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52" windowWidth="14712" windowHeight="7932" activeTab="0"/>
  </bookViews>
  <sheets>
    <sheet name="EAFI2" sheetId="1" r:id="rId1"/>
  </sheets>
  <definedNames>
    <definedName name="_xlnm.Print_Area" localSheetId="0">'EAFI2'!$A$1:$I$30</definedName>
  </definedNames>
  <calcPr fullCalcOnLoad="1"/>
</workbook>
</file>

<file path=xl/sharedStrings.xml><?xml version="1.0" encoding="utf-8"?>
<sst xmlns="http://schemas.openxmlformats.org/spreadsheetml/2006/main" count="35" uniqueCount="30">
  <si>
    <t>Empresas de asesoramiento financiero. Principales magnitudes</t>
  </si>
  <si>
    <t>CUADRO 6.2</t>
  </si>
  <si>
    <t>Importes en miles de euros</t>
  </si>
  <si>
    <t>Un semestre</t>
  </si>
  <si>
    <t>Un año</t>
  </si>
  <si>
    <t>INGRESOS POR COMISIONES</t>
  </si>
  <si>
    <t>1.1. De clientes</t>
  </si>
  <si>
    <t>1.1.1. Asesoramiento Financiero</t>
  </si>
  <si>
    <t>1.1.2. Asesoramiento a empresas sobre estructura de capital, fusiones y adquisiciones</t>
  </si>
  <si>
    <t>1.1.3. Elaboración de informes de inversiones y análisis financiero</t>
  </si>
  <si>
    <t>1.1.4. Otras</t>
  </si>
  <si>
    <t>1.2. De otras entidades</t>
  </si>
  <si>
    <t>1.2.1. Retrocesiones percibidas</t>
  </si>
  <si>
    <t>1.2.2. Otras</t>
  </si>
  <si>
    <t>TOTAL</t>
  </si>
  <si>
    <t>PATRIMONIO NETO</t>
  </si>
  <si>
    <t>1. Capital social</t>
  </si>
  <si>
    <t>2. Reservas y remanentes</t>
  </si>
  <si>
    <t>3. Resultado del ejercicio</t>
  </si>
  <si>
    <t>PATRIMONIOS ASESORADOS</t>
  </si>
  <si>
    <t>1. Clientes minoristas</t>
  </si>
  <si>
    <t>2. Clientes profesionales</t>
  </si>
  <si>
    <t>3. Otros</t>
  </si>
  <si>
    <t>% Variación en:</t>
  </si>
  <si>
    <t>NÚMERO DE EAFI REGISTRADAS</t>
  </si>
  <si>
    <t>Pro memoria:</t>
  </si>
  <si>
    <t>1. Comisiones percibidas</t>
  </si>
  <si>
    <t>2. Otros ingresos</t>
  </si>
  <si>
    <t>II</t>
  </si>
  <si>
    <t>I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</si>
</sst>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Blue]\ #,##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\ &quot;pta&quot;;\-#,##0\ &quot;pta&quot;"/>
    <numFmt numFmtId="182" formatCode="#,##0\ &quot;pta&quot;;[Red]\-#,##0\ &quot;pta&quot;"/>
    <numFmt numFmtId="183" formatCode="#,##0.00\ &quot;pta&quot;;\-#,##0.00\ &quot;pta&quot;"/>
    <numFmt numFmtId="184" formatCode="#,##0.00\ &quot;pta&quot;;[Red]\-#,##0.00\ &quot;pta&quot;"/>
    <numFmt numFmtId="185" formatCode="_-* #,##0\ &quot;pta&quot;_-;\-* #,##0\ &quot;pta&quot;_-;_-* &quot;-&quot;\ &quot;pta&quot;_-;_-@_-"/>
    <numFmt numFmtId="186" formatCode="_-* #,##0\ _p_t_a_-;\-* #,##0\ _p_t_a_-;_-* &quot;-&quot;\ _p_t_a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0.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dd\-mm\-yy"/>
    <numFmt numFmtId="195" formatCode="0.000"/>
    <numFmt numFmtId="196" formatCode="0.0000"/>
    <numFmt numFmtId="197" formatCode="0.00000"/>
    <numFmt numFmtId="198" formatCode="0.000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  <numFmt numFmtId="226" formatCode="#,##0.00\ &quot;€&quot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10"/>
      <color indexed="10"/>
      <name val="Myriad Pro"/>
      <family val="2"/>
    </font>
    <font>
      <sz val="8"/>
      <name val="Myriad Pro"/>
      <family val="2"/>
    </font>
    <font>
      <b/>
      <sz val="10"/>
      <color indexed="25"/>
      <name val="Myriad Pro"/>
      <family val="2"/>
    </font>
    <font>
      <sz val="10"/>
      <name val="Myriad Pro"/>
      <family val="2"/>
    </font>
    <font>
      <b/>
      <sz val="8"/>
      <name val="Myriad Pro"/>
      <family val="2"/>
    </font>
    <font>
      <sz val="8"/>
      <color indexed="12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7"/>
      <name val="Calibri"/>
      <family val="2"/>
    </font>
    <font>
      <sz val="9"/>
      <color indexed="25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5" fillId="0" borderId="0" xfId="53" applyFont="1">
      <alignment/>
      <protection/>
    </xf>
    <xf numFmtId="0" fontId="6" fillId="0" borderId="0" xfId="53" applyFont="1" applyAlignment="1">
      <alignment wrapText="1"/>
      <protection/>
    </xf>
    <xf numFmtId="0" fontId="6" fillId="0" borderId="0" xfId="53" applyFont="1">
      <alignment/>
      <protection/>
    </xf>
    <xf numFmtId="0" fontId="6" fillId="0" borderId="10" xfId="53" applyFont="1" applyBorder="1" applyAlignment="1">
      <alignment horizontal="right" vertical="top" wrapText="1"/>
      <protection/>
    </xf>
    <xf numFmtId="0" fontId="6" fillId="0" borderId="0" xfId="53" applyFont="1" applyBorder="1" applyAlignment="1">
      <alignment vertical="top" wrapText="1"/>
      <protection/>
    </xf>
    <xf numFmtId="0" fontId="8" fillId="0" borderId="0" xfId="53" applyFont="1" applyBorder="1" applyAlignment="1">
      <alignment wrapText="1"/>
      <protection/>
    </xf>
    <xf numFmtId="0" fontId="9" fillId="0" borderId="11" xfId="53" applyFont="1" applyBorder="1" applyAlignment="1">
      <alignment wrapText="1"/>
      <protection/>
    </xf>
    <xf numFmtId="0" fontId="9" fillId="0" borderId="0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wrapText="1"/>
      <protection/>
    </xf>
    <xf numFmtId="2" fontId="9" fillId="0" borderId="0" xfId="53" applyNumberFormat="1" applyFont="1" applyBorder="1" applyAlignment="1">
      <alignment horizontal="center" wrapText="1"/>
      <protection/>
    </xf>
    <xf numFmtId="0" fontId="6" fillId="0" borderId="12" xfId="53" applyFont="1" applyBorder="1" applyAlignment="1">
      <alignment wrapText="1"/>
      <protection/>
    </xf>
    <xf numFmtId="3" fontId="6" fillId="0" borderId="12" xfId="53" applyNumberFormat="1" applyFont="1" applyBorder="1" applyAlignment="1">
      <alignment horizontal="right" wrapText="1"/>
      <protection/>
    </xf>
    <xf numFmtId="0" fontId="6" fillId="0" borderId="13" xfId="53" applyFont="1" applyBorder="1" applyAlignment="1">
      <alignment horizontal="left" wrapText="1" indent="1"/>
      <protection/>
    </xf>
    <xf numFmtId="3" fontId="6" fillId="0" borderId="13" xfId="53" applyNumberFormat="1" applyFont="1" applyBorder="1" applyAlignment="1">
      <alignment horizontal="right" wrapText="1"/>
      <protection/>
    </xf>
    <xf numFmtId="0" fontId="6" fillId="0" borderId="13" xfId="53" applyFont="1" applyBorder="1" applyAlignment="1">
      <alignment horizontal="left" wrapText="1" indent="2"/>
      <protection/>
    </xf>
    <xf numFmtId="0" fontId="6" fillId="0" borderId="13" xfId="53" applyFont="1" applyBorder="1" applyAlignment="1">
      <alignment wrapText="1"/>
      <protection/>
    </xf>
    <xf numFmtId="0" fontId="9" fillId="0" borderId="11" xfId="53" applyFont="1" applyBorder="1" applyAlignment="1">
      <alignment horizontal="left" wrapText="1"/>
      <protection/>
    </xf>
    <xf numFmtId="3" fontId="9" fillId="0" borderId="11" xfId="53" applyNumberFormat="1" applyFont="1" applyBorder="1" applyAlignment="1">
      <alignment horizontal="right" wrapText="1"/>
      <protection/>
    </xf>
    <xf numFmtId="0" fontId="9" fillId="0" borderId="10" xfId="53" applyFont="1" applyBorder="1" applyAlignment="1">
      <alignment vertical="center" wrapText="1"/>
      <protection/>
    </xf>
    <xf numFmtId="0" fontId="9" fillId="0" borderId="10" xfId="53" applyFont="1" applyBorder="1" applyAlignment="1">
      <alignment horizontal="center" wrapText="1"/>
      <protection/>
    </xf>
    <xf numFmtId="0" fontId="6" fillId="0" borderId="13" xfId="53" applyFont="1" applyBorder="1" applyAlignment="1">
      <alignment horizontal="left" wrapText="1"/>
      <protection/>
    </xf>
    <xf numFmtId="0" fontId="10" fillId="0" borderId="0" xfId="53" applyFont="1">
      <alignment/>
      <protection/>
    </xf>
    <xf numFmtId="0" fontId="6" fillId="0" borderId="0" xfId="53" applyFont="1" applyFill="1" applyAlignment="1">
      <alignment wrapText="1"/>
      <protection/>
    </xf>
    <xf numFmtId="0" fontId="9" fillId="0" borderId="0" xfId="53" applyFont="1" applyBorder="1" applyAlignment="1">
      <alignment horizontal="left" wrapText="1"/>
      <protection/>
    </xf>
    <xf numFmtId="3" fontId="9" fillId="0" borderId="0" xfId="53" applyNumberFormat="1" applyFont="1" applyBorder="1" applyAlignment="1">
      <alignment horizontal="right" wrapText="1"/>
      <protection/>
    </xf>
    <xf numFmtId="2" fontId="6" fillId="0" borderId="12" xfId="0" applyNumberFormat="1" applyFont="1" applyFill="1" applyBorder="1" applyAlignment="1">
      <alignment horizontal="right" wrapText="1"/>
    </xf>
    <xf numFmtId="2" fontId="9" fillId="0" borderId="10" xfId="53" applyNumberFormat="1" applyFont="1" applyBorder="1" applyAlignment="1">
      <alignment horizontal="right" wrapText="1"/>
      <protection/>
    </xf>
    <xf numFmtId="2" fontId="6" fillId="0" borderId="13" xfId="53" applyNumberFormat="1" applyFont="1" applyBorder="1" applyAlignment="1">
      <alignment horizontal="right" wrapText="1"/>
      <protection/>
    </xf>
    <xf numFmtId="2" fontId="9" fillId="0" borderId="11" xfId="53" applyNumberFormat="1" applyFont="1" applyBorder="1" applyAlignment="1">
      <alignment horizontal="right" wrapText="1"/>
      <protection/>
    </xf>
    <xf numFmtId="2" fontId="6" fillId="0" borderId="12" xfId="53" applyNumberFormat="1" applyFont="1" applyBorder="1" applyAlignment="1">
      <alignment horizontal="right" wrapText="1"/>
      <protection/>
    </xf>
    <xf numFmtId="2" fontId="9" fillId="0" borderId="0" xfId="53" applyNumberFormat="1" applyFont="1" applyBorder="1" applyAlignment="1">
      <alignment horizontal="right" wrapText="1"/>
      <protection/>
    </xf>
    <xf numFmtId="2" fontId="6" fillId="0" borderId="0" xfId="53" applyNumberFormat="1" applyFont="1" applyAlignment="1">
      <alignment horizontal="right" wrapText="1"/>
      <protection/>
    </xf>
    <xf numFmtId="0" fontId="9" fillId="0" borderId="11" xfId="53" applyFont="1" applyBorder="1" applyAlignment="1">
      <alignment horizontal="right" wrapText="1"/>
      <protection/>
    </xf>
    <xf numFmtId="0" fontId="9" fillId="0" borderId="14" xfId="53" applyFont="1" applyBorder="1" applyAlignment="1">
      <alignment horizontal="right" wrapText="1"/>
      <protection/>
    </xf>
    <xf numFmtId="3" fontId="9" fillId="0" borderId="10" xfId="53" applyNumberFormat="1" applyFont="1" applyBorder="1" applyAlignment="1">
      <alignment horizontal="right" wrapText="1"/>
      <protection/>
    </xf>
    <xf numFmtId="49" fontId="9" fillId="0" borderId="11" xfId="53" applyNumberFormat="1" applyFont="1" applyBorder="1" applyAlignment="1">
      <alignment horizontal="right" wrapText="1"/>
      <protection/>
    </xf>
    <xf numFmtId="49" fontId="9" fillId="0" borderId="0" xfId="53" applyNumberFormat="1" applyFont="1" applyBorder="1" applyAlignment="1">
      <alignment horizontal="right" wrapText="1"/>
      <protection/>
    </xf>
    <xf numFmtId="0" fontId="9" fillId="0" borderId="0" xfId="53" applyFont="1" applyBorder="1" applyAlignment="1">
      <alignment horizontal="right" wrapText="1"/>
      <protection/>
    </xf>
    <xf numFmtId="2" fontId="9" fillId="0" borderId="11" xfId="53" applyNumberFormat="1" applyFont="1" applyBorder="1" applyAlignment="1">
      <alignment horizontal="center" wrapText="1"/>
      <protection/>
    </xf>
    <xf numFmtId="2" fontId="9" fillId="0" borderId="11" xfId="53" applyNumberFormat="1" applyFont="1" applyBorder="1" applyAlignment="1">
      <alignment horizontal="right"/>
      <protection/>
    </xf>
    <xf numFmtId="0" fontId="6" fillId="0" borderId="0" xfId="53" applyFont="1" applyBorder="1" applyAlignment="1">
      <alignment wrapText="1"/>
      <protection/>
    </xf>
    <xf numFmtId="49" fontId="9" fillId="0" borderId="11" xfId="53" applyNumberFormat="1" applyFont="1" applyBorder="1" applyAlignment="1">
      <alignment horizontal="right" wrapText="1"/>
      <protection/>
    </xf>
    <xf numFmtId="0" fontId="7" fillId="0" borderId="10" xfId="53" applyFont="1" applyBorder="1" applyAlignment="1">
      <alignment vertical="top" wrapText="1"/>
      <protection/>
    </xf>
    <xf numFmtId="0" fontId="6" fillId="0" borderId="10" xfId="53" applyFont="1" applyBorder="1" applyAlignment="1">
      <alignment horizontal="righ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SEPTIEMBRE 2008 (26-11-08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1" width="33.7109375" style="2" customWidth="1"/>
    <col min="2" max="6" width="8.140625" style="2" customWidth="1"/>
    <col min="7" max="7" width="0.85546875" style="2" customWidth="1"/>
    <col min="8" max="8" width="7.140625" style="2" customWidth="1"/>
    <col min="9" max="9" width="7.00390625" style="2" customWidth="1"/>
    <col min="10" max="16384" width="12.8515625" style="3" customWidth="1"/>
  </cols>
  <sheetData>
    <row r="1" ht="30" customHeight="1">
      <c r="A1" s="1"/>
    </row>
    <row r="2" ht="30" customHeight="1"/>
    <row r="3" spans="1:9" ht="37.5" customHeight="1">
      <c r="A3" s="43" t="s">
        <v>0</v>
      </c>
      <c r="B3" s="43"/>
      <c r="C3" s="43"/>
      <c r="D3" s="43"/>
      <c r="E3" s="43"/>
      <c r="F3" s="4"/>
      <c r="G3" s="4"/>
      <c r="H3" s="44" t="s">
        <v>1</v>
      </c>
      <c r="I3" s="44"/>
    </row>
    <row r="4" spans="1:9" ht="9.75" customHeight="1">
      <c r="A4" s="5" t="s">
        <v>2</v>
      </c>
      <c r="B4" s="41"/>
      <c r="C4" s="41"/>
      <c r="D4" s="41"/>
      <c r="E4" s="41"/>
      <c r="F4" s="41"/>
      <c r="G4" s="6"/>
      <c r="H4" s="6"/>
      <c r="I4" s="6"/>
    </row>
    <row r="5" spans="1:9" ht="15" customHeight="1">
      <c r="A5" s="5"/>
      <c r="B5" s="36"/>
      <c r="C5" s="36">
        <v>2011</v>
      </c>
      <c r="D5" s="36"/>
      <c r="E5" s="36">
        <v>2012</v>
      </c>
      <c r="F5" s="36"/>
      <c r="G5" s="37"/>
      <c r="H5" s="42" t="s">
        <v>23</v>
      </c>
      <c r="I5" s="42"/>
    </row>
    <row r="6" spans="1:9" ht="23.25" customHeight="1">
      <c r="A6" s="7"/>
      <c r="B6" s="33" t="s">
        <v>28</v>
      </c>
      <c r="C6" s="33" t="s">
        <v>29</v>
      </c>
      <c r="D6" s="33" t="s">
        <v>28</v>
      </c>
      <c r="E6" s="33" t="s">
        <v>29</v>
      </c>
      <c r="F6" s="34" t="s">
        <v>28</v>
      </c>
      <c r="G6" s="38"/>
      <c r="H6" s="34" t="s">
        <v>3</v>
      </c>
      <c r="I6" s="34" t="s">
        <v>4</v>
      </c>
    </row>
    <row r="7" spans="1:9" ht="24" customHeight="1">
      <c r="A7" s="8" t="s">
        <v>5</v>
      </c>
      <c r="B7" s="9"/>
      <c r="C7" s="9"/>
      <c r="D7" s="9"/>
      <c r="E7" s="9"/>
      <c r="F7" s="9"/>
      <c r="G7" s="9"/>
      <c r="H7" s="10"/>
      <c r="I7" s="10"/>
    </row>
    <row r="8" spans="1:9" ht="13.5" customHeight="1">
      <c r="A8" s="11" t="s">
        <v>26</v>
      </c>
      <c r="B8" s="12">
        <v>20629</v>
      </c>
      <c r="C8" s="12">
        <v>14080</v>
      </c>
      <c r="D8" s="12">
        <v>30844</v>
      </c>
      <c r="E8" s="12">
        <v>13833</v>
      </c>
      <c r="F8" s="12">
        <v>26065</v>
      </c>
      <c r="G8" s="12"/>
      <c r="H8" s="26">
        <f>IF(ISERROR($F8/$E8),"-",IF($F8/$E8&lt;0,"-",ROUND(($F8-$E8)/$E8*100,2)))</f>
        <v>88.43</v>
      </c>
      <c r="I8" s="26">
        <f>IF(ISERROR($F8/$D8),"-",IF($F8/$D8&lt;0,"-",ROUND(($F8-$D8)/$D8*100,2)))</f>
        <v>-15.49</v>
      </c>
    </row>
    <row r="9" spans="1:9" ht="13.5" customHeight="1">
      <c r="A9" s="13" t="s">
        <v>6</v>
      </c>
      <c r="B9" s="14">
        <v>17132</v>
      </c>
      <c r="C9" s="14">
        <v>11720</v>
      </c>
      <c r="D9" s="14">
        <v>26037</v>
      </c>
      <c r="E9" s="14">
        <v>11642</v>
      </c>
      <c r="F9" s="14">
        <v>20977</v>
      </c>
      <c r="G9" s="14"/>
      <c r="H9" s="28">
        <f aca="true" t="shared" si="0" ref="H9:H18">IF(ISERROR($F9/$E9),"-",IF($F9/$E9&lt;0,"-",ROUND(($F9-$E9)/$E9*100,2)))</f>
        <v>80.18</v>
      </c>
      <c r="I9" s="28">
        <f aca="true" t="shared" si="1" ref="I9:I18">IF(ISERROR($F9/$D9),"-",IF($F9/$D9&lt;0,"-",ROUND(($F9-$D9)/$D9*100,2)))</f>
        <v>-19.43</v>
      </c>
    </row>
    <row r="10" spans="1:9" ht="13.5" customHeight="1">
      <c r="A10" s="15" t="s">
        <v>7</v>
      </c>
      <c r="B10" s="14">
        <v>15105</v>
      </c>
      <c r="C10" s="14">
        <v>9792</v>
      </c>
      <c r="D10" s="14">
        <v>22469</v>
      </c>
      <c r="E10" s="14">
        <v>9896</v>
      </c>
      <c r="F10" s="14">
        <v>18876</v>
      </c>
      <c r="G10" s="14"/>
      <c r="H10" s="28">
        <f t="shared" si="0"/>
        <v>90.74</v>
      </c>
      <c r="I10" s="28">
        <f t="shared" si="1"/>
        <v>-15.99</v>
      </c>
    </row>
    <row r="11" spans="1:9" ht="22.5" customHeight="1">
      <c r="A11" s="15" t="s">
        <v>8</v>
      </c>
      <c r="B11" s="14">
        <v>958</v>
      </c>
      <c r="C11" s="14">
        <v>810</v>
      </c>
      <c r="D11" s="14">
        <v>1418</v>
      </c>
      <c r="E11" s="14">
        <v>326</v>
      </c>
      <c r="F11" s="14">
        <v>611</v>
      </c>
      <c r="G11" s="14"/>
      <c r="H11" s="28">
        <f t="shared" si="0"/>
        <v>87.42</v>
      </c>
      <c r="I11" s="28">
        <f t="shared" si="1"/>
        <v>-56.91</v>
      </c>
    </row>
    <row r="12" spans="1:9" ht="21">
      <c r="A12" s="15" t="s">
        <v>9</v>
      </c>
      <c r="B12" s="14">
        <v>864</v>
      </c>
      <c r="C12" s="14">
        <v>788</v>
      </c>
      <c r="D12" s="14">
        <v>1618</v>
      </c>
      <c r="E12" s="14">
        <v>887</v>
      </c>
      <c r="F12" s="14">
        <v>1292</v>
      </c>
      <c r="G12" s="14"/>
      <c r="H12" s="28">
        <f t="shared" si="0"/>
        <v>45.66</v>
      </c>
      <c r="I12" s="28">
        <f t="shared" si="1"/>
        <v>-20.15</v>
      </c>
    </row>
    <row r="13" spans="1:9" ht="13.5" customHeight="1">
      <c r="A13" s="15" t="s">
        <v>10</v>
      </c>
      <c r="B13" s="14">
        <v>206</v>
      </c>
      <c r="C13" s="14">
        <v>330</v>
      </c>
      <c r="D13" s="14">
        <v>532</v>
      </c>
      <c r="E13" s="14">
        <v>533</v>
      </c>
      <c r="F13" s="14">
        <v>199</v>
      </c>
      <c r="G13" s="14"/>
      <c r="H13" s="28">
        <f t="shared" si="0"/>
        <v>-62.66</v>
      </c>
      <c r="I13" s="28">
        <f t="shared" si="1"/>
        <v>-62.59</v>
      </c>
    </row>
    <row r="14" spans="1:9" ht="13.5" customHeight="1">
      <c r="A14" s="13" t="s">
        <v>11</v>
      </c>
      <c r="B14" s="14">
        <v>3497</v>
      </c>
      <c r="C14" s="14">
        <v>2360</v>
      </c>
      <c r="D14" s="14">
        <v>4807</v>
      </c>
      <c r="E14" s="14">
        <v>2191</v>
      </c>
      <c r="F14" s="14">
        <v>5088</v>
      </c>
      <c r="G14" s="14"/>
      <c r="H14" s="28">
        <f t="shared" si="0"/>
        <v>132.22</v>
      </c>
      <c r="I14" s="28">
        <f t="shared" si="1"/>
        <v>5.85</v>
      </c>
    </row>
    <row r="15" spans="1:9" ht="13.5" customHeight="1">
      <c r="A15" s="15" t="s">
        <v>12</v>
      </c>
      <c r="B15" s="14">
        <v>3492</v>
      </c>
      <c r="C15" s="14">
        <v>2339</v>
      </c>
      <c r="D15" s="14">
        <v>4724</v>
      </c>
      <c r="E15" s="14">
        <v>2191</v>
      </c>
      <c r="F15" s="14">
        <v>5073</v>
      </c>
      <c r="G15" s="14"/>
      <c r="H15" s="28">
        <f t="shared" si="0"/>
        <v>131.54</v>
      </c>
      <c r="I15" s="28">
        <f t="shared" si="1"/>
        <v>7.39</v>
      </c>
    </row>
    <row r="16" spans="1:9" ht="13.5" customHeight="1">
      <c r="A16" s="15" t="s">
        <v>13</v>
      </c>
      <c r="B16" s="14">
        <v>5</v>
      </c>
      <c r="C16" s="14">
        <v>21</v>
      </c>
      <c r="D16" s="14">
        <v>83</v>
      </c>
      <c r="E16" s="14">
        <v>0</v>
      </c>
      <c r="F16" s="14">
        <v>15</v>
      </c>
      <c r="G16" s="14"/>
      <c r="H16" s="28" t="str">
        <f t="shared" si="0"/>
        <v>-</v>
      </c>
      <c r="I16" s="28">
        <f t="shared" si="1"/>
        <v>-81.93</v>
      </c>
    </row>
    <row r="17" spans="1:9" ht="13.5" customHeight="1">
      <c r="A17" s="16" t="s">
        <v>27</v>
      </c>
      <c r="B17" s="14">
        <v>116</v>
      </c>
      <c r="C17" s="14">
        <v>51</v>
      </c>
      <c r="D17" s="14">
        <v>209</v>
      </c>
      <c r="E17" s="14">
        <v>82</v>
      </c>
      <c r="F17" s="14">
        <v>112</v>
      </c>
      <c r="G17" s="14"/>
      <c r="H17" s="28">
        <f t="shared" si="0"/>
        <v>36.59</v>
      </c>
      <c r="I17" s="28">
        <f t="shared" si="1"/>
        <v>-46.41</v>
      </c>
    </row>
    <row r="18" spans="1:9" ht="16.5" customHeight="1">
      <c r="A18" s="17" t="s">
        <v>14</v>
      </c>
      <c r="B18" s="18">
        <v>20745</v>
      </c>
      <c r="C18" s="18">
        <v>14131</v>
      </c>
      <c r="D18" s="18">
        <v>31053</v>
      </c>
      <c r="E18" s="18">
        <v>13915</v>
      </c>
      <c r="F18" s="18">
        <v>26177</v>
      </c>
      <c r="G18" s="18"/>
      <c r="H18" s="29">
        <f t="shared" si="0"/>
        <v>88.12</v>
      </c>
      <c r="I18" s="29">
        <f t="shared" si="1"/>
        <v>-15.7</v>
      </c>
    </row>
    <row r="19" spans="1:9" ht="19.5" customHeight="1">
      <c r="A19" s="19" t="s">
        <v>15</v>
      </c>
      <c r="B19" s="35"/>
      <c r="C19" s="35"/>
      <c r="D19" s="35"/>
      <c r="E19" s="35"/>
      <c r="F19" s="35"/>
      <c r="G19" s="20"/>
      <c r="H19" s="27"/>
      <c r="I19" s="27"/>
    </row>
    <row r="20" spans="1:9" ht="13.5" customHeight="1">
      <c r="A20" s="11" t="s">
        <v>16</v>
      </c>
      <c r="B20" s="12">
        <v>3014</v>
      </c>
      <c r="C20" s="12">
        <v>3386</v>
      </c>
      <c r="D20" s="12">
        <v>3895</v>
      </c>
      <c r="E20" s="12">
        <v>4328</v>
      </c>
      <c r="F20" s="12">
        <v>4365</v>
      </c>
      <c r="G20" s="12"/>
      <c r="H20" s="30">
        <f>IF(ISERROR($F20/$E20),"-",IF($F20/$E20&lt;0,"-",ROUND(($F20-$E20)/$E20*100,2)))</f>
        <v>0.85</v>
      </c>
      <c r="I20" s="30">
        <f>IF(ISERROR($F20/$D20),"-",IF($F20/$D20&lt;0,"-",ROUND(($F20-$D20)/$D20*100,2)))</f>
        <v>12.07</v>
      </c>
    </row>
    <row r="21" spans="1:9" ht="13.5" customHeight="1">
      <c r="A21" s="16" t="s">
        <v>17</v>
      </c>
      <c r="B21" s="14">
        <v>247</v>
      </c>
      <c r="C21" s="14">
        <v>2889</v>
      </c>
      <c r="D21" s="14">
        <v>950</v>
      </c>
      <c r="E21" s="14">
        <v>5912</v>
      </c>
      <c r="F21" s="14">
        <v>4798</v>
      </c>
      <c r="G21" s="14"/>
      <c r="H21" s="28">
        <f>IF(ISERROR($F21/$E21),"-",IF($F21/$E21&lt;0,"-",ROUND(($F21-$E21)/$E21*100,2)))</f>
        <v>-18.84</v>
      </c>
      <c r="I21" s="28">
        <f>IF(ISERROR($F21/$D21),"-",IF($F21/$D21&lt;0,"-",ROUND(($F21-$D21)/$D21*100,2)))</f>
        <v>405.05</v>
      </c>
    </row>
    <row r="22" spans="1:9" ht="13.5" customHeight="1">
      <c r="A22" s="21" t="s">
        <v>18</v>
      </c>
      <c r="B22" s="14">
        <v>6801</v>
      </c>
      <c r="C22" s="14">
        <v>4169</v>
      </c>
      <c r="D22" s="14">
        <v>7474</v>
      </c>
      <c r="E22" s="14">
        <v>2883</v>
      </c>
      <c r="F22" s="14">
        <v>4239</v>
      </c>
      <c r="G22" s="14"/>
      <c r="H22" s="28">
        <f>IF(ISERROR($F22/$E22),"-",IF($F22/$E22&lt;0,"-",ROUND(($F22-$E22)/$E22*100,2)))</f>
        <v>47.03</v>
      </c>
      <c r="I22" s="28">
        <f>IF(ISERROR($F22/$D22),"-",IF($F22/$D22&lt;0,"-",ROUND(($F22-$D22)/$D22*100,2)))</f>
        <v>-43.28</v>
      </c>
    </row>
    <row r="23" spans="1:9" ht="16.5" customHeight="1">
      <c r="A23" s="17" t="s">
        <v>14</v>
      </c>
      <c r="B23" s="18">
        <v>10062</v>
      </c>
      <c r="C23" s="18">
        <v>10444</v>
      </c>
      <c r="D23" s="18">
        <v>12320</v>
      </c>
      <c r="E23" s="18">
        <v>13123</v>
      </c>
      <c r="F23" s="18">
        <v>13402</v>
      </c>
      <c r="G23" s="18"/>
      <c r="H23" s="29">
        <f>IF(ISERROR($F23/$E23),"-",IF($F23/$E23&lt;0,"-",ROUND(($F23-$E23)/$E23*100,2)))</f>
        <v>2.13</v>
      </c>
      <c r="I23" s="29">
        <f>IF(ISERROR($F23/$D23),"-",IF($F23/$D23&lt;0,"-",ROUND(($F23-$D23)/$D23*100,2)))</f>
        <v>8.78</v>
      </c>
    </row>
    <row r="24" spans="1:9" ht="19.5" customHeight="1">
      <c r="A24" s="19" t="s">
        <v>19</v>
      </c>
      <c r="B24" s="35"/>
      <c r="C24" s="35"/>
      <c r="D24" s="35"/>
      <c r="E24" s="35"/>
      <c r="F24" s="35"/>
      <c r="G24" s="20"/>
      <c r="H24" s="27"/>
      <c r="I24" s="27"/>
    </row>
    <row r="25" spans="1:9" ht="13.5" customHeight="1">
      <c r="A25" s="11" t="s">
        <v>20</v>
      </c>
      <c r="B25" s="12">
        <v>1710385</v>
      </c>
      <c r="C25" s="12">
        <v>1894771</v>
      </c>
      <c r="D25" s="12">
        <v>2181943</v>
      </c>
      <c r="E25" s="12">
        <v>2443271</v>
      </c>
      <c r="F25" s="12">
        <v>3267079</v>
      </c>
      <c r="G25" s="12"/>
      <c r="H25" s="30">
        <f>IF(ISERROR($F25/$E25),"-",IF($F25/$E25&lt;0,"-",ROUND(($F25-$E25)/$E25*100,2)))</f>
        <v>33.72</v>
      </c>
      <c r="I25" s="30">
        <f>IF(ISERROR($F25/$D25),"-",IF($F25/$D25&lt;0,"-",ROUND(($F25-$D25)/$D25*100,2)))</f>
        <v>49.73</v>
      </c>
    </row>
    <row r="26" spans="1:9" ht="13.5" customHeight="1">
      <c r="A26" s="16" t="s">
        <v>21</v>
      </c>
      <c r="B26" s="14">
        <v>3854641</v>
      </c>
      <c r="C26" s="14">
        <v>3801064</v>
      </c>
      <c r="D26" s="14">
        <v>3151565</v>
      </c>
      <c r="E26" s="14">
        <v>3396260</v>
      </c>
      <c r="F26" s="14">
        <v>3594287</v>
      </c>
      <c r="G26" s="14"/>
      <c r="H26" s="28">
        <f>IF(ISERROR($F26/$E26),"-",IF($F26/$E26&lt;0,"-",ROUND(($F26-$E26)/$E26*100,2)))</f>
        <v>5.83</v>
      </c>
      <c r="I26" s="28">
        <f>IF(ISERROR($F26/$D26),"-",IF($F26/$D26&lt;0,"-",ROUND(($F26-$D26)/$D26*100,2)))</f>
        <v>14.05</v>
      </c>
    </row>
    <row r="27" spans="1:9" ht="13.5" customHeight="1">
      <c r="A27" s="16" t="s">
        <v>22</v>
      </c>
      <c r="B27" s="14">
        <v>10549854</v>
      </c>
      <c r="C27" s="14">
        <v>10802429</v>
      </c>
      <c r="D27" s="14">
        <v>10699600</v>
      </c>
      <c r="E27" s="14">
        <v>8854788</v>
      </c>
      <c r="F27" s="14">
        <v>7915132</v>
      </c>
      <c r="G27" s="14"/>
      <c r="H27" s="28">
        <f>IF(ISERROR($F27/$E27),"-",IF($F27/$E27&lt;0,"-",ROUND(($F27-$E27)/$E27*100,2)))</f>
        <v>-10.61</v>
      </c>
      <c r="I27" s="28">
        <f>IF(ISERROR($F27/$D27),"-",IF($F27/$D27&lt;0,"-",ROUND(($F27-$D27)/$D27*100,2)))</f>
        <v>-26.02</v>
      </c>
    </row>
    <row r="28" spans="1:9" ht="16.5" customHeight="1">
      <c r="A28" s="17" t="s">
        <v>14</v>
      </c>
      <c r="B28" s="18">
        <v>16114880</v>
      </c>
      <c r="C28" s="18">
        <v>16498264</v>
      </c>
      <c r="D28" s="18">
        <v>16033108</v>
      </c>
      <c r="E28" s="18">
        <v>14694319</v>
      </c>
      <c r="F28" s="18">
        <v>14776498</v>
      </c>
      <c r="G28" s="18"/>
      <c r="H28" s="29">
        <f>IF(ISERROR($F28/$E28),"-",IF($F28/$E28&lt;0,"-",ROUND(($F28-$E28)/$E28*100,2)))</f>
        <v>0.56</v>
      </c>
      <c r="I28" s="29">
        <f>IF(ISERROR($F28/$D28),"-",IF($F28/$D28&lt;0,"-",ROUND(($F28-$D28)/$D28*100,2)))</f>
        <v>-7.84</v>
      </c>
    </row>
    <row r="29" spans="1:9" ht="14.25" customHeight="1">
      <c r="A29" s="24" t="s">
        <v>25</v>
      </c>
      <c r="B29" s="25"/>
      <c r="C29" s="25"/>
      <c r="D29" s="25"/>
      <c r="E29" s="25"/>
      <c r="F29" s="25"/>
      <c r="G29" s="25"/>
      <c r="H29" s="31"/>
      <c r="I29" s="31"/>
    </row>
    <row r="30" spans="1:10" s="22" customFormat="1" ht="19.5" customHeight="1">
      <c r="A30" s="7" t="s">
        <v>24</v>
      </c>
      <c r="B30" s="18">
        <v>52</v>
      </c>
      <c r="C30" s="18">
        <v>64</v>
      </c>
      <c r="D30" s="18">
        <v>82</v>
      </c>
      <c r="E30" s="18">
        <v>97</v>
      </c>
      <c r="F30" s="18">
        <v>101</v>
      </c>
      <c r="G30" s="39"/>
      <c r="H30" s="40">
        <f>IF(ISERROR($F30/$E30),"-",IF($F30/$E30&lt;0,"-",ROUND(($F30-$E30)/$E30*100,2)))</f>
        <v>4.12</v>
      </c>
      <c r="I30" s="40">
        <f>IF(ISERROR($F30/$D30),"-",IF($F30/$D30&lt;0,"-",ROUND(($F30-$D30)/$D30*100,2)))</f>
        <v>23.17</v>
      </c>
      <c r="J30" s="3"/>
    </row>
    <row r="31" spans="1:9" ht="10.5">
      <c r="A31" s="23"/>
      <c r="H31" s="32"/>
      <c r="I31" s="32"/>
    </row>
  </sheetData>
  <sheetProtection/>
  <mergeCells count="3">
    <mergeCell ref="H5:I5"/>
    <mergeCell ref="A3:E3"/>
    <mergeCell ref="H3:I3"/>
  </mergeCells>
  <printOptions/>
  <pageMargins left="0.7874015748031497" right="0.5905511811023623" top="0.3937007874015748" bottom="0.1968503937007874" header="0.3937007874015748" footer="0.3937007874015748"/>
  <pageSetup firstPageNumber="40" useFirstPageNumber="1" horizontalDpi="600" verticalDpi="600" orientation="portrait" paperSize="9" r:id="rId1"/>
  <headerFooter alignWithMargins="0">
    <oddFooter>&amp;L&amp;"Myriad Pro,Normal"&amp;8
Estadísticas de  ESIS&amp;C&amp;"Arial,Cursiva"_______________________________________________________________________________________
&amp;R&amp;"Myriad Pro,Normal"&amp;8
Empresas de asesoramiento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2010-11-10T14:35:19Z</cp:lastPrinted>
  <dcterms:created xsi:type="dcterms:W3CDTF">2010-10-04T10:58:32Z</dcterms:created>
  <dcterms:modified xsi:type="dcterms:W3CDTF">2014-02-07T11:08:43Z</dcterms:modified>
  <cp:category/>
  <cp:version/>
  <cp:contentType/>
  <cp:contentStatus/>
</cp:coreProperties>
</file>