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0610" windowHeight="10785" activeTab="0"/>
  </bookViews>
  <sheets>
    <sheet name="E024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<sst xmlns="http://schemas.openxmlformats.org/spreadsheetml/2006/main" count="61" uniqueCount="34">
  <si>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CUADRO 5.4.1</t>
  </si>
  <si>
    <t>% Variación en:</t>
  </si>
  <si>
    <t>Un año</t>
  </si>
  <si>
    <t>TOTAL</t>
  </si>
  <si>
    <t>Total</t>
  </si>
  <si>
    <t>Activos monetarios y deuda pública</t>
  </si>
  <si>
    <t>Otros valores de renta fija</t>
  </si>
  <si>
    <t>Cartera interior</t>
  </si>
  <si>
    <t>Cartera exterior</t>
  </si>
  <si>
    <t>Renta variable</t>
  </si>
  <si>
    <t>Derivados</t>
  </si>
  <si>
    <t>Cesiones y adquisiciones temporales de activos</t>
  </si>
  <si>
    <t>Operaciones de crédito al mercado</t>
  </si>
  <si>
    <t>Depósito y otras operaciones con intermediarios</t>
  </si>
  <si>
    <t>Diferencias de cambio netas</t>
  </si>
  <si>
    <t>Otros productos y cargas de explotación</t>
  </si>
  <si>
    <t>Otras operaciones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</si>
  <si>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</si>
  <si>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</si>
  <si>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t>DIFERENCIAS DE CAMBIO Y OTRAS PARTIDAS</t>
  </si>
  <si>
    <r>
      <t>Diferencias de cambio netas</t>
    </r>
    <r>
      <rPr>
        <vertAlign val="superscript"/>
        <sz val="8"/>
        <rFont val="Myriad Pro"/>
        <family val="2"/>
      </rPr>
      <t>5</t>
    </r>
  </si>
  <si>
    <r>
      <t>Otros productos y cargas de explotación</t>
    </r>
    <r>
      <rPr>
        <vertAlign val="superscript"/>
        <sz val="8"/>
        <rFont val="Myriad Pro"/>
        <family val="2"/>
      </rPr>
      <t>6</t>
    </r>
  </si>
  <si>
    <t>1. Importes acumulados desde el inicio del año hasta el último día del mes actual. Incluye las empresas dadas de baja a lo largo del año.</t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</si>
  <si>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</si>
  <si>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</si>
  <si>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Correspnde a la rúbrica del cuadro 1.3. Cuenta de pérdidas y ganancias: 4. Diferencias de cambio netas.</t>
  </si>
  <si>
    <t>6. Correspnde a la rúbrica del cuadro 1.3. Cuenta de pérdidas y ganancias: 5. Otros productos y cargas de explotación.</t>
  </si>
  <si>
    <t>Importes en miles de euros</t>
  </si>
  <si>
    <r>
      <t>Resultados de la actividad por cuenta propia. Distribución por instrumentos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</si>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</sst>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14" fillId="42" borderId="5" applyNumberFormat="0" applyAlignment="0" applyProtection="0"/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7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7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0" xfId="90" applyFont="1" applyBorder="1" applyAlignment="1">
      <alignment/>
      <protection/>
    </xf>
    <xf numFmtId="3" fontId="7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8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8" fillId="0" borderId="23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indent="2"/>
      <protection/>
    </xf>
    <xf numFmtId="0" fontId="3" fillId="0" borderId="22" xfId="91" applyFont="1" applyFill="1" applyBorder="1" applyAlignment="1">
      <alignment horizontal="left" wrapText="1" indent="1"/>
      <protection/>
    </xf>
    <xf numFmtId="0" fontId="3" fillId="0" borderId="0" xfId="90" applyFont="1" applyBorder="1" applyAlignment="1">
      <alignment horizontal="left" wrapText="1" indent="1"/>
      <protection/>
    </xf>
    <xf numFmtId="3" fontId="8" fillId="0" borderId="24" xfId="90" applyNumberFormat="1" applyFont="1" applyFill="1" applyBorder="1" applyAlignment="1">
      <alignment horizontal="right" wrapText="1"/>
      <protection/>
    </xf>
    <xf numFmtId="0" fontId="6" fillId="0" borderId="25" xfId="90" applyFont="1" applyBorder="1" applyAlignment="1">
      <alignment horizontal="left" wrapText="1"/>
      <protection/>
    </xf>
    <xf numFmtId="3" fontId="8" fillId="0" borderId="25" xfId="90" applyNumberFormat="1" applyFont="1" applyFill="1" applyBorder="1" applyAlignment="1">
      <alignment horizontal="right" wrapText="1"/>
      <protection/>
    </xf>
    <xf numFmtId="3" fontId="8" fillId="0" borderId="26" xfId="90" applyNumberFormat="1" applyFont="1" applyFill="1" applyBorder="1" applyAlignment="1">
      <alignment horizontal="right" wrapText="1"/>
      <protection/>
    </xf>
    <xf numFmtId="0" fontId="3" fillId="0" borderId="19" xfId="90" applyFont="1" applyBorder="1" applyAlignment="1">
      <alignment horizontal="left" wrapText="1" indent="1"/>
      <protection/>
    </xf>
    <xf numFmtId="0" fontId="10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8" fillId="0" borderId="21" xfId="90" applyNumberFormat="1" applyFont="1" applyFill="1" applyBorder="1" applyAlignment="1">
      <alignment horizontal="right" wrapText="1"/>
      <protection/>
    </xf>
    <xf numFmtId="2" fontId="8" fillId="0" borderId="23" xfId="90" applyNumberFormat="1" applyFont="1" applyFill="1" applyBorder="1" applyAlignment="1">
      <alignment horizontal="right" wrapText="1"/>
      <protection/>
    </xf>
    <xf numFmtId="2" fontId="8" fillId="0" borderId="24" xfId="90" applyNumberFormat="1" applyFont="1" applyFill="1" applyBorder="1" applyAlignment="1">
      <alignment horizontal="right" wrapText="1"/>
      <protection/>
    </xf>
    <xf numFmtId="2" fontId="8" fillId="0" borderId="25" xfId="90" applyNumberFormat="1" applyFont="1" applyFill="1" applyBorder="1" applyAlignment="1">
      <alignment horizontal="right" wrapText="1"/>
      <protection/>
    </xf>
    <xf numFmtId="2" fontId="8" fillId="0" borderId="26" xfId="90" applyNumberFormat="1" applyFont="1" applyFill="1" applyBorder="1" applyAlignment="1">
      <alignment horizontal="right" wrapText="1"/>
      <protection/>
    </xf>
    <xf numFmtId="0" fontId="10" fillId="0" borderId="0" xfId="91" applyFont="1" applyAlignment="1">
      <alignment horizontal="left" wrapText="1"/>
      <protection/>
    </xf>
    <xf numFmtId="0" fontId="47" fillId="0" borderId="18" xfId="90" applyFont="1" applyBorder="1" applyAlignment="1">
      <alignment vertical="top"/>
      <protection/>
    </xf>
    <xf numFmtId="0" fontId="10" fillId="0" borderId="18" xfId="91" applyFont="1" applyBorder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33" t="s">
        <v>28</v>
      </c>
      <c r="B3" s="33"/>
      <c r="C3" s="33"/>
      <c r="D3" s="33"/>
      <c r="E3" s="33"/>
      <c r="F3" s="2"/>
      <c r="G3" s="2"/>
      <c r="H3" s="3" t="s">
        <v>0</v>
      </c>
    </row>
    <row r="4" spans="1:8" ht="13.5" customHeight="1">
      <c r="A4" s="4" t="s">
        <v>27</v>
      </c>
      <c r="B4" s="5">
        <v>2017</v>
      </c>
      <c r="C4" s="5">
        <v>2018</v>
      </c>
      <c r="D4" s="5"/>
      <c r="E4" s="5"/>
      <c r="F4" s="6"/>
      <c r="G4" s="5"/>
      <c r="H4" s="7" t="s">
        <v>1</v>
      </c>
    </row>
    <row r="5" spans="1:8" ht="24.75" customHeight="1">
      <c r="A5" s="8"/>
      <c r="B5" s="9" t="s">
        <v>30</v>
      </c>
      <c r="C5" s="9" t="s">
        <v>31</v>
      </c>
      <c r="D5" s="9" t="s">
        <v>32</v>
      </c>
      <c r="E5" s="9" t="s">
        <v>33</v>
      </c>
      <c r="F5" s="9" t="s">
        <v>30</v>
      </c>
      <c r="G5" s="5"/>
      <c r="H5" s="10" t="s">
        <v>2</v>
      </c>
    </row>
    <row r="6" spans="1:8" ht="12.75">
      <c r="A6" s="11" t="s">
        <v>3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4</v>
      </c>
      <c r="B7" s="14">
        <v>94503</v>
      </c>
      <c r="C7" s="14">
        <v>23125</v>
      </c>
      <c r="D7" s="14">
        <v>75579</v>
      </c>
      <c r="E7" s="14">
        <v>92688</v>
      </c>
      <c r="F7" s="14">
        <v>115069</v>
      </c>
      <c r="G7" s="5"/>
      <c r="H7" s="27">
        <f>IF(ISERROR($F7/$B7),"-",IF($F7/$B7&lt;0,"-",IF((($F7-$B7)/$B7*100)&gt;1999.99,"-",IF((($F7-$B7)/$B7*100)&lt;-1999.99,"-",ROUND(($F7-$B7)/$B7*100,2)))))</f>
        <v>21.76</v>
      </c>
    </row>
    <row r="8" spans="1:8" ht="12" customHeight="1">
      <c r="A8" s="15" t="s">
        <v>5</v>
      </c>
      <c r="B8" s="16">
        <v>3975</v>
      </c>
      <c r="C8" s="16">
        <v>1374</v>
      </c>
      <c r="D8" s="16">
        <v>4053</v>
      </c>
      <c r="E8" s="16">
        <v>5012</v>
      </c>
      <c r="F8" s="16">
        <v>11209</v>
      </c>
      <c r="G8" s="5"/>
      <c r="H8" s="28">
        <f aca="true" t="shared" si="0" ref="H8:H21">IF(ISERROR($F8/$B8),"-",IF($F8/$B8&lt;0,"-",IF((($F8-$B8)/$B8*100)&gt;1999.99,"-",IF((($F8-$B8)/$B8*100)&lt;-1999.99,"-",ROUND(($F8-$B8)/$B8*100,2)))))</f>
        <v>181.99</v>
      </c>
    </row>
    <row r="9" spans="1:8" ht="12" customHeight="1">
      <c r="A9" s="15" t="s">
        <v>6</v>
      </c>
      <c r="B9" s="16">
        <v>34273</v>
      </c>
      <c r="C9" s="16">
        <v>7031</v>
      </c>
      <c r="D9" s="16">
        <v>9264</v>
      </c>
      <c r="E9" s="16">
        <v>13898</v>
      </c>
      <c r="F9" s="16">
        <v>11890</v>
      </c>
      <c r="G9" s="5"/>
      <c r="H9" s="28">
        <f t="shared" si="0"/>
        <v>-65.31</v>
      </c>
    </row>
    <row r="10" spans="1:8" ht="12" customHeight="1">
      <c r="A10" s="17" t="s">
        <v>7</v>
      </c>
      <c r="B10" s="16">
        <v>20813</v>
      </c>
      <c r="C10" s="16">
        <v>2967</v>
      </c>
      <c r="D10" s="16">
        <v>4556</v>
      </c>
      <c r="E10" s="16">
        <v>6461</v>
      </c>
      <c r="F10" s="16">
        <v>8309</v>
      </c>
      <c r="G10" s="5"/>
      <c r="H10" s="28">
        <f t="shared" si="0"/>
        <v>-60.08</v>
      </c>
    </row>
    <row r="11" spans="1:8" ht="12" customHeight="1">
      <c r="A11" s="17" t="s">
        <v>8</v>
      </c>
      <c r="B11" s="16">
        <v>13460</v>
      </c>
      <c r="C11" s="16">
        <v>4064</v>
      </c>
      <c r="D11" s="16">
        <v>4708</v>
      </c>
      <c r="E11" s="16">
        <v>7437</v>
      </c>
      <c r="F11" s="16">
        <v>3581</v>
      </c>
      <c r="G11" s="5"/>
      <c r="H11" s="28">
        <f t="shared" si="0"/>
        <v>-73.4</v>
      </c>
    </row>
    <row r="12" spans="1:8" ht="12" customHeight="1">
      <c r="A12" s="15" t="s">
        <v>9</v>
      </c>
      <c r="B12" s="16">
        <v>55101</v>
      </c>
      <c r="C12" s="16">
        <v>1418</v>
      </c>
      <c r="D12" s="16">
        <v>5678</v>
      </c>
      <c r="E12" s="16">
        <v>8778</v>
      </c>
      <c r="F12" s="16">
        <v>11291</v>
      </c>
      <c r="G12" s="5"/>
      <c r="H12" s="28">
        <f t="shared" si="0"/>
        <v>-79.51</v>
      </c>
    </row>
    <row r="13" spans="1:8" ht="12" customHeight="1">
      <c r="A13" s="17" t="s">
        <v>7</v>
      </c>
      <c r="B13" s="16">
        <v>12319</v>
      </c>
      <c r="C13" s="16">
        <v>1463</v>
      </c>
      <c r="D13" s="16">
        <v>5346</v>
      </c>
      <c r="E13" s="16">
        <v>7879</v>
      </c>
      <c r="F13" s="16">
        <v>10414</v>
      </c>
      <c r="G13" s="5"/>
      <c r="H13" s="28">
        <f t="shared" si="0"/>
        <v>-15.46</v>
      </c>
    </row>
    <row r="14" spans="1:8" ht="12" customHeight="1">
      <c r="A14" s="17" t="s">
        <v>8</v>
      </c>
      <c r="B14" s="16">
        <v>42782</v>
      </c>
      <c r="C14" s="16">
        <v>-45</v>
      </c>
      <c r="D14" s="16">
        <v>332</v>
      </c>
      <c r="E14" s="16">
        <v>899</v>
      </c>
      <c r="F14" s="16">
        <v>877</v>
      </c>
      <c r="G14" s="5"/>
      <c r="H14" s="28">
        <f t="shared" si="0"/>
        <v>-97.95</v>
      </c>
    </row>
    <row r="15" spans="1:8" ht="12" customHeight="1">
      <c r="A15" s="15" t="s">
        <v>10</v>
      </c>
      <c r="B15" s="16">
        <v>-40291</v>
      </c>
      <c r="C15" s="16">
        <v>14</v>
      </c>
      <c r="D15" s="16">
        <v>-159</v>
      </c>
      <c r="E15" s="16">
        <v>-112</v>
      </c>
      <c r="F15" s="16">
        <v>-1167</v>
      </c>
      <c r="G15" s="5"/>
      <c r="H15" s="28">
        <f t="shared" si="0"/>
        <v>-97.1</v>
      </c>
    </row>
    <row r="16" spans="1:8" ht="12" customHeight="1">
      <c r="A16" s="15" t="s">
        <v>11</v>
      </c>
      <c r="B16" s="16">
        <v>-288</v>
      </c>
      <c r="C16" s="16">
        <v>0</v>
      </c>
      <c r="D16" s="16">
        <v>-20</v>
      </c>
      <c r="E16" s="16">
        <v>-46</v>
      </c>
      <c r="F16" s="16">
        <v>-107</v>
      </c>
      <c r="G16" s="5"/>
      <c r="H16" s="28">
        <f t="shared" si="0"/>
        <v>-62.85</v>
      </c>
    </row>
    <row r="17" spans="1:8" ht="12" customHeight="1">
      <c r="A17" s="15" t="s">
        <v>12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5"/>
      <c r="H17" s="28" t="str">
        <f t="shared" si="0"/>
        <v>-</v>
      </c>
    </row>
    <row r="18" spans="1:8" ht="12" customHeight="1">
      <c r="A18" s="15" t="s">
        <v>13</v>
      </c>
      <c r="B18" s="16">
        <v>427</v>
      </c>
      <c r="C18" s="16">
        <v>665</v>
      </c>
      <c r="D18" s="16">
        <v>1344</v>
      </c>
      <c r="E18" s="16">
        <v>2924</v>
      </c>
      <c r="F18" s="16">
        <v>4125</v>
      </c>
      <c r="G18" s="5"/>
      <c r="H18" s="28">
        <f t="shared" si="0"/>
        <v>866.04</v>
      </c>
    </row>
    <row r="19" spans="1:8" ht="12" customHeight="1">
      <c r="A19" s="18" t="s">
        <v>14</v>
      </c>
      <c r="B19" s="16">
        <v>3774</v>
      </c>
      <c r="C19" s="16">
        <v>-682</v>
      </c>
      <c r="D19" s="16">
        <v>187</v>
      </c>
      <c r="E19" s="16">
        <v>121</v>
      </c>
      <c r="F19" s="16">
        <v>368</v>
      </c>
      <c r="G19" s="5"/>
      <c r="H19" s="28">
        <f t="shared" si="0"/>
        <v>-90.25</v>
      </c>
    </row>
    <row r="20" spans="1:8" ht="12" customHeight="1">
      <c r="A20" s="18" t="s">
        <v>15</v>
      </c>
      <c r="B20" s="16">
        <v>23053</v>
      </c>
      <c r="C20" s="16">
        <v>6042</v>
      </c>
      <c r="D20" s="16">
        <v>11489</v>
      </c>
      <c r="E20" s="16">
        <v>16516</v>
      </c>
      <c r="F20" s="16">
        <v>15966</v>
      </c>
      <c r="G20" s="5"/>
      <c r="H20" s="28">
        <f t="shared" si="0"/>
        <v>-30.74</v>
      </c>
    </row>
    <row r="21" spans="1:8" ht="12" customHeight="1">
      <c r="A21" s="19" t="s">
        <v>16</v>
      </c>
      <c r="B21" s="20">
        <v>14478</v>
      </c>
      <c r="C21" s="20">
        <v>7263</v>
      </c>
      <c r="D21" s="20">
        <v>43743</v>
      </c>
      <c r="E21" s="20">
        <v>45597</v>
      </c>
      <c r="F21" s="20">
        <v>61494</v>
      </c>
      <c r="G21" s="5"/>
      <c r="H21" s="29">
        <f t="shared" si="0"/>
        <v>324.74</v>
      </c>
    </row>
    <row r="22" spans="1:8" ht="12.75">
      <c r="A22" s="21" t="s">
        <v>17</v>
      </c>
      <c r="B22" s="22"/>
      <c r="C22" s="22"/>
      <c r="D22" s="22"/>
      <c r="E22" s="22"/>
      <c r="F22" s="22"/>
      <c r="G22" s="5"/>
      <c r="H22" s="30"/>
    </row>
    <row r="23" spans="1:8" ht="12" customHeight="1">
      <c r="A23" s="13" t="s">
        <v>4</v>
      </c>
      <c r="B23" s="23">
        <v>24505</v>
      </c>
      <c r="C23" s="23">
        <v>8748</v>
      </c>
      <c r="D23" s="23">
        <v>47107</v>
      </c>
      <c r="E23" s="23">
        <v>51697</v>
      </c>
      <c r="F23" s="23">
        <v>75550</v>
      </c>
      <c r="G23" s="5"/>
      <c r="H23" s="31">
        <f aca="true" t="shared" si="1" ref="H23:H34">IF(ISERROR($F23/$B23),"-",IF($F23/$B23&lt;0,"-",IF((($F23-$B23)/$B23*100)&gt;1999.99,"-",IF((($F23-$B23)/$B23*100)&lt;-1999.99,"-",ROUND(($F23-$B23)/$B23*100,2)))))</f>
        <v>208.3</v>
      </c>
    </row>
    <row r="24" spans="1:8" ht="12" customHeight="1">
      <c r="A24" s="15" t="s">
        <v>5</v>
      </c>
      <c r="B24" s="16">
        <v>1639</v>
      </c>
      <c r="C24" s="16">
        <v>788</v>
      </c>
      <c r="D24" s="16">
        <v>1030</v>
      </c>
      <c r="E24" s="16">
        <v>1462</v>
      </c>
      <c r="F24" s="16">
        <v>2056</v>
      </c>
      <c r="G24" s="5"/>
      <c r="H24" s="28">
        <f t="shared" si="1"/>
        <v>25.44</v>
      </c>
    </row>
    <row r="25" spans="1:8" ht="12" customHeight="1">
      <c r="A25" s="15" t="s">
        <v>6</v>
      </c>
      <c r="B25" s="16">
        <v>1323</v>
      </c>
      <c r="C25" s="16">
        <v>303</v>
      </c>
      <c r="D25" s="16">
        <v>671</v>
      </c>
      <c r="E25" s="16">
        <v>969</v>
      </c>
      <c r="F25" s="16">
        <v>1327</v>
      </c>
      <c r="G25" s="5"/>
      <c r="H25" s="28">
        <f t="shared" si="1"/>
        <v>0.3</v>
      </c>
    </row>
    <row r="26" spans="1:8" ht="12" customHeight="1">
      <c r="A26" s="17" t="s">
        <v>7</v>
      </c>
      <c r="B26" s="16">
        <v>425</v>
      </c>
      <c r="C26" s="16">
        <v>29</v>
      </c>
      <c r="D26" s="16">
        <v>53</v>
      </c>
      <c r="E26" s="16">
        <v>76</v>
      </c>
      <c r="F26" s="16">
        <v>129</v>
      </c>
      <c r="G26" s="5"/>
      <c r="H26" s="28">
        <f t="shared" si="1"/>
        <v>-69.65</v>
      </c>
    </row>
    <row r="27" spans="1:8" ht="12" customHeight="1">
      <c r="A27" s="17" t="s">
        <v>8</v>
      </c>
      <c r="B27" s="16">
        <v>898</v>
      </c>
      <c r="C27" s="16">
        <v>274</v>
      </c>
      <c r="D27" s="16">
        <v>618</v>
      </c>
      <c r="E27" s="16">
        <v>893</v>
      </c>
      <c r="F27" s="16">
        <v>1198</v>
      </c>
      <c r="G27" s="5"/>
      <c r="H27" s="28">
        <f t="shared" si="1"/>
        <v>33.41</v>
      </c>
    </row>
    <row r="28" spans="1:8" ht="12" customHeight="1">
      <c r="A28" s="15" t="s">
        <v>9</v>
      </c>
      <c r="B28" s="16">
        <v>6373</v>
      </c>
      <c r="C28" s="16">
        <v>108</v>
      </c>
      <c r="D28" s="16">
        <v>2001</v>
      </c>
      <c r="E28" s="16">
        <v>2810</v>
      </c>
      <c r="F28" s="16">
        <v>4220</v>
      </c>
      <c r="G28" s="5"/>
      <c r="H28" s="28">
        <f t="shared" si="1"/>
        <v>-33.78</v>
      </c>
    </row>
    <row r="29" spans="1:8" ht="12" customHeight="1">
      <c r="A29" s="17" t="s">
        <v>7</v>
      </c>
      <c r="B29" s="16">
        <v>3279</v>
      </c>
      <c r="C29" s="16">
        <v>44</v>
      </c>
      <c r="D29" s="16">
        <v>1515</v>
      </c>
      <c r="E29" s="16">
        <v>2287</v>
      </c>
      <c r="F29" s="16">
        <v>3439</v>
      </c>
      <c r="G29" s="5"/>
      <c r="H29" s="28">
        <f t="shared" si="1"/>
        <v>4.88</v>
      </c>
    </row>
    <row r="30" spans="1:8" ht="12" customHeight="1">
      <c r="A30" s="17" t="s">
        <v>8</v>
      </c>
      <c r="B30" s="16">
        <v>3094</v>
      </c>
      <c r="C30" s="16">
        <v>64</v>
      </c>
      <c r="D30" s="16">
        <v>486</v>
      </c>
      <c r="E30" s="16">
        <v>523</v>
      </c>
      <c r="F30" s="16">
        <v>781</v>
      </c>
      <c r="G30" s="5"/>
      <c r="H30" s="28">
        <f t="shared" si="1"/>
        <v>-74.76</v>
      </c>
    </row>
    <row r="31" spans="1:8" ht="12" customHeight="1">
      <c r="A31" s="15" t="s">
        <v>11</v>
      </c>
      <c r="B31" s="16">
        <v>-288</v>
      </c>
      <c r="C31" s="16">
        <v>0</v>
      </c>
      <c r="D31" s="16">
        <v>-20</v>
      </c>
      <c r="E31" s="16">
        <v>-46</v>
      </c>
      <c r="F31" s="16">
        <v>-107</v>
      </c>
      <c r="G31" s="5"/>
      <c r="H31" s="28">
        <f t="shared" si="1"/>
        <v>-62.85</v>
      </c>
    </row>
    <row r="32" spans="1:8" ht="12" customHeight="1">
      <c r="A32" s="15" t="s">
        <v>12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5"/>
      <c r="H32" s="28" t="str">
        <f t="shared" si="1"/>
        <v>-</v>
      </c>
    </row>
    <row r="33" spans="1:8" ht="12" customHeight="1">
      <c r="A33" s="15" t="s">
        <v>13</v>
      </c>
      <c r="B33" s="16">
        <v>427</v>
      </c>
      <c r="C33" s="16">
        <v>665</v>
      </c>
      <c r="D33" s="16">
        <v>1344</v>
      </c>
      <c r="E33" s="16">
        <v>2924</v>
      </c>
      <c r="F33" s="16">
        <v>4125</v>
      </c>
      <c r="G33" s="5"/>
      <c r="H33" s="28">
        <f t="shared" si="1"/>
        <v>866.04</v>
      </c>
    </row>
    <row r="34" spans="1:8" ht="12" customHeight="1">
      <c r="A34" s="19" t="s">
        <v>16</v>
      </c>
      <c r="B34" s="20">
        <v>15031</v>
      </c>
      <c r="C34" s="20">
        <v>6884</v>
      </c>
      <c r="D34" s="20">
        <v>42081</v>
      </c>
      <c r="E34" s="20">
        <v>43578</v>
      </c>
      <c r="F34" s="20">
        <v>63929</v>
      </c>
      <c r="G34" s="5"/>
      <c r="H34" s="29">
        <f t="shared" si="1"/>
        <v>325.31</v>
      </c>
    </row>
    <row r="35" spans="1:8" ht="12.75">
      <c r="A35" s="21" t="s">
        <v>18</v>
      </c>
      <c r="B35" s="22"/>
      <c r="C35" s="22"/>
      <c r="D35" s="22"/>
      <c r="E35" s="22"/>
      <c r="F35" s="22"/>
      <c r="G35" s="5"/>
      <c r="H35" s="30"/>
    </row>
    <row r="36" spans="1:8" ht="12" customHeight="1">
      <c r="A36" s="13" t="s">
        <v>4</v>
      </c>
      <c r="B36" s="23">
        <v>44858</v>
      </c>
      <c r="C36" s="23">
        <v>8936</v>
      </c>
      <c r="D36" s="23">
        <v>16055</v>
      </c>
      <c r="E36" s="23">
        <v>23483</v>
      </c>
      <c r="F36" s="23">
        <v>27035</v>
      </c>
      <c r="G36" s="5"/>
      <c r="H36" s="31">
        <f aca="true" t="shared" si="2" ref="H36:H45">IF(ISERROR($F36/$B36),"-",IF($F36/$B36&lt;0,"-",IF((($F36-$B36)/$B36*100)&gt;1999.99,"-",IF((($F36-$B36)/$B36*100)&lt;-1999.99,"-",ROUND(($F36-$B36)/$B36*100,2)))))</f>
        <v>-39.73</v>
      </c>
    </row>
    <row r="37" spans="1:8" ht="12" customHeight="1">
      <c r="A37" s="15" t="s">
        <v>5</v>
      </c>
      <c r="B37" s="16">
        <v>2336</v>
      </c>
      <c r="C37" s="16">
        <v>586</v>
      </c>
      <c r="D37" s="16">
        <v>3023</v>
      </c>
      <c r="E37" s="16">
        <v>3550</v>
      </c>
      <c r="F37" s="16">
        <v>9153</v>
      </c>
      <c r="G37" s="5"/>
      <c r="H37" s="28">
        <f t="shared" si="2"/>
        <v>291.82</v>
      </c>
    </row>
    <row r="38" spans="1:8" ht="12" customHeight="1">
      <c r="A38" s="15" t="s">
        <v>6</v>
      </c>
      <c r="B38" s="16">
        <v>32950</v>
      </c>
      <c r="C38" s="16">
        <v>6728</v>
      </c>
      <c r="D38" s="16">
        <v>8593</v>
      </c>
      <c r="E38" s="16">
        <v>12929</v>
      </c>
      <c r="F38" s="16">
        <v>10563</v>
      </c>
      <c r="G38" s="5"/>
      <c r="H38" s="28">
        <f t="shared" si="2"/>
        <v>-67.94</v>
      </c>
    </row>
    <row r="39" spans="1:8" ht="12" customHeight="1">
      <c r="A39" s="17" t="s">
        <v>7</v>
      </c>
      <c r="B39" s="16">
        <v>20388</v>
      </c>
      <c r="C39" s="16">
        <v>2938</v>
      </c>
      <c r="D39" s="16">
        <v>4503</v>
      </c>
      <c r="E39" s="16">
        <v>6385</v>
      </c>
      <c r="F39" s="16">
        <v>8180</v>
      </c>
      <c r="G39" s="5"/>
      <c r="H39" s="28">
        <f t="shared" si="2"/>
        <v>-59.88</v>
      </c>
    </row>
    <row r="40" spans="1:8" ht="12" customHeight="1">
      <c r="A40" s="17" t="s">
        <v>8</v>
      </c>
      <c r="B40" s="16">
        <v>12562</v>
      </c>
      <c r="C40" s="16">
        <v>3790</v>
      </c>
      <c r="D40" s="16">
        <v>4090</v>
      </c>
      <c r="E40" s="16">
        <v>6544</v>
      </c>
      <c r="F40" s="16">
        <v>2383</v>
      </c>
      <c r="G40" s="5"/>
      <c r="H40" s="28">
        <f t="shared" si="2"/>
        <v>-81.03</v>
      </c>
    </row>
    <row r="41" spans="1:8" ht="12" customHeight="1">
      <c r="A41" s="15" t="s">
        <v>9</v>
      </c>
      <c r="B41" s="16">
        <v>48728</v>
      </c>
      <c r="C41" s="16">
        <v>1310</v>
      </c>
      <c r="D41" s="16">
        <v>3677</v>
      </c>
      <c r="E41" s="16">
        <v>5968</v>
      </c>
      <c r="F41" s="16">
        <v>7071</v>
      </c>
      <c r="G41" s="5"/>
      <c r="H41" s="28">
        <f t="shared" si="2"/>
        <v>-85.49</v>
      </c>
    </row>
    <row r="42" spans="1:8" ht="12" customHeight="1">
      <c r="A42" s="17" t="s">
        <v>7</v>
      </c>
      <c r="B42" s="16">
        <v>9040</v>
      </c>
      <c r="C42" s="16">
        <v>1419</v>
      </c>
      <c r="D42" s="16">
        <v>3831</v>
      </c>
      <c r="E42" s="16">
        <v>5592</v>
      </c>
      <c r="F42" s="16">
        <v>6975</v>
      </c>
      <c r="G42" s="5"/>
      <c r="H42" s="28">
        <f t="shared" si="2"/>
        <v>-22.84</v>
      </c>
    </row>
    <row r="43" spans="1:8" ht="12" customHeight="1">
      <c r="A43" s="17" t="s">
        <v>8</v>
      </c>
      <c r="B43" s="16">
        <v>39688</v>
      </c>
      <c r="C43" s="16">
        <v>-109</v>
      </c>
      <c r="D43" s="16">
        <v>-154</v>
      </c>
      <c r="E43" s="16">
        <v>376</v>
      </c>
      <c r="F43" s="16">
        <v>96</v>
      </c>
      <c r="G43" s="5"/>
      <c r="H43" s="28">
        <f t="shared" si="2"/>
        <v>-99.76</v>
      </c>
    </row>
    <row r="44" spans="1:8" ht="12" customHeight="1">
      <c r="A44" s="15" t="s">
        <v>10</v>
      </c>
      <c r="B44" s="16">
        <v>-40291</v>
      </c>
      <c r="C44" s="16">
        <v>14</v>
      </c>
      <c r="D44" s="16">
        <v>-159</v>
      </c>
      <c r="E44" s="16">
        <v>-112</v>
      </c>
      <c r="F44" s="16">
        <v>-1167</v>
      </c>
      <c r="G44" s="5"/>
      <c r="H44" s="28">
        <f t="shared" si="2"/>
        <v>-97.1</v>
      </c>
    </row>
    <row r="45" spans="1:8" ht="12" customHeight="1">
      <c r="A45" s="19" t="s">
        <v>16</v>
      </c>
      <c r="B45" s="20">
        <v>1134</v>
      </c>
      <c r="C45" s="20">
        <v>298</v>
      </c>
      <c r="D45" s="20">
        <v>921</v>
      </c>
      <c r="E45" s="20">
        <v>1148</v>
      </c>
      <c r="F45" s="20">
        <v>1415</v>
      </c>
      <c r="G45" s="5"/>
      <c r="H45" s="29">
        <f t="shared" si="2"/>
        <v>24.78</v>
      </c>
    </row>
    <row r="46" spans="1:8" ht="12.75">
      <c r="A46" s="21" t="s">
        <v>19</v>
      </c>
      <c r="B46" s="22"/>
      <c r="C46" s="22"/>
      <c r="D46" s="22"/>
      <c r="E46" s="22"/>
      <c r="F46" s="22"/>
      <c r="G46" s="5"/>
      <c r="H46" s="30"/>
    </row>
    <row r="47" spans="1:8" ht="12" customHeight="1">
      <c r="A47" s="13" t="s">
        <v>4</v>
      </c>
      <c r="B47" s="23">
        <v>25140</v>
      </c>
      <c r="C47" s="23">
        <v>5441</v>
      </c>
      <c r="D47" s="23">
        <v>12417</v>
      </c>
      <c r="E47" s="23">
        <v>17508</v>
      </c>
      <c r="F47" s="23">
        <v>12484</v>
      </c>
      <c r="G47" s="5"/>
      <c r="H47" s="31">
        <f>IF(ISERROR($F47/$B47),"-",IF($F47/$B47&lt;0,"-",IF((($F47-$B47)/$B47*100)&gt;1999.99,"-",IF((($F47-$B47)/$B47*100)&lt;-1999.99,"-",ROUND(($F47-$B47)/$B47*100,2)))))</f>
        <v>-50.34</v>
      </c>
    </row>
    <row r="48" spans="1:8" ht="12" customHeight="1">
      <c r="A48" s="18" t="s">
        <v>20</v>
      </c>
      <c r="B48" s="16">
        <v>3774</v>
      </c>
      <c r="C48" s="16">
        <v>-682</v>
      </c>
      <c r="D48" s="16">
        <v>187</v>
      </c>
      <c r="E48" s="16">
        <v>121</v>
      </c>
      <c r="F48" s="16">
        <v>368</v>
      </c>
      <c r="G48" s="5"/>
      <c r="H48" s="28">
        <f>IF(ISERROR($F48/$B48),"-",IF($F48/$B48&lt;0,"-",IF((($F48-$B48)/$B48*100)&gt;1999.99,"-",IF((($F48-$B48)/$B48*100)&lt;-1999.99,"-",ROUND(($F48-$B48)/$B48*100,2)))))</f>
        <v>-90.25</v>
      </c>
    </row>
    <row r="49" spans="1:8" ht="12" customHeight="1">
      <c r="A49" s="18" t="s">
        <v>21</v>
      </c>
      <c r="B49" s="16">
        <v>23053</v>
      </c>
      <c r="C49" s="16">
        <v>6042</v>
      </c>
      <c r="D49" s="16">
        <v>11489</v>
      </c>
      <c r="E49" s="16">
        <v>16516</v>
      </c>
      <c r="F49" s="16">
        <v>15966</v>
      </c>
      <c r="G49" s="5"/>
      <c r="H49" s="28">
        <f>IF(ISERROR($F49/$B49),"-",IF($F49/$B49&lt;0,"-",IF((($F49-$B49)/$B49*100)&gt;1999.99,"-",IF((($F49-$B49)/$B49*100)&lt;-1999.99,"-",ROUND(($F49-$B49)/$B49*100,2)))))</f>
        <v>-30.74</v>
      </c>
    </row>
    <row r="50" spans="1:8" ht="12" customHeight="1">
      <c r="A50" s="24" t="s">
        <v>16</v>
      </c>
      <c r="B50" s="22">
        <v>-1687</v>
      </c>
      <c r="C50" s="22">
        <v>81</v>
      </c>
      <c r="D50" s="22">
        <v>741</v>
      </c>
      <c r="E50" s="22">
        <v>871</v>
      </c>
      <c r="F50" s="22">
        <v>-3850</v>
      </c>
      <c r="G50" s="22"/>
      <c r="H50" s="30">
        <f>IF(ISERROR($F50/$B50),"-",IF($F50/$B50&lt;0,"-",IF((($F50-$B50)/$B50*100)&gt;1999.99,"-",IF((($F50-$B50)/$B50*100)&lt;-1999.99,"-",ROUND(($F50-$B50)/$B50*100,2)))))</f>
        <v>128.22</v>
      </c>
    </row>
    <row r="51" spans="1:14" s="26" customFormat="1" ht="12.75" customHeight="1">
      <c r="A51" s="34" t="s">
        <v>22</v>
      </c>
      <c r="B51" s="34"/>
      <c r="C51" s="34"/>
      <c r="D51" s="34"/>
      <c r="E51" s="34"/>
      <c r="F51" s="34"/>
      <c r="G51" s="34"/>
      <c r="H51" s="34"/>
      <c r="I51" s="25"/>
      <c r="J51" s="25"/>
      <c r="K51" s="25"/>
      <c r="L51" s="25"/>
      <c r="M51" s="25"/>
      <c r="N51" s="25"/>
    </row>
    <row r="52" spans="1:14" s="26" customFormat="1" ht="12.75" customHeight="1">
      <c r="A52" s="32" t="s">
        <v>29</v>
      </c>
      <c r="B52" s="32"/>
      <c r="C52" s="32"/>
      <c r="D52" s="32"/>
      <c r="E52" s="32"/>
      <c r="F52" s="32"/>
      <c r="G52" s="32"/>
      <c r="H52" s="32"/>
      <c r="I52" s="25"/>
      <c r="J52" s="25"/>
      <c r="K52" s="25"/>
      <c r="L52" s="25"/>
      <c r="M52" s="25"/>
      <c r="N52" s="25"/>
    </row>
    <row r="53" spans="1:14" s="26" customFormat="1" ht="12.75" customHeight="1">
      <c r="A53" s="32" t="s">
        <v>23</v>
      </c>
      <c r="B53" s="32"/>
      <c r="C53" s="32"/>
      <c r="D53" s="32"/>
      <c r="E53" s="32"/>
      <c r="F53" s="32"/>
      <c r="G53" s="32"/>
      <c r="H53" s="32"/>
      <c r="I53" s="25"/>
      <c r="J53" s="25"/>
      <c r="K53" s="25"/>
      <c r="L53" s="25"/>
      <c r="M53" s="25"/>
      <c r="N53" s="25"/>
    </row>
    <row r="54" spans="1:14" s="26" customFormat="1" ht="12.75" customHeight="1">
      <c r="A54" s="32" t="s">
        <v>24</v>
      </c>
      <c r="B54" s="32"/>
      <c r="C54" s="32"/>
      <c r="D54" s="32"/>
      <c r="E54" s="32"/>
      <c r="F54" s="32"/>
      <c r="G54" s="32"/>
      <c r="H54" s="32"/>
      <c r="I54" s="25"/>
      <c r="J54" s="25"/>
      <c r="K54" s="25"/>
      <c r="L54" s="25"/>
      <c r="M54" s="25"/>
      <c r="N54" s="25"/>
    </row>
    <row r="55" spans="1:14" s="26" customFormat="1" ht="12.75" customHeight="1">
      <c r="A55" s="32" t="s">
        <v>25</v>
      </c>
      <c r="B55" s="32"/>
      <c r="C55" s="32"/>
      <c r="D55" s="32"/>
      <c r="E55" s="32"/>
      <c r="F55" s="32"/>
      <c r="G55" s="32"/>
      <c r="H55" s="32"/>
      <c r="I55" s="25"/>
      <c r="J55" s="25"/>
      <c r="K55" s="25"/>
      <c r="L55" s="25"/>
      <c r="M55" s="25"/>
      <c r="N55" s="25"/>
    </row>
    <row r="56" spans="1:14" s="26" customFormat="1" ht="12.75" customHeight="1">
      <c r="A56" s="32" t="s">
        <v>26</v>
      </c>
      <c r="B56" s="32"/>
      <c r="C56" s="32"/>
      <c r="D56" s="32"/>
      <c r="E56" s="32"/>
      <c r="F56" s="32"/>
      <c r="G56" s="32"/>
      <c r="H56" s="32"/>
      <c r="I56" s="25"/>
      <c r="J56" s="25"/>
      <c r="K56" s="25"/>
      <c r="L56" s="25"/>
      <c r="M56" s="25"/>
      <c r="N56" s="25"/>
    </row>
  </sheetData>
  <sheetProtection/>
  <mergeCells count="7">
    <mergeCell ref="A56:H56"/>
    <mergeCell ref="A3:E3"/>
    <mergeCell ref="A51:H51"/>
    <mergeCell ref="A52:H52"/>
    <mergeCell ref="A53:H53"/>
    <mergeCell ref="A54:H54"/>
    <mergeCell ref="A55:H55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2019-10-10T08:18:44Z</dcterms:created>
  <dcterms:modified xsi:type="dcterms:W3CDTF">2020-03-12T12:45:38Z</dcterms:modified>
  <cp:category/>
  <cp:version/>
  <cp:contentType/>
  <cp:contentStatus/>
</cp:coreProperties>
</file>