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<sst xmlns="http://schemas.openxmlformats.org/spreadsheetml/2006/main" count="115" uniqueCount="114">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</sst>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1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5" fillId="0" borderId="1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Alignment="1">
      <alignment/>
      <protection/>
    </xf>
    <xf numFmtId="0" fontId="4" fillId="0" borderId="11" xfId="53" applyFont="1" applyBorder="1" applyAlignment="1">
      <alignment/>
      <protection/>
    </xf>
    <xf numFmtId="14" fontId="5" fillId="0" borderId="10" xfId="53" applyNumberFormat="1" applyFont="1" applyBorder="1" applyAlignment="1">
      <alignment horizontal="right" wrapText="1"/>
      <protection/>
    </xf>
    <xf numFmtId="14" fontId="5" fillId="0" borderId="0" xfId="53" applyNumberFormat="1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3" applyNumberFormat="1" applyFont="1" applyBorder="1" applyAlignment="1">
      <alignment horizontal="justify" vertical="top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2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2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 indent="2"/>
    </xf>
    <xf numFmtId="0" fontId="4" fillId="0" borderId="13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right" vertical="top"/>
      <protection/>
    </xf>
    <xf numFmtId="2" fontId="4" fillId="0" borderId="12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 quotePrefix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wrapText="1"/>
    </xf>
    <xf numFmtId="0" fontId="8" fillId="0" borderId="15" xfId="53" applyFont="1" applyBorder="1" applyAlignment="1">
      <alignment horizontal="left" vertical="top" wrapText="1"/>
      <protection/>
    </xf>
    <xf numFmtId="2" fontId="5" fillId="0" borderId="15" xfId="0" applyNumberFormat="1" applyFont="1" applyFill="1" applyBorder="1" applyAlignment="1">
      <alignment horizontal="left" wrapText="1"/>
    </xf>
    <xf numFmtId="0" fontId="9" fillId="0" borderId="15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2012</v>
      </c>
      <c r="C4" s="5"/>
      <c r="D4" s="5"/>
      <c r="E4" s="5">
        <v>2013</v>
      </c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83</v>
      </c>
      <c r="C7" s="31">
        <v>63</v>
      </c>
      <c r="D7" s="31">
        <v>74</v>
      </c>
      <c r="E7" s="31">
        <v>68</v>
      </c>
      <c r="F7" s="31">
        <v>98</v>
      </c>
      <c r="G7" s="13"/>
      <c r="H7" s="41">
        <f>IF(ISERROR($F7/$E7),"-",IF($F7/$E7&lt;0,"-",ROUND(($F7-$E7)/$E7*100,2)))</f>
        <v>44.12</v>
      </c>
      <c r="I7" s="41">
        <f>IF(ISERROR($F7/$B7),"-",IF($F7/$B7&lt;0,"-",ROUND(($F7-$B7)/$B7*100,2)))</f>
        <v>18.07</v>
      </c>
      <c r="J7" s="45">
        <f ca="1">IF(ISERROR($F7/OFFSET($A7,0,MATCH("IV",$B$5:$E$5,0))),"-",IF($F7/OFFSET($A7,0,MATCH("IV",$B$5:$E$5,0))&lt;0,"-",ROUND(100*($F7/OFFSET($A7,0,MATCH("IV",$B$5:$E$5,0))-1),2)))</f>
        <v>32.43</v>
      </c>
      <c r="K7" s="17"/>
    </row>
    <row r="8" spans="1:11" s="15" customFormat="1" ht="11.25" customHeight="1">
      <c r="A8" s="18" t="s">
        <v>103</v>
      </c>
      <c r="B8" s="31">
        <v>83</v>
      </c>
      <c r="C8" s="31">
        <v>63</v>
      </c>
      <c r="D8" s="31">
        <v>74</v>
      </c>
      <c r="E8" s="31">
        <v>68</v>
      </c>
      <c r="F8" s="31">
        <v>66</v>
      </c>
      <c r="G8" s="13"/>
      <c r="H8" s="41">
        <f aca="true" t="shared" si="0" ref="H8:H58">IF(ISERROR($F8/$E8),"-",IF($F8/$E8&lt;0,"-",ROUND(($F8-$E8)/$E8*100,2)))</f>
        <v>-2.94</v>
      </c>
      <c r="I8" s="41">
        <f aca="true" t="shared" si="1" ref="I8:I58">IF(ISERROR($F8/$B8),"-",IF($F8/$B8&lt;0,"-",ROUND(($F8-$B8)/$B8*100,2)))</f>
        <v>-20.48</v>
      </c>
      <c r="J8" s="41">
        <f aca="true" ca="1" t="shared" si="2" ref="J8:J58">IF(ISERROR($F8/OFFSET($A8,0,MATCH("IV",$B$5:$E$5,0))),"-",IF($F8/OFFSET($A8,0,MATCH("IV",$B$5:$E$5,0))&lt;0,"-",ROUND(100*($F8/OFFSET($A8,0,MATCH("IV",$B$5:$E$5,0))-1),2)))</f>
        <v>-10.81</v>
      </c>
      <c r="K8" s="17"/>
    </row>
    <row r="9" spans="1:11" s="15" customFormat="1" ht="11.25" customHeight="1">
      <c r="A9" s="19" t="s">
        <v>104</v>
      </c>
      <c r="B9" s="32">
        <v>0</v>
      </c>
      <c r="C9" s="32">
        <v>0</v>
      </c>
      <c r="D9" s="32">
        <v>0</v>
      </c>
      <c r="E9" s="31">
        <v>0</v>
      </c>
      <c r="F9" s="31">
        <v>32</v>
      </c>
      <c r="G9" s="13"/>
      <c r="H9" s="42" t="str">
        <f t="shared" si="0"/>
        <v>-</v>
      </c>
      <c r="I9" s="42" t="str">
        <f t="shared" si="1"/>
        <v>-</v>
      </c>
      <c r="J9" s="42" t="str">
        <f ca="1" t="shared" si="2"/>
        <v>-</v>
      </c>
      <c r="K9" s="17"/>
    </row>
    <row r="10" spans="1:11" s="15" customFormat="1" ht="13.5" customHeight="1">
      <c r="A10" s="20" t="s">
        <v>4</v>
      </c>
      <c r="B10" s="32">
        <v>114138</v>
      </c>
      <c r="C10" s="32">
        <v>106030</v>
      </c>
      <c r="D10" s="32">
        <v>120842</v>
      </c>
      <c r="E10" s="31">
        <v>113417</v>
      </c>
      <c r="F10" s="31">
        <v>102291</v>
      </c>
      <c r="G10" s="13"/>
      <c r="H10" s="42">
        <f t="shared" si="0"/>
        <v>-9.81</v>
      </c>
      <c r="I10" s="42">
        <f t="shared" si="1"/>
        <v>-10.38</v>
      </c>
      <c r="J10" s="42">
        <f ca="1" t="shared" si="2"/>
        <v>-15.35</v>
      </c>
      <c r="K10" s="17"/>
    </row>
    <row r="11" spans="1:11" s="15" customFormat="1" ht="11.25" customHeight="1">
      <c r="A11" s="19" t="s">
        <v>5</v>
      </c>
      <c r="B11" s="32">
        <v>83970</v>
      </c>
      <c r="C11" s="32">
        <v>77545</v>
      </c>
      <c r="D11" s="32">
        <v>95489</v>
      </c>
      <c r="E11" s="31">
        <v>91280</v>
      </c>
      <c r="F11" s="31">
        <v>80788</v>
      </c>
      <c r="G11" s="13"/>
      <c r="H11" s="42">
        <f t="shared" si="0"/>
        <v>-11.49</v>
      </c>
      <c r="I11" s="42">
        <f t="shared" si="1"/>
        <v>-3.79</v>
      </c>
      <c r="J11" s="42">
        <f ca="1" t="shared" si="2"/>
        <v>-15.4</v>
      </c>
      <c r="K11" s="17"/>
    </row>
    <row r="12" spans="1:11" s="15" customFormat="1" ht="11.25" customHeight="1">
      <c r="A12" s="19" t="s">
        <v>6</v>
      </c>
      <c r="B12" s="32">
        <v>15293</v>
      </c>
      <c r="C12" s="32">
        <v>12959</v>
      </c>
      <c r="D12" s="32">
        <v>5604</v>
      </c>
      <c r="E12" s="31">
        <v>2540</v>
      </c>
      <c r="F12" s="31">
        <v>878</v>
      </c>
      <c r="G12" s="13"/>
      <c r="H12" s="42">
        <f t="shared" si="0"/>
        <v>-65.43</v>
      </c>
      <c r="I12" s="42">
        <f t="shared" si="1"/>
        <v>-94.26</v>
      </c>
      <c r="J12" s="42">
        <f ca="1" t="shared" si="2"/>
        <v>-84.33</v>
      </c>
      <c r="K12" s="17"/>
    </row>
    <row r="13" spans="1:11" s="15" customFormat="1" ht="11.25" customHeight="1">
      <c r="A13" s="19" t="s">
        <v>7</v>
      </c>
      <c r="B13" s="32">
        <v>14643</v>
      </c>
      <c r="C13" s="32">
        <v>15440</v>
      </c>
      <c r="D13" s="32">
        <v>19716</v>
      </c>
      <c r="E13" s="31">
        <v>19467</v>
      </c>
      <c r="F13" s="31">
        <v>20437</v>
      </c>
      <c r="G13" s="13"/>
      <c r="H13" s="42">
        <f t="shared" si="0"/>
        <v>4.98</v>
      </c>
      <c r="I13" s="42">
        <f t="shared" si="1"/>
        <v>39.57</v>
      </c>
      <c r="J13" s="42">
        <f ca="1" t="shared" si="2"/>
        <v>3.66</v>
      </c>
      <c r="K13" s="17"/>
    </row>
    <row r="14" spans="1:11" s="15" customFormat="1" ht="11.25" customHeight="1">
      <c r="A14" s="19" t="s">
        <v>8</v>
      </c>
      <c r="B14" s="32">
        <v>478</v>
      </c>
      <c r="C14" s="32">
        <v>330</v>
      </c>
      <c r="D14" s="32">
        <v>153</v>
      </c>
      <c r="E14" s="31">
        <v>118</v>
      </c>
      <c r="F14" s="31">
        <v>137</v>
      </c>
      <c r="G14" s="13"/>
      <c r="H14" s="42">
        <f t="shared" si="0"/>
        <v>16.1</v>
      </c>
      <c r="I14" s="42">
        <f t="shared" si="1"/>
        <v>-71.34</v>
      </c>
      <c r="J14" s="42">
        <f ca="1" t="shared" si="2"/>
        <v>-10.46</v>
      </c>
      <c r="K14" s="17"/>
    </row>
    <row r="15" spans="1:11" s="15" customFormat="1" ht="11.25" customHeight="1">
      <c r="A15" s="19" t="s">
        <v>9</v>
      </c>
      <c r="B15" s="32">
        <v>-245</v>
      </c>
      <c r="C15" s="32">
        <v>-245</v>
      </c>
      <c r="D15" s="32">
        <v>-119</v>
      </c>
      <c r="E15" s="31">
        <v>12</v>
      </c>
      <c r="F15" s="31">
        <v>50</v>
      </c>
      <c r="G15" s="13"/>
      <c r="H15" s="42">
        <f t="shared" si="0"/>
        <v>316.67</v>
      </c>
      <c r="I15" s="42" t="str">
        <f t="shared" si="1"/>
        <v>-</v>
      </c>
      <c r="J15" s="42" t="str">
        <f ca="1" t="shared" si="2"/>
        <v>-</v>
      </c>
      <c r="K15" s="17"/>
    </row>
    <row r="16" spans="1:11" s="15" customFormat="1" ht="11.25" customHeight="1">
      <c r="A16" s="21" t="s">
        <v>10</v>
      </c>
      <c r="B16" s="32">
        <v>52</v>
      </c>
      <c r="C16" s="32">
        <v>55</v>
      </c>
      <c r="D16" s="32">
        <v>85</v>
      </c>
      <c r="E16" s="31">
        <v>74</v>
      </c>
      <c r="F16" s="31">
        <v>118</v>
      </c>
      <c r="G16" s="13"/>
      <c r="H16" s="42">
        <f t="shared" si="0"/>
        <v>59.46</v>
      </c>
      <c r="I16" s="42">
        <f t="shared" si="1"/>
        <v>126.92</v>
      </c>
      <c r="J16" s="42">
        <f ca="1" t="shared" si="2"/>
        <v>38.82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-297</v>
      </c>
      <c r="C18" s="32">
        <v>-299</v>
      </c>
      <c r="D18" s="32">
        <v>-204</v>
      </c>
      <c r="E18" s="31">
        <v>-62</v>
      </c>
      <c r="F18" s="31">
        <v>-68</v>
      </c>
      <c r="G18" s="13"/>
      <c r="H18" s="42">
        <f t="shared" si="0"/>
        <v>9.68</v>
      </c>
      <c r="I18" s="42">
        <f t="shared" si="1"/>
        <v>-77.1</v>
      </c>
      <c r="J18" s="42">
        <f ca="1" t="shared" si="2"/>
        <v>-66.67</v>
      </c>
      <c r="K18" s="17"/>
    </row>
    <row r="19" spans="1:11" s="15" customFormat="1" ht="13.5" customHeight="1">
      <c r="A19" s="20" t="s">
        <v>13</v>
      </c>
      <c r="B19" s="32">
        <v>5458</v>
      </c>
      <c r="C19" s="32">
        <v>4897</v>
      </c>
      <c r="D19" s="32">
        <v>4894</v>
      </c>
      <c r="E19" s="31">
        <v>5766</v>
      </c>
      <c r="F19" s="31">
        <v>5833</v>
      </c>
      <c r="G19" s="13"/>
      <c r="H19" s="42">
        <f t="shared" si="0"/>
        <v>1.16</v>
      </c>
      <c r="I19" s="42">
        <f t="shared" si="1"/>
        <v>6.87</v>
      </c>
      <c r="J19" s="42">
        <f ca="1" t="shared" si="2"/>
        <v>19.19</v>
      </c>
      <c r="K19" s="17"/>
    </row>
    <row r="20" spans="1:11" s="15" customFormat="1" ht="11.25" customHeight="1">
      <c r="A20" s="19" t="s">
        <v>14</v>
      </c>
      <c r="B20" s="32">
        <v>5414</v>
      </c>
      <c r="C20" s="32">
        <v>4897</v>
      </c>
      <c r="D20" s="32">
        <v>4894</v>
      </c>
      <c r="E20" s="31">
        <v>5754</v>
      </c>
      <c r="F20" s="31">
        <v>5795</v>
      </c>
      <c r="G20" s="13"/>
      <c r="H20" s="42">
        <f t="shared" si="0"/>
        <v>0.71</v>
      </c>
      <c r="I20" s="42">
        <f t="shared" si="1"/>
        <v>7.04</v>
      </c>
      <c r="J20" s="42">
        <f ca="1" t="shared" si="2"/>
        <v>18.41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38</v>
      </c>
      <c r="C22" s="32">
        <v>38</v>
      </c>
      <c r="D22" s="32">
        <v>38</v>
      </c>
      <c r="E22" s="31">
        <v>38</v>
      </c>
      <c r="F22" s="31">
        <v>38</v>
      </c>
      <c r="G22" s="13"/>
      <c r="H22" s="42">
        <f t="shared" si="0"/>
        <v>0</v>
      </c>
      <c r="I22" s="42">
        <f t="shared" si="1"/>
        <v>0</v>
      </c>
      <c r="J22" s="42">
        <f ca="1" t="shared" si="2"/>
        <v>0</v>
      </c>
      <c r="K22" s="17"/>
    </row>
    <row r="23" spans="1:11" s="15" customFormat="1" ht="11.25" customHeight="1">
      <c r="A23" s="19" t="s">
        <v>17</v>
      </c>
      <c r="B23" s="32">
        <v>7</v>
      </c>
      <c r="C23" s="32">
        <v>-38</v>
      </c>
      <c r="D23" s="32">
        <v>-38</v>
      </c>
      <c r="E23" s="31">
        <v>-25</v>
      </c>
      <c r="F23" s="31">
        <v>0</v>
      </c>
      <c r="G23" s="13"/>
      <c r="H23" s="42">
        <f t="shared" si="0"/>
        <v>-100</v>
      </c>
      <c r="I23" s="42">
        <f t="shared" si="1"/>
        <v>-100</v>
      </c>
      <c r="J23" s="42">
        <f ca="1" t="shared" si="2"/>
        <v>-100</v>
      </c>
      <c r="K23" s="17"/>
    </row>
    <row r="24" spans="1:11" s="15" customFormat="1" ht="11.25" customHeight="1">
      <c r="A24" s="21" t="s">
        <v>18</v>
      </c>
      <c r="B24" s="32">
        <v>45</v>
      </c>
      <c r="C24" s="32">
        <v>0</v>
      </c>
      <c r="D24" s="32">
        <v>0</v>
      </c>
      <c r="E24" s="31">
        <v>0</v>
      </c>
      <c r="F24" s="31">
        <v>0</v>
      </c>
      <c r="G24" s="13"/>
      <c r="H24" s="42" t="str">
        <f t="shared" si="0"/>
        <v>-</v>
      </c>
      <c r="I24" s="42">
        <f t="shared" si="1"/>
        <v>-100</v>
      </c>
      <c r="J24" s="42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-38</v>
      </c>
      <c r="C26" s="32">
        <v>-38</v>
      </c>
      <c r="D26" s="32">
        <v>-38</v>
      </c>
      <c r="E26" s="31">
        <v>-25</v>
      </c>
      <c r="F26" s="31">
        <v>0</v>
      </c>
      <c r="G26" s="13"/>
      <c r="H26" s="42">
        <f t="shared" si="0"/>
        <v>-100</v>
      </c>
      <c r="I26" s="42">
        <f t="shared" si="1"/>
        <v>-100</v>
      </c>
      <c r="J26" s="42">
        <f ca="1" t="shared" si="2"/>
        <v>-100</v>
      </c>
      <c r="K26" s="17"/>
    </row>
    <row r="27" spans="1:11" s="15" customFormat="1" ht="13.5" customHeight="1">
      <c r="A27" s="20" t="s">
        <v>21</v>
      </c>
      <c r="B27" s="32">
        <v>28838</v>
      </c>
      <c r="C27" s="32">
        <v>29558</v>
      </c>
      <c r="D27" s="32">
        <v>26716</v>
      </c>
      <c r="E27" s="31">
        <v>27880</v>
      </c>
      <c r="F27" s="31">
        <v>30032</v>
      </c>
      <c r="G27" s="13"/>
      <c r="H27" s="42">
        <f t="shared" si="0"/>
        <v>7.72</v>
      </c>
      <c r="I27" s="42">
        <f t="shared" si="1"/>
        <v>4.14</v>
      </c>
      <c r="J27" s="42">
        <f ca="1" t="shared" si="2"/>
        <v>12.41</v>
      </c>
      <c r="K27" s="17"/>
    </row>
    <row r="28" spans="1:11" ht="11.25" customHeight="1">
      <c r="A28" s="19" t="s">
        <v>22</v>
      </c>
      <c r="B28" s="32">
        <v>8022</v>
      </c>
      <c r="C28" s="32">
        <v>9119</v>
      </c>
      <c r="D28" s="32">
        <v>6926</v>
      </c>
      <c r="E28" s="31">
        <v>6974</v>
      </c>
      <c r="F28" s="31">
        <v>6766</v>
      </c>
      <c r="G28" s="13"/>
      <c r="H28" s="42">
        <f t="shared" si="0"/>
        <v>-2.98</v>
      </c>
      <c r="I28" s="42">
        <f t="shared" si="1"/>
        <v>-15.66</v>
      </c>
      <c r="J28" s="42">
        <f ca="1" t="shared" si="2"/>
        <v>-2.31</v>
      </c>
      <c r="K28" s="17"/>
    </row>
    <row r="29" spans="1:10" ht="11.25" customHeight="1">
      <c r="A29" s="21" t="s">
        <v>23</v>
      </c>
      <c r="B29" s="32">
        <v>4266</v>
      </c>
      <c r="C29" s="32">
        <v>3970</v>
      </c>
      <c r="D29" s="32">
        <v>3881</v>
      </c>
      <c r="E29" s="31">
        <v>3744</v>
      </c>
      <c r="F29" s="31">
        <v>4110</v>
      </c>
      <c r="G29" s="13"/>
      <c r="H29" s="42">
        <f t="shared" si="0"/>
        <v>9.78</v>
      </c>
      <c r="I29" s="42">
        <f t="shared" si="1"/>
        <v>-3.66</v>
      </c>
      <c r="J29" s="42">
        <f ca="1" t="shared" si="2"/>
        <v>5.9</v>
      </c>
    </row>
    <row r="30" spans="1:10" ht="11.25" customHeight="1">
      <c r="A30" s="21" t="s">
        <v>24</v>
      </c>
      <c r="B30" s="32">
        <v>2118</v>
      </c>
      <c r="C30" s="32">
        <v>1311</v>
      </c>
      <c r="D30" s="32">
        <v>1177</v>
      </c>
      <c r="E30" s="31">
        <v>1514</v>
      </c>
      <c r="F30" s="31">
        <v>1652</v>
      </c>
      <c r="G30" s="13"/>
      <c r="H30" s="42">
        <f t="shared" si="0"/>
        <v>9.11</v>
      </c>
      <c r="I30" s="42">
        <f t="shared" si="1"/>
        <v>-22</v>
      </c>
      <c r="J30" s="42">
        <f ca="1" t="shared" si="2"/>
        <v>40.36</v>
      </c>
    </row>
    <row r="31" spans="1:10" ht="11.25" customHeight="1">
      <c r="A31" s="21" t="s">
        <v>25</v>
      </c>
      <c r="B31" s="32">
        <v>670</v>
      </c>
      <c r="C31" s="32">
        <v>2056</v>
      </c>
      <c r="D31" s="32">
        <v>201</v>
      </c>
      <c r="E31" s="31">
        <v>295</v>
      </c>
      <c r="F31" s="31">
        <v>1</v>
      </c>
      <c r="G31" s="13"/>
      <c r="H31" s="42">
        <f t="shared" si="0"/>
        <v>-99.66</v>
      </c>
      <c r="I31" s="42">
        <f t="shared" si="1"/>
        <v>-99.85</v>
      </c>
      <c r="J31" s="42">
        <f ca="1" t="shared" si="2"/>
        <v>-99.5</v>
      </c>
    </row>
    <row r="32" spans="1:10" ht="11.25" customHeight="1">
      <c r="A32" s="21" t="s">
        <v>26</v>
      </c>
      <c r="B32" s="32">
        <v>856</v>
      </c>
      <c r="C32" s="32">
        <v>1681</v>
      </c>
      <c r="D32" s="32">
        <v>1551</v>
      </c>
      <c r="E32" s="31">
        <v>1278</v>
      </c>
      <c r="F32" s="31">
        <v>847</v>
      </c>
      <c r="G32" s="13"/>
      <c r="H32" s="42">
        <f t="shared" si="0"/>
        <v>-33.72</v>
      </c>
      <c r="I32" s="42">
        <f t="shared" si="1"/>
        <v>-1.05</v>
      </c>
      <c r="J32" s="42">
        <f ca="1" t="shared" si="2"/>
        <v>-45.39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112</v>
      </c>
      <c r="C36" s="32">
        <v>102</v>
      </c>
      <c r="D36" s="32">
        <v>116</v>
      </c>
      <c r="E36" s="31">
        <v>143</v>
      </c>
      <c r="F36" s="31">
        <v>157</v>
      </c>
      <c r="G36" s="13"/>
      <c r="H36" s="42">
        <f t="shared" si="0"/>
        <v>9.79</v>
      </c>
      <c r="I36" s="42">
        <f t="shared" si="1"/>
        <v>40.18</v>
      </c>
      <c r="J36" s="42">
        <f ca="1" t="shared" si="2"/>
        <v>35.34</v>
      </c>
    </row>
    <row r="37" spans="1:10" ht="11.25" customHeight="1">
      <c r="A37" s="22" t="s">
        <v>31</v>
      </c>
      <c r="B37" s="32">
        <v>112</v>
      </c>
      <c r="C37" s="32">
        <v>102</v>
      </c>
      <c r="D37" s="32">
        <v>116</v>
      </c>
      <c r="E37" s="31">
        <v>143</v>
      </c>
      <c r="F37" s="31">
        <v>157</v>
      </c>
      <c r="G37" s="13"/>
      <c r="H37" s="42">
        <f t="shared" si="0"/>
        <v>9.79</v>
      </c>
      <c r="I37" s="42">
        <f t="shared" si="1"/>
        <v>40.18</v>
      </c>
      <c r="J37" s="42">
        <f ca="1" t="shared" si="2"/>
        <v>35.34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20817</v>
      </c>
      <c r="C40" s="32">
        <v>20440</v>
      </c>
      <c r="D40" s="32">
        <v>19789</v>
      </c>
      <c r="E40" s="31">
        <v>20906</v>
      </c>
      <c r="F40" s="31">
        <v>23261</v>
      </c>
      <c r="G40" s="13"/>
      <c r="H40" s="42">
        <f t="shared" si="0"/>
        <v>11.26</v>
      </c>
      <c r="I40" s="42">
        <f t="shared" si="1"/>
        <v>11.74</v>
      </c>
      <c r="J40" s="42">
        <f ca="1" t="shared" si="2"/>
        <v>17.55</v>
      </c>
    </row>
    <row r="41" spans="1:10" ht="11.25" customHeight="1">
      <c r="A41" s="21" t="s">
        <v>35</v>
      </c>
      <c r="B41" s="32">
        <v>9539</v>
      </c>
      <c r="C41" s="32">
        <v>9434</v>
      </c>
      <c r="D41" s="32">
        <v>8466</v>
      </c>
      <c r="E41" s="31">
        <v>8760</v>
      </c>
      <c r="F41" s="31">
        <v>10168</v>
      </c>
      <c r="G41" s="13"/>
      <c r="H41" s="42">
        <f t="shared" si="0"/>
        <v>16.07</v>
      </c>
      <c r="I41" s="42">
        <f t="shared" si="1"/>
        <v>6.59</v>
      </c>
      <c r="J41" s="42">
        <f ca="1" t="shared" si="2"/>
        <v>20.1</v>
      </c>
    </row>
    <row r="42" spans="1:10" ht="11.25" customHeight="1">
      <c r="A42" s="21" t="s">
        <v>36</v>
      </c>
      <c r="B42" s="32">
        <v>29</v>
      </c>
      <c r="C42" s="32">
        <v>30</v>
      </c>
      <c r="D42" s="32">
        <v>27</v>
      </c>
      <c r="E42" s="31">
        <v>26</v>
      </c>
      <c r="F42" s="31">
        <v>25</v>
      </c>
      <c r="G42" s="13"/>
      <c r="H42" s="42">
        <f t="shared" si="0"/>
        <v>-3.85</v>
      </c>
      <c r="I42" s="42">
        <f t="shared" si="1"/>
        <v>-13.79</v>
      </c>
      <c r="J42" s="42">
        <f ca="1" t="shared" si="2"/>
        <v>-7.41</v>
      </c>
    </row>
    <row r="43" spans="1:10" ht="11.25" customHeight="1">
      <c r="A43" s="21" t="s">
        <v>37</v>
      </c>
      <c r="B43" s="32">
        <v>8721</v>
      </c>
      <c r="C43" s="32">
        <v>8908</v>
      </c>
      <c r="D43" s="32">
        <v>9522</v>
      </c>
      <c r="E43" s="31">
        <v>10290</v>
      </c>
      <c r="F43" s="31">
        <v>11084</v>
      </c>
      <c r="G43" s="23"/>
      <c r="H43" s="42">
        <f t="shared" si="0"/>
        <v>7.72</v>
      </c>
      <c r="I43" s="42">
        <f t="shared" si="1"/>
        <v>27.1</v>
      </c>
      <c r="J43" s="42">
        <f ca="1" t="shared" si="2"/>
        <v>16.4</v>
      </c>
    </row>
    <row r="44" spans="1:10" ht="11.25" customHeight="1">
      <c r="A44" s="21" t="s">
        <v>38</v>
      </c>
      <c r="B44" s="32">
        <v>760</v>
      </c>
      <c r="C44" s="32">
        <v>279</v>
      </c>
      <c r="D44" s="32">
        <v>0</v>
      </c>
      <c r="E44" s="31">
        <v>5</v>
      </c>
      <c r="F44" s="31">
        <v>5</v>
      </c>
      <c r="G44" s="24"/>
      <c r="H44" s="42">
        <f t="shared" si="0"/>
        <v>0</v>
      </c>
      <c r="I44" s="42">
        <f t="shared" si="1"/>
        <v>-99.34</v>
      </c>
      <c r="J44" s="42" t="str">
        <f ca="1" t="shared" si="2"/>
        <v>-</v>
      </c>
    </row>
    <row r="45" spans="1:10" ht="22.5" customHeight="1">
      <c r="A45" s="21" t="s">
        <v>39</v>
      </c>
      <c r="B45" s="32">
        <v>1539</v>
      </c>
      <c r="C45" s="32">
        <v>1556</v>
      </c>
      <c r="D45" s="32">
        <v>1539</v>
      </c>
      <c r="E45" s="31">
        <v>1506</v>
      </c>
      <c r="F45" s="31">
        <v>1506</v>
      </c>
      <c r="G45" s="24"/>
      <c r="H45" s="42">
        <f t="shared" si="0"/>
        <v>0</v>
      </c>
      <c r="I45" s="42">
        <f t="shared" si="1"/>
        <v>-2.14</v>
      </c>
      <c r="J45" s="42">
        <f ca="1" t="shared" si="2"/>
        <v>-2.14</v>
      </c>
    </row>
    <row r="46" spans="1:10" ht="22.5" customHeight="1">
      <c r="A46" s="21" t="s">
        <v>40</v>
      </c>
      <c r="B46" s="32">
        <v>227</v>
      </c>
      <c r="C46" s="32">
        <v>232</v>
      </c>
      <c r="D46" s="32">
        <v>234</v>
      </c>
      <c r="E46" s="31">
        <v>318</v>
      </c>
      <c r="F46" s="31">
        <v>472</v>
      </c>
      <c r="G46" s="24"/>
      <c r="H46" s="42">
        <f t="shared" si="0"/>
        <v>48.43</v>
      </c>
      <c r="I46" s="42">
        <f t="shared" si="1"/>
        <v>107.93</v>
      </c>
      <c r="J46" s="42">
        <f ca="1" t="shared" si="2"/>
        <v>101.71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5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5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6155</v>
      </c>
      <c r="C52" s="32">
        <v>6072</v>
      </c>
      <c r="D52" s="32">
        <v>5965</v>
      </c>
      <c r="E52" s="31">
        <v>5847</v>
      </c>
      <c r="F52" s="31">
        <v>5660</v>
      </c>
      <c r="G52" s="24"/>
      <c r="H52" s="42">
        <f t="shared" si="0"/>
        <v>-3.2</v>
      </c>
      <c r="I52" s="42">
        <f t="shared" si="1"/>
        <v>-8.04</v>
      </c>
      <c r="J52" s="42">
        <f ca="1" t="shared" si="2"/>
        <v>-5.11</v>
      </c>
    </row>
    <row r="53" spans="1:10" ht="13.5" customHeight="1">
      <c r="A53" s="20" t="s">
        <v>105</v>
      </c>
      <c r="B53" s="32">
        <v>12012</v>
      </c>
      <c r="C53" s="32">
        <v>11646</v>
      </c>
      <c r="D53" s="32">
        <v>12103</v>
      </c>
      <c r="E53" s="31">
        <v>12205</v>
      </c>
      <c r="F53" s="31">
        <v>11878</v>
      </c>
      <c r="G53" s="24"/>
      <c r="H53" s="42">
        <f t="shared" si="0"/>
        <v>-2.68</v>
      </c>
      <c r="I53" s="42">
        <f t="shared" si="1"/>
        <v>-1.12</v>
      </c>
      <c r="J53" s="42">
        <f ca="1" t="shared" si="2"/>
        <v>-1.86</v>
      </c>
    </row>
    <row r="54" spans="1:10" ht="11.25" customHeight="1">
      <c r="A54" s="19" t="s">
        <v>47</v>
      </c>
      <c r="B54" s="32">
        <v>1120</v>
      </c>
      <c r="C54" s="32">
        <v>1082</v>
      </c>
      <c r="D54" s="32">
        <v>1016</v>
      </c>
      <c r="E54" s="31">
        <v>970</v>
      </c>
      <c r="F54" s="31">
        <v>910</v>
      </c>
      <c r="G54" s="24"/>
      <c r="H54" s="42">
        <f t="shared" si="0"/>
        <v>-6.19</v>
      </c>
      <c r="I54" s="42">
        <f t="shared" si="1"/>
        <v>-18.75</v>
      </c>
      <c r="J54" s="42">
        <f ca="1" t="shared" si="2"/>
        <v>-10.43</v>
      </c>
    </row>
    <row r="55" spans="1:10" ht="11.25" customHeight="1">
      <c r="A55" s="19" t="s">
        <v>48</v>
      </c>
      <c r="B55" s="32">
        <v>5047</v>
      </c>
      <c r="C55" s="32">
        <v>5026</v>
      </c>
      <c r="D55" s="32">
        <v>5680</v>
      </c>
      <c r="E55" s="31">
        <v>5784</v>
      </c>
      <c r="F55" s="31">
        <v>5746</v>
      </c>
      <c r="G55" s="24"/>
      <c r="H55" s="42">
        <f t="shared" si="0"/>
        <v>-0.66</v>
      </c>
      <c r="I55" s="42">
        <f t="shared" si="1"/>
        <v>13.85</v>
      </c>
      <c r="J55" s="42">
        <f ca="1" t="shared" si="2"/>
        <v>1.16</v>
      </c>
    </row>
    <row r="56" spans="1:10" ht="11.25" customHeight="1">
      <c r="A56" s="19" t="s">
        <v>49</v>
      </c>
      <c r="B56" s="32">
        <v>1405</v>
      </c>
      <c r="C56" s="32">
        <v>943</v>
      </c>
      <c r="D56" s="32">
        <v>911</v>
      </c>
      <c r="E56" s="31">
        <v>831</v>
      </c>
      <c r="F56" s="31">
        <v>891</v>
      </c>
      <c r="G56" s="24"/>
      <c r="H56" s="42">
        <f t="shared" si="0"/>
        <v>7.22</v>
      </c>
      <c r="I56" s="42">
        <f t="shared" si="1"/>
        <v>-36.58</v>
      </c>
      <c r="J56" s="42">
        <f ca="1" t="shared" si="2"/>
        <v>-2.2</v>
      </c>
    </row>
    <row r="57" spans="1:10" ht="11.25" customHeight="1">
      <c r="A57" s="19" t="s">
        <v>50</v>
      </c>
      <c r="B57" s="32">
        <v>4439</v>
      </c>
      <c r="C57" s="32">
        <v>4595</v>
      </c>
      <c r="D57" s="32">
        <v>4496</v>
      </c>
      <c r="E57" s="31">
        <v>4619</v>
      </c>
      <c r="F57" s="31">
        <v>4332</v>
      </c>
      <c r="G57" s="24"/>
      <c r="H57" s="42">
        <f t="shared" si="0"/>
        <v>-6.21</v>
      </c>
      <c r="I57" s="42">
        <f t="shared" si="1"/>
        <v>-2.41</v>
      </c>
      <c r="J57" s="42">
        <f ca="1" t="shared" si="2"/>
        <v>-3.65</v>
      </c>
    </row>
    <row r="58" spans="1:10" ht="14.25" customHeight="1">
      <c r="A58" s="25" t="s">
        <v>51</v>
      </c>
      <c r="B58" s="33">
        <v>166684</v>
      </c>
      <c r="C58" s="33">
        <v>158266</v>
      </c>
      <c r="D58" s="33">
        <v>170594</v>
      </c>
      <c r="E58" s="33">
        <v>165182</v>
      </c>
      <c r="F58" s="33">
        <v>155793</v>
      </c>
      <c r="G58" s="24"/>
      <c r="H58" s="43">
        <f t="shared" si="0"/>
        <v>-5.68</v>
      </c>
      <c r="I58" s="43">
        <f t="shared" si="1"/>
        <v>-6.53</v>
      </c>
      <c r="J58" s="43">
        <f ca="1" t="shared" si="2"/>
        <v>-8.68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5544</v>
      </c>
      <c r="C60" s="31">
        <v>5048</v>
      </c>
      <c r="D60" s="31">
        <v>6612</v>
      </c>
      <c r="E60" s="31">
        <v>4732</v>
      </c>
      <c r="F60" s="31">
        <v>4054</v>
      </c>
      <c r="G60" s="24"/>
      <c r="H60" s="41">
        <f aca="true" t="shared" si="3" ref="H60:H92">IF(ISERROR($F60/$E60),"-",IF($F60/$E60&lt;0,"-",ROUND(($F60-$E60)/$E60*100,2)))</f>
        <v>-14.33</v>
      </c>
      <c r="I60" s="41">
        <f aca="true" t="shared" si="4" ref="I60:I92">IF(ISERROR($F60/$B60),"-",IF($F60/$B60&lt;0,"-",ROUND(($F60-$B60)/$B60*100,2)))</f>
        <v>-26.88</v>
      </c>
      <c r="J60" s="41">
        <f aca="true" ca="1" t="shared" si="5" ref="J60:J92">IF(ISERROR($F60/OFFSET($A60,0,MATCH("IV",$B$5:$E$5,0))),"-",IF($F60/OFFSET($A60,0,MATCH("IV",$B$5:$E$5,0))&lt;0,"-",ROUND(100*($F60/OFFSET($A60,0,MATCH("IV",$B$5:$E$5,0))-1),2)))</f>
        <v>-38.69</v>
      </c>
      <c r="K60" s="17"/>
    </row>
    <row r="61" spans="1:11" ht="11.25" customHeight="1">
      <c r="A61" s="19" t="s">
        <v>52</v>
      </c>
      <c r="B61" s="32">
        <v>657</v>
      </c>
      <c r="C61" s="32">
        <v>719</v>
      </c>
      <c r="D61" s="32">
        <v>659</v>
      </c>
      <c r="E61" s="32">
        <v>638</v>
      </c>
      <c r="F61" s="32">
        <v>389</v>
      </c>
      <c r="G61" s="24"/>
      <c r="H61" s="42">
        <f t="shared" si="3"/>
        <v>-39.03</v>
      </c>
      <c r="I61" s="42">
        <f t="shared" si="4"/>
        <v>-40.79</v>
      </c>
      <c r="J61" s="42">
        <f ca="1" t="shared" si="5"/>
        <v>-40.97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675</v>
      </c>
      <c r="C63" s="32">
        <v>1126</v>
      </c>
      <c r="D63" s="32">
        <v>3558</v>
      </c>
      <c r="E63" s="32">
        <v>1873</v>
      </c>
      <c r="F63" s="32">
        <v>1690</v>
      </c>
      <c r="G63" s="24"/>
      <c r="H63" s="42">
        <f t="shared" si="3"/>
        <v>-9.77</v>
      </c>
      <c r="I63" s="42">
        <f t="shared" si="4"/>
        <v>150.37</v>
      </c>
      <c r="J63" s="42">
        <f ca="1" t="shared" si="5"/>
        <v>-52.5</v>
      </c>
      <c r="K63" s="17"/>
    </row>
    <row r="64" spans="1:11" ht="22.5" customHeight="1">
      <c r="A64" s="19" t="s">
        <v>55</v>
      </c>
      <c r="B64" s="32">
        <v>17</v>
      </c>
      <c r="C64" s="32">
        <v>12</v>
      </c>
      <c r="D64" s="32">
        <v>13</v>
      </c>
      <c r="E64" s="32">
        <v>167</v>
      </c>
      <c r="F64" s="32">
        <v>44</v>
      </c>
      <c r="G64" s="24"/>
      <c r="H64" s="42">
        <f t="shared" si="3"/>
        <v>-73.65</v>
      </c>
      <c r="I64" s="42">
        <f t="shared" si="4"/>
        <v>158.82</v>
      </c>
      <c r="J64" s="42">
        <f ca="1" t="shared" si="5"/>
        <v>238.46</v>
      </c>
      <c r="K64" s="17"/>
    </row>
    <row r="65" spans="1:11" ht="11.25" customHeight="1">
      <c r="A65" s="19" t="s">
        <v>56</v>
      </c>
      <c r="B65" s="32">
        <v>4195</v>
      </c>
      <c r="C65" s="32">
        <v>3191</v>
      </c>
      <c r="D65" s="32">
        <v>2382</v>
      </c>
      <c r="E65" s="32">
        <v>2054</v>
      </c>
      <c r="F65" s="32">
        <v>1931</v>
      </c>
      <c r="G65" s="24"/>
      <c r="H65" s="42">
        <f t="shared" si="3"/>
        <v>-5.99</v>
      </c>
      <c r="I65" s="42">
        <f t="shared" si="4"/>
        <v>-53.97</v>
      </c>
      <c r="J65" s="42">
        <f ca="1" t="shared" si="5"/>
        <v>-18.93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24322</v>
      </c>
      <c r="C67" s="32">
        <v>24129</v>
      </c>
      <c r="D67" s="32">
        <v>33527</v>
      </c>
      <c r="E67" s="32">
        <v>32327</v>
      </c>
      <c r="F67" s="32">
        <v>24065</v>
      </c>
      <c r="G67" s="24"/>
      <c r="H67" s="42">
        <f t="shared" si="3"/>
        <v>-25.56</v>
      </c>
      <c r="I67" s="42">
        <f t="shared" si="4"/>
        <v>-1.06</v>
      </c>
      <c r="J67" s="42">
        <f ca="1" t="shared" si="5"/>
        <v>-28.22</v>
      </c>
      <c r="K67" s="17"/>
    </row>
    <row r="68" spans="1:11" ht="11.25" customHeight="1">
      <c r="A68" s="19" t="s">
        <v>59</v>
      </c>
      <c r="B68" s="32">
        <v>23455</v>
      </c>
      <c r="C68" s="32">
        <v>23328</v>
      </c>
      <c r="D68" s="32">
        <v>32397</v>
      </c>
      <c r="E68" s="32">
        <v>31459</v>
      </c>
      <c r="F68" s="32">
        <v>23198</v>
      </c>
      <c r="G68" s="24"/>
      <c r="H68" s="42">
        <f t="shared" si="3"/>
        <v>-26.26</v>
      </c>
      <c r="I68" s="42">
        <f t="shared" si="4"/>
        <v>-1.1</v>
      </c>
      <c r="J68" s="42">
        <f ca="1" t="shared" si="5"/>
        <v>-28.39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21791</v>
      </c>
      <c r="C70" s="32">
        <v>21834</v>
      </c>
      <c r="D70" s="32">
        <v>30661</v>
      </c>
      <c r="E70" s="32">
        <v>29638</v>
      </c>
      <c r="F70" s="32">
        <v>20565</v>
      </c>
      <c r="G70" s="24"/>
      <c r="H70" s="42">
        <f t="shared" si="3"/>
        <v>-30.61</v>
      </c>
      <c r="I70" s="42">
        <f t="shared" si="4"/>
        <v>-5.63</v>
      </c>
      <c r="J70" s="42">
        <f ca="1" t="shared" si="5"/>
        <v>-32.93</v>
      </c>
      <c r="K70" s="17"/>
    </row>
    <row r="71" spans="1:11" ht="11.25" customHeight="1">
      <c r="A71" s="21" t="s">
        <v>62</v>
      </c>
      <c r="B71" s="32">
        <v>1663</v>
      </c>
      <c r="C71" s="32">
        <v>1493</v>
      </c>
      <c r="D71" s="32">
        <v>1736</v>
      </c>
      <c r="E71" s="32">
        <v>1821</v>
      </c>
      <c r="F71" s="32">
        <v>2633</v>
      </c>
      <c r="G71" s="24"/>
      <c r="H71" s="42">
        <f t="shared" si="3"/>
        <v>44.59</v>
      </c>
      <c r="I71" s="42">
        <f t="shared" si="4"/>
        <v>58.33</v>
      </c>
      <c r="J71" s="42">
        <f ca="1" t="shared" si="5"/>
        <v>51.67</v>
      </c>
      <c r="K71" s="17"/>
    </row>
    <row r="72" spans="1:11" ht="11.25" customHeight="1">
      <c r="A72" s="19" t="s">
        <v>63</v>
      </c>
      <c r="B72" s="32">
        <v>867</v>
      </c>
      <c r="C72" s="32">
        <v>801</v>
      </c>
      <c r="D72" s="32">
        <v>1129</v>
      </c>
      <c r="E72" s="32">
        <v>868</v>
      </c>
      <c r="F72" s="32">
        <v>867</v>
      </c>
      <c r="G72" s="24"/>
      <c r="H72" s="42">
        <f t="shared" si="3"/>
        <v>-0.12</v>
      </c>
      <c r="I72" s="42">
        <f t="shared" si="4"/>
        <v>0</v>
      </c>
      <c r="J72" s="42">
        <f ca="1" t="shared" si="5"/>
        <v>-23.21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852</v>
      </c>
      <c r="C74" s="32">
        <v>753</v>
      </c>
      <c r="D74" s="32">
        <v>703</v>
      </c>
      <c r="E74" s="32">
        <v>811</v>
      </c>
      <c r="F74" s="32">
        <v>834</v>
      </c>
      <c r="G74" s="24"/>
      <c r="H74" s="42">
        <f t="shared" si="3"/>
        <v>2.84</v>
      </c>
      <c r="I74" s="42">
        <f t="shared" si="4"/>
        <v>-2.11</v>
      </c>
      <c r="J74" s="42">
        <f ca="1" t="shared" si="5"/>
        <v>18.63</v>
      </c>
    </row>
    <row r="75" spans="1:10" ht="11.25" customHeight="1">
      <c r="A75" s="21" t="s">
        <v>66</v>
      </c>
      <c r="B75" s="32">
        <v>15</v>
      </c>
      <c r="C75" s="32">
        <v>48</v>
      </c>
      <c r="D75" s="32">
        <v>426</v>
      </c>
      <c r="E75" s="32">
        <v>58</v>
      </c>
      <c r="F75" s="32">
        <v>33</v>
      </c>
      <c r="G75" s="27"/>
      <c r="H75" s="42">
        <f t="shared" si="3"/>
        <v>-43.1</v>
      </c>
      <c r="I75" s="42">
        <f t="shared" si="4"/>
        <v>120</v>
      </c>
      <c r="J75" s="42">
        <f ca="1" t="shared" si="5"/>
        <v>-92.25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28"/>
      <c r="H77" s="42" t="str">
        <f t="shared" si="3"/>
        <v>-</v>
      </c>
      <c r="I77" s="42" t="str">
        <f t="shared" si="4"/>
        <v>-</v>
      </c>
      <c r="J77" s="42" t="str">
        <f ca="1" t="shared" si="5"/>
        <v>-</v>
      </c>
    </row>
    <row r="78" spans="1:10" ht="11.25" customHeight="1">
      <c r="A78" s="19" t="s">
        <v>69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28"/>
      <c r="H78" s="42" t="str">
        <f t="shared" si="3"/>
        <v>-</v>
      </c>
      <c r="I78" s="42" t="str">
        <f t="shared" si="4"/>
        <v>-</v>
      </c>
      <c r="J78" s="42" t="str">
        <f ca="1" t="shared" si="5"/>
        <v>-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>IF(ISERROR($F80/$E80),"-",IF($F80/$E80&lt;0,"-",ROUND(($F80-$E80)/$E80*100,2)))</f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>IF(ISERROR($F81/$E81),"-",IF($F81/$E81&lt;0,"-",ROUND(($F81-$E81)/$E81*100,2)))</f>
        <v>-</v>
      </c>
      <c r="I81" s="42" t="str">
        <f>IF(ISERROR($F81/$B81),"-",IF($F81/$B81&lt;0,"-",ROUND(($F81-$B81)/$B81*100,2)))</f>
        <v>-</v>
      </c>
      <c r="J81" s="42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250</v>
      </c>
      <c r="C85" s="32">
        <v>250</v>
      </c>
      <c r="D85" s="32">
        <v>250</v>
      </c>
      <c r="E85" s="32">
        <v>250</v>
      </c>
      <c r="F85" s="32">
        <v>183</v>
      </c>
      <c r="G85" s="28"/>
      <c r="H85" s="42">
        <f t="shared" si="3"/>
        <v>-26.8</v>
      </c>
      <c r="I85" s="42">
        <f t="shared" si="4"/>
        <v>-26.8</v>
      </c>
      <c r="J85" s="42">
        <f ca="1" t="shared" si="5"/>
        <v>-26.8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26034</v>
      </c>
      <c r="C87" s="32">
        <v>24067</v>
      </c>
      <c r="D87" s="32">
        <v>27474</v>
      </c>
      <c r="E87" s="32">
        <v>26369</v>
      </c>
      <c r="F87" s="32">
        <v>22962</v>
      </c>
      <c r="G87" s="28"/>
      <c r="H87" s="42">
        <f t="shared" si="3"/>
        <v>-12.92</v>
      </c>
      <c r="I87" s="42">
        <f t="shared" si="4"/>
        <v>-11.8</v>
      </c>
      <c r="J87" s="42">
        <f ca="1" t="shared" si="5"/>
        <v>-16.42</v>
      </c>
    </row>
    <row r="88" spans="1:10" ht="11.25" customHeight="1">
      <c r="A88" s="19" t="s">
        <v>78</v>
      </c>
      <c r="B88" s="32">
        <v>7590</v>
      </c>
      <c r="C88" s="32">
        <v>7829</v>
      </c>
      <c r="D88" s="32">
        <v>8065</v>
      </c>
      <c r="E88" s="32">
        <v>8478</v>
      </c>
      <c r="F88" s="32">
        <v>7731</v>
      </c>
      <c r="G88" s="28"/>
      <c r="H88" s="42">
        <f t="shared" si="3"/>
        <v>-8.81</v>
      </c>
      <c r="I88" s="42">
        <f t="shared" si="4"/>
        <v>1.86</v>
      </c>
      <c r="J88" s="42">
        <f ca="1" t="shared" si="5"/>
        <v>-4.14</v>
      </c>
    </row>
    <row r="89" spans="1:10" ht="11.25" customHeight="1">
      <c r="A89" s="19" t="s">
        <v>79</v>
      </c>
      <c r="B89" s="32">
        <v>3362</v>
      </c>
      <c r="C89" s="32">
        <v>3672</v>
      </c>
      <c r="D89" s="32">
        <v>4985</v>
      </c>
      <c r="E89" s="32">
        <v>3575</v>
      </c>
      <c r="F89" s="32">
        <v>2720</v>
      </c>
      <c r="G89" s="28"/>
      <c r="H89" s="42">
        <f t="shared" si="3"/>
        <v>-23.92</v>
      </c>
      <c r="I89" s="42">
        <f t="shared" si="4"/>
        <v>-19.1</v>
      </c>
      <c r="J89" s="42">
        <f ca="1" t="shared" si="5"/>
        <v>-45.44</v>
      </c>
    </row>
    <row r="90" spans="1:10" ht="11.25" customHeight="1">
      <c r="A90" s="19" t="s">
        <v>80</v>
      </c>
      <c r="B90" s="32">
        <v>2888</v>
      </c>
      <c r="C90" s="32">
        <v>2521</v>
      </c>
      <c r="D90" s="32">
        <v>2938</v>
      </c>
      <c r="E90" s="32">
        <v>3617</v>
      </c>
      <c r="F90" s="32">
        <v>3048</v>
      </c>
      <c r="G90" s="28"/>
      <c r="H90" s="42">
        <f t="shared" si="3"/>
        <v>-15.73</v>
      </c>
      <c r="I90" s="42">
        <f t="shared" si="4"/>
        <v>5.54</v>
      </c>
      <c r="J90" s="42">
        <f ca="1" t="shared" si="5"/>
        <v>3.74</v>
      </c>
    </row>
    <row r="91" spans="1:10" ht="11.25" customHeight="1">
      <c r="A91" s="19" t="s">
        <v>81</v>
      </c>
      <c r="B91" s="32">
        <v>12194</v>
      </c>
      <c r="C91" s="32">
        <v>10044</v>
      </c>
      <c r="D91" s="32">
        <v>11486</v>
      </c>
      <c r="E91" s="32">
        <v>10698</v>
      </c>
      <c r="F91" s="32">
        <v>9463</v>
      </c>
      <c r="G91" s="28"/>
      <c r="H91" s="42">
        <f t="shared" si="3"/>
        <v>-11.54</v>
      </c>
      <c r="I91" s="42">
        <f t="shared" si="4"/>
        <v>-22.4</v>
      </c>
      <c r="J91" s="42">
        <f ca="1" t="shared" si="5"/>
        <v>-17.61</v>
      </c>
    </row>
    <row r="92" spans="1:10" ht="14.25" customHeight="1">
      <c r="A92" s="25" t="s">
        <v>82</v>
      </c>
      <c r="B92" s="33">
        <v>56150</v>
      </c>
      <c r="C92" s="33">
        <v>53493</v>
      </c>
      <c r="D92" s="33">
        <v>67863</v>
      </c>
      <c r="E92" s="33">
        <v>63679</v>
      </c>
      <c r="F92" s="33">
        <v>51264</v>
      </c>
      <c r="H92" s="43">
        <f t="shared" si="3"/>
        <v>-19.5</v>
      </c>
      <c r="I92" s="43">
        <f t="shared" si="4"/>
        <v>-8.7</v>
      </c>
      <c r="J92" s="43">
        <f ca="1" t="shared" si="5"/>
        <v>-24.46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109146</v>
      </c>
      <c r="C94" s="31">
        <v>103250</v>
      </c>
      <c r="D94" s="31">
        <v>101172</v>
      </c>
      <c r="E94" s="31">
        <v>99515</v>
      </c>
      <c r="F94" s="31">
        <v>102461</v>
      </c>
      <c r="H94" s="41">
        <f aca="true" t="shared" si="6" ref="H94:H107">IF(ISERROR($F94/$E94),"-",IF($F94/$E94&lt;0,"-",ROUND(($F94-$E94)/$E94*100,2)))</f>
        <v>2.96</v>
      </c>
      <c r="I94" s="41">
        <f aca="true" t="shared" si="7" ref="I94:I107">IF(ISERROR($F94/$B94),"-",IF($F94/$B94&lt;0,"-",ROUND(($F94-$B94)/$B94*100,2)))</f>
        <v>-6.12</v>
      </c>
      <c r="J94" s="41">
        <f aca="true" ca="1" t="shared" si="8" ref="J94:J107">IF(ISERROR($F94/OFFSET($A94,0,MATCH("IV",$B$5:$E$5,0))),"-",IF($F94/OFFSET($A94,0,MATCH("IV",$B$5:$E$5,0))&lt;0,"-",ROUND(100*($F94/OFFSET($A94,0,MATCH("IV",$B$5:$E$5,0))-1),2)))</f>
        <v>1.27</v>
      </c>
    </row>
    <row r="95" spans="1:10" ht="11.25" customHeight="1">
      <c r="A95" s="19" t="s">
        <v>83</v>
      </c>
      <c r="B95" s="32">
        <v>44499</v>
      </c>
      <c r="C95" s="32">
        <v>39904</v>
      </c>
      <c r="D95" s="32">
        <v>37472</v>
      </c>
      <c r="E95" s="32">
        <v>34992</v>
      </c>
      <c r="F95" s="32">
        <v>34438</v>
      </c>
      <c r="H95" s="42">
        <f t="shared" si="6"/>
        <v>-1.58</v>
      </c>
      <c r="I95" s="42">
        <f t="shared" si="7"/>
        <v>-22.61</v>
      </c>
      <c r="J95" s="42">
        <f ca="1" t="shared" si="8"/>
        <v>-8.1</v>
      </c>
    </row>
    <row r="96" spans="1:10" ht="11.25" customHeight="1">
      <c r="A96" s="19" t="s">
        <v>109</v>
      </c>
      <c r="B96" s="32">
        <v>62476</v>
      </c>
      <c r="C96" s="32">
        <v>60971</v>
      </c>
      <c r="D96" s="32">
        <v>61548</v>
      </c>
      <c r="E96" s="32">
        <v>63091</v>
      </c>
      <c r="F96" s="32">
        <v>61734</v>
      </c>
      <c r="H96" s="42">
        <f t="shared" si="6"/>
        <v>-2.15</v>
      </c>
      <c r="I96" s="42">
        <f t="shared" si="7"/>
        <v>-1.19</v>
      </c>
      <c r="J96" s="42">
        <f ca="1" t="shared" si="8"/>
        <v>0.3</v>
      </c>
    </row>
    <row r="97" spans="1:10" ht="11.25" customHeight="1">
      <c r="A97" s="21" t="s">
        <v>84</v>
      </c>
      <c r="B97" s="32">
        <v>72938</v>
      </c>
      <c r="C97" s="32">
        <v>71993</v>
      </c>
      <c r="D97" s="32">
        <v>71288</v>
      </c>
      <c r="E97" s="32">
        <v>70651</v>
      </c>
      <c r="F97" s="32">
        <v>76341</v>
      </c>
      <c r="H97" s="42">
        <f t="shared" si="6"/>
        <v>8.05</v>
      </c>
      <c r="I97" s="42">
        <f t="shared" si="7"/>
        <v>4.67</v>
      </c>
      <c r="J97" s="42">
        <f ca="1" t="shared" si="8"/>
        <v>7.09</v>
      </c>
    </row>
    <row r="98" spans="1:10" ht="11.25" customHeight="1">
      <c r="A98" s="21" t="s">
        <v>85</v>
      </c>
      <c r="B98" s="32">
        <v>2304</v>
      </c>
      <c r="C98" s="32">
        <v>1667</v>
      </c>
      <c r="D98" s="32">
        <v>1569</v>
      </c>
      <c r="E98" s="32">
        <v>11271</v>
      </c>
      <c r="F98" s="32">
        <v>2113</v>
      </c>
      <c r="H98" s="42">
        <f t="shared" si="6"/>
        <v>-81.25</v>
      </c>
      <c r="I98" s="42">
        <f t="shared" si="7"/>
        <v>-8.29</v>
      </c>
      <c r="J98" s="42">
        <f ca="1" t="shared" si="8"/>
        <v>34.67</v>
      </c>
    </row>
    <row r="99" spans="1:10" ht="11.25" customHeight="1">
      <c r="A99" s="21" t="s">
        <v>86</v>
      </c>
      <c r="B99" s="32">
        <v>-11828</v>
      </c>
      <c r="C99" s="32">
        <v>-11605</v>
      </c>
      <c r="D99" s="32">
        <v>-10763</v>
      </c>
      <c r="E99" s="32">
        <v>-17678</v>
      </c>
      <c r="F99" s="32">
        <v>-16343</v>
      </c>
      <c r="H99" s="42">
        <f t="shared" si="6"/>
        <v>-7.55</v>
      </c>
      <c r="I99" s="42">
        <f t="shared" si="7"/>
        <v>38.17</v>
      </c>
      <c r="J99" s="42">
        <f ca="1" t="shared" si="8"/>
        <v>51.84</v>
      </c>
    </row>
    <row r="100" spans="1:10" ht="11.25" customHeight="1">
      <c r="A100" s="21" t="s">
        <v>87</v>
      </c>
      <c r="B100" s="32">
        <v>-938</v>
      </c>
      <c r="C100" s="32">
        <v>-1084</v>
      </c>
      <c r="D100" s="32">
        <v>-546</v>
      </c>
      <c r="E100" s="32">
        <v>-1152</v>
      </c>
      <c r="F100" s="32">
        <v>-377</v>
      </c>
      <c r="H100" s="42">
        <f t="shared" si="6"/>
        <v>-67.27</v>
      </c>
      <c r="I100" s="42">
        <f t="shared" si="7"/>
        <v>-59.81</v>
      </c>
      <c r="J100" s="42">
        <f ca="1" t="shared" si="8"/>
        <v>-30.95</v>
      </c>
    </row>
    <row r="101" spans="1:10" ht="11.25" customHeight="1">
      <c r="A101" s="19" t="s">
        <v>88</v>
      </c>
      <c r="B101" s="32">
        <v>13</v>
      </c>
      <c r="C101" s="32">
        <v>20</v>
      </c>
      <c r="D101" s="32">
        <v>0</v>
      </c>
      <c r="E101" s="32">
        <v>0</v>
      </c>
      <c r="F101" s="32">
        <v>0</v>
      </c>
      <c r="H101" s="42" t="str">
        <f t="shared" si="6"/>
        <v>-</v>
      </c>
      <c r="I101" s="42">
        <f t="shared" si="7"/>
        <v>-100</v>
      </c>
      <c r="J101" s="42" t="str">
        <f ca="1" t="shared" si="8"/>
        <v>-</v>
      </c>
    </row>
    <row r="102" spans="1:10" ht="11.25" customHeight="1">
      <c r="A102" s="19" t="s">
        <v>89</v>
      </c>
      <c r="B102" s="32">
        <v>-682</v>
      </c>
      <c r="C102" s="32">
        <v>-682</v>
      </c>
      <c r="D102" s="32">
        <v>-1077</v>
      </c>
      <c r="E102" s="32">
        <v>-992</v>
      </c>
      <c r="F102" s="32">
        <v>-992</v>
      </c>
      <c r="H102" s="42">
        <f t="shared" si="6"/>
        <v>0</v>
      </c>
      <c r="I102" s="42">
        <f t="shared" si="7"/>
        <v>45.45</v>
      </c>
      <c r="J102" s="42">
        <f ca="1" t="shared" si="8"/>
        <v>-7.89</v>
      </c>
    </row>
    <row r="103" spans="1:10" ht="11.25" customHeight="1">
      <c r="A103" s="19" t="s">
        <v>90</v>
      </c>
      <c r="B103" s="32">
        <v>2840</v>
      </c>
      <c r="C103" s="32">
        <v>3036</v>
      </c>
      <c r="D103" s="32">
        <v>3228</v>
      </c>
      <c r="E103" s="32">
        <v>2424</v>
      </c>
      <c r="F103" s="32">
        <v>7280</v>
      </c>
      <c r="H103" s="42">
        <f t="shared" si="6"/>
        <v>200.33</v>
      </c>
      <c r="I103" s="42">
        <f t="shared" si="7"/>
        <v>156.34</v>
      </c>
      <c r="J103" s="42">
        <f ca="1" t="shared" si="8"/>
        <v>125.53</v>
      </c>
    </row>
    <row r="104" spans="1:10" ht="11.25" customHeight="1">
      <c r="A104" s="19" t="s">
        <v>91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H104" s="42" t="str">
        <f t="shared" si="6"/>
        <v>-</v>
      </c>
      <c r="I104" s="42" t="str">
        <f t="shared" si="7"/>
        <v>-</v>
      </c>
      <c r="J104" s="42" t="str">
        <f ca="1" t="shared" si="8"/>
        <v>-</v>
      </c>
    </row>
    <row r="105" spans="1:10" ht="13.5" customHeight="1">
      <c r="A105" s="20" t="s">
        <v>92</v>
      </c>
      <c r="B105" s="32">
        <v>1388</v>
      </c>
      <c r="C105" s="32">
        <v>1523</v>
      </c>
      <c r="D105" s="32">
        <v>1559</v>
      </c>
      <c r="E105" s="32">
        <v>1989</v>
      </c>
      <c r="F105" s="32">
        <v>2068</v>
      </c>
      <c r="H105" s="42">
        <f t="shared" si="6"/>
        <v>3.97</v>
      </c>
      <c r="I105" s="42">
        <f t="shared" si="7"/>
        <v>48.99</v>
      </c>
      <c r="J105" s="42">
        <f ca="1" t="shared" si="8"/>
        <v>32.65</v>
      </c>
    </row>
    <row r="106" spans="1:10" ht="13.5" customHeight="1">
      <c r="A106" s="20" t="s">
        <v>93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H106" s="42" t="str">
        <f t="shared" si="6"/>
        <v>-</v>
      </c>
      <c r="I106" s="42" t="str">
        <f t="shared" si="7"/>
        <v>-</v>
      </c>
      <c r="J106" s="42" t="str">
        <f ca="1" t="shared" si="8"/>
        <v>-</v>
      </c>
    </row>
    <row r="107" spans="1:10" ht="14.25" customHeight="1">
      <c r="A107" s="25" t="s">
        <v>94</v>
      </c>
      <c r="B107" s="33">
        <v>110534</v>
      </c>
      <c r="C107" s="33">
        <v>104773</v>
      </c>
      <c r="D107" s="33">
        <v>102731</v>
      </c>
      <c r="E107" s="33">
        <v>101504</v>
      </c>
      <c r="F107" s="33">
        <v>104529</v>
      </c>
      <c r="H107" s="43">
        <f t="shared" si="6"/>
        <v>2.98</v>
      </c>
      <c r="I107" s="43">
        <f t="shared" si="7"/>
        <v>-5.43</v>
      </c>
      <c r="J107" s="43">
        <f ca="1" t="shared" si="8"/>
        <v>1.75</v>
      </c>
    </row>
    <row r="108" spans="1:10" ht="14.25" customHeight="1">
      <c r="A108" s="30" t="s">
        <v>95</v>
      </c>
      <c r="B108" s="35">
        <v>166684</v>
      </c>
      <c r="C108" s="35">
        <v>158266</v>
      </c>
      <c r="D108" s="35">
        <v>170594</v>
      </c>
      <c r="E108" s="35">
        <v>165182</v>
      </c>
      <c r="F108" s="35">
        <v>155793</v>
      </c>
      <c r="H108" s="44">
        <f>IF(ISERROR($F108/$E108),"-",IF($F108/$E108&lt;0,"-",ROUND(($F108-$E108)/$E108*100,2)))</f>
        <v>-5.68</v>
      </c>
      <c r="I108" s="44">
        <f>IF(ISERROR($F108/$B108),"-",IF($F108/$B108&lt;0,"-",ROUND(($F108-$B108)/$B108*100,2)))</f>
        <v>-6.53</v>
      </c>
      <c r="J108" s="44">
        <f ca="1">IF(ISERROR($F108/OFFSET($A108,0,MATCH("IV",$B$5:$E$5,0))),"-",IF($F108/OFFSET($A108,0,MATCH("IV",$B$5:$E$5,0))&lt;0,"-",ROUND(100*($F108/OFFSET($A108,0,MATCH("IV",$B$5:$E$5,0))-1),2)))</f>
        <v>-8.68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2010-11-10T11:58:38Z</cp:lastPrinted>
  <dcterms:created xsi:type="dcterms:W3CDTF">2009-11-30T08:48:44Z</dcterms:created>
  <dcterms:modified xsi:type="dcterms:W3CDTF">2013-08-07T06:44:38Z</dcterms:modified>
  <cp:category/>
  <cp:version/>
  <cp:contentType/>
  <cp:contentStatus/>
</cp:coreProperties>
</file>