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1" sheetId="1" r:id="rId1"/>
  </sheets>
  <definedNames>
    <definedName name="_xlnm.Print_Area" localSheetId="0">'E011'!$A$1:$J$110</definedName>
    <definedName name="_xlnm.Print_Titles" localSheetId="0">'E011'!$1:$5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<sst xmlns="http://schemas.openxmlformats.org/spreadsheetml/2006/main" count="115" uniqueCount="114">
  <si>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</si>
  <si>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</si>
  <si>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</si>
  <si>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</si>
  <si>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</si>
  <si>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</si>
  <si>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</si>
  <si>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</si>
  <si>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</si>
  <si>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</si>
  <si>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</si>
  <si>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</si>
  <si>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</si>
  <si>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</si>
  <si>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</si>
  <si>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</si>
  <si>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</si>
  <si>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</si>
  <si>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</si>
  <si>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</si>
  <si>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</si>
  <si>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</si>
  <si>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</si>
  <si>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</si>
  <si>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</si>
  <si>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</si>
  <si>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</si>
  <si>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</si>
  <si>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</si>
  <si>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</si>
  <si>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</si>
  <si>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</si>
  <si>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</si>
  <si>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</si>
  <si>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</si>
  <si>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</si>
  <si>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</si>
  <si>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</si>
  <si>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</si>
  <si>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</si>
  <si>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</si>
  <si>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</si>
  <si>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</si>
  <si>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</si>
  <si>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</si>
  <si>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</si>
  <si>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</si>
  <si>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</si>
  <si>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</si>
  <si>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</si>
  <si>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</si>
  <si>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</si>
  <si>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</si>
  <si>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</si>
  <si>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</si>
  <si>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</si>
  <si>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</si>
  <si>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</si>
  <si>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</si>
  <si>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</si>
  <si>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</si>
  <si>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</si>
  <si>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</si>
  <si>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</si>
  <si>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</si>
  <si>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</si>
  <si>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</si>
  <si>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</si>
  <si>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</si>
  <si>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</si>
  <si>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</si>
  <si>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</si>
  <si>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</si>
  <si>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</si>
  <si>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</si>
  <si>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</si>
  <si>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</si>
  <si>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</si>
  <si>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</si>
  <si>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</si>
  <si>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</si>
  <si>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</si>
  <si>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</si>
  <si>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</si>
  <si>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</si>
  <si>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</si>
  <si>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</si>
  <si>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</si>
  <si>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</si>
  <si>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</si>
  <si>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</si>
  <si>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</si>
  <si>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</si>
  <si>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</si>
  <si>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</si>
  <si>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</si>
  <si>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</si>
  <si>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</si>
  <si>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>Balance medio trimestral. Sociedades de valores</t>
  </si>
  <si>
    <t>CUADRO 4.2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</si>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</sst>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b/>
      <sz val="12"/>
      <color indexed="10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4" fillId="0" borderId="0" xfId="53" applyFont="1">
      <alignment/>
      <protection/>
    </xf>
    <xf numFmtId="0" fontId="5" fillId="0" borderId="10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6" fillId="0" borderId="11" xfId="53" applyFont="1" applyBorder="1" applyAlignment="1">
      <alignment horizontal="right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Alignment="1">
      <alignment/>
      <protection/>
    </xf>
    <xf numFmtId="0" fontId="4" fillId="0" borderId="12" xfId="53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vertical="center" wrapText="1"/>
      <protection/>
    </xf>
    <xf numFmtId="0" fontId="6" fillId="0" borderId="0" xfId="53" applyFont="1">
      <alignment/>
      <protection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53" applyNumberFormat="1" applyFont="1" applyBorder="1" applyAlignment="1">
      <alignment horizontal="justify" vertical="top"/>
      <protection/>
    </xf>
    <xf numFmtId="0" fontId="6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left" wrapText="1"/>
    </xf>
    <xf numFmtId="3" fontId="4" fillId="0" borderId="0" xfId="54" applyNumberFormat="1" applyFont="1" applyFill="1" applyBorder="1" applyAlignment="1">
      <alignment horizontal="left" vertical="top" wrapText="1" indent="1"/>
      <protection/>
    </xf>
    <xf numFmtId="0" fontId="4" fillId="0" borderId="13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 inden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 indent="2"/>
    </xf>
    <xf numFmtId="0" fontId="4" fillId="0" borderId="14" xfId="0" applyNumberFormat="1" applyFont="1" applyFill="1" applyBorder="1" applyAlignment="1">
      <alignment horizontal="left" wrapText="1" indent="3"/>
    </xf>
    <xf numFmtId="0" fontId="4" fillId="0" borderId="0" xfId="53" applyFont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0" fontId="6" fillId="0" borderId="15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3" fontId="6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6" fillId="0" borderId="10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4" fillId="0" borderId="0" xfId="53" applyFont="1" applyAlignment="1">
      <alignment wrapText="1"/>
      <protection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right" vertical="top"/>
      <protection/>
    </xf>
    <xf numFmtId="2" fontId="4" fillId="0" borderId="13" xfId="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 quotePrefix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6" fillId="0" borderId="15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0" fontId="9" fillId="0" borderId="10" xfId="53" applyFont="1" applyBorder="1" applyAlignment="1">
      <alignment horizontal="left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4" customFormat="1" ht="33" customHeight="1">
      <c r="A2" s="50" t="s">
        <v>98</v>
      </c>
      <c r="B2" s="50"/>
      <c r="C2" s="50"/>
      <c r="D2" s="50"/>
      <c r="E2" s="50"/>
      <c r="F2" s="50"/>
      <c r="G2" s="3"/>
      <c r="H2" s="3"/>
      <c r="I2" s="3"/>
      <c r="J2" s="41" t="s">
        <v>99</v>
      </c>
    </row>
    <row r="3" ht="12" customHeight="1">
      <c r="A3" s="5" t="s">
        <v>97</v>
      </c>
    </row>
    <row r="4" spans="2:11" s="1" customFormat="1" ht="12.75" customHeight="1">
      <c r="B4" s="6">
        <v>2012</v>
      </c>
      <c r="C4" s="6"/>
      <c r="D4" s="6"/>
      <c r="E4" s="6">
        <v>2013</v>
      </c>
      <c r="F4" s="6"/>
      <c r="G4" s="7"/>
      <c r="H4" s="38"/>
      <c r="I4" s="38" t="s">
        <v>0</v>
      </c>
      <c r="J4" s="38"/>
      <c r="K4" s="8"/>
    </row>
    <row r="5" spans="1:11" ht="21.75" customHeight="1">
      <c r="A5" s="9"/>
      <c r="B5" s="10" t="s">
        <v>110</v>
      </c>
      <c r="C5" s="10" t="s">
        <v>111</v>
      </c>
      <c r="D5" s="10" t="s">
        <v>112</v>
      </c>
      <c r="E5" s="10" t="s">
        <v>113</v>
      </c>
      <c r="F5" s="10" t="s">
        <v>110</v>
      </c>
      <c r="G5" s="11"/>
      <c r="H5" s="39" t="s">
        <v>1</v>
      </c>
      <c r="I5" s="39" t="s">
        <v>96</v>
      </c>
      <c r="J5" s="40" t="s">
        <v>2</v>
      </c>
      <c r="K5" s="12"/>
    </row>
    <row r="6" spans="1:11" s="16" customFormat="1" ht="18" customHeight="1">
      <c r="A6" s="13" t="s">
        <v>100</v>
      </c>
      <c r="B6" s="13"/>
      <c r="C6" s="13"/>
      <c r="D6" s="13"/>
      <c r="E6" s="13"/>
      <c r="F6" s="13"/>
      <c r="G6" s="14"/>
      <c r="H6" s="13"/>
      <c r="I6" s="13"/>
      <c r="J6" s="13"/>
      <c r="K6" s="15"/>
    </row>
    <row r="7" spans="1:11" s="16" customFormat="1" ht="13.5" customHeight="1">
      <c r="A7" s="17" t="s">
        <v>3</v>
      </c>
      <c r="B7" s="32">
        <v>22174</v>
      </c>
      <c r="C7" s="32">
        <v>11728</v>
      </c>
      <c r="D7" s="32">
        <v>26004</v>
      </c>
      <c r="E7" s="32">
        <v>10341</v>
      </c>
      <c r="F7" s="32">
        <v>28451</v>
      </c>
      <c r="G7" s="14"/>
      <c r="H7" s="42">
        <f>IF(ISERROR($F7/$E7),"-",IF($F7/$E7&lt;0,"-",ROUND(($F7-$E7)/$E7*100,2)))</f>
        <v>175.13</v>
      </c>
      <c r="I7" s="42">
        <f>IF(ISERROR($F7/$B7),"-",IF($F7/$B7&lt;0,"-",ROUND(($F7-$B7)/$B7*100,2)))</f>
        <v>28.31</v>
      </c>
      <c r="J7" s="43">
        <f ca="1">IF(ISERROR($F7/OFFSET($A7,0,MATCH("IV",$B$5:$E$5,0))),"-",IF($F7/OFFSET($A7,0,MATCH("IV",$B$5:$E$5,0))&lt;0,"-",ROUND(100*($F7/OFFSET($A7,0,MATCH("IV",$B$5:$E$5,0))-1),2)))</f>
        <v>9.41</v>
      </c>
      <c r="K7" s="18"/>
    </row>
    <row r="8" spans="1:11" s="16" customFormat="1" ht="11.25" customHeight="1">
      <c r="A8" s="19" t="s">
        <v>103</v>
      </c>
      <c r="B8" s="32">
        <v>139</v>
      </c>
      <c r="C8" s="32">
        <v>158</v>
      </c>
      <c r="D8" s="32">
        <v>153</v>
      </c>
      <c r="E8" s="32">
        <v>158</v>
      </c>
      <c r="F8" s="32">
        <v>162</v>
      </c>
      <c r="G8" s="14"/>
      <c r="H8" s="42">
        <f aca="true" t="shared" si="0" ref="H8:H58">IF(ISERROR($F8/$E8),"-",IF($F8/$E8&lt;0,"-",ROUND(($F8-$E8)/$E8*100,2)))</f>
        <v>2.53</v>
      </c>
      <c r="I8" s="42">
        <f aca="true" t="shared" si="1" ref="I8:I58">IF(ISERROR($F8/$B8),"-",IF($F8/$B8&lt;0,"-",ROUND(($F8-$B8)/$B8*100,2)))</f>
        <v>16.55</v>
      </c>
      <c r="J8" s="42">
        <f aca="true" ca="1" t="shared" si="2" ref="J8:J58">IF(ISERROR($F8/OFFSET($A8,0,MATCH("IV",$B$5:$E$5,0))),"-",IF($F8/OFFSET($A8,0,MATCH("IV",$B$5:$E$5,0))&lt;0,"-",ROUND(100*($F8/OFFSET($A8,0,MATCH("IV",$B$5:$E$5,0))-1),2)))</f>
        <v>5.88</v>
      </c>
      <c r="K8" s="18"/>
    </row>
    <row r="9" spans="1:11" s="16" customFormat="1" ht="11.25" customHeight="1">
      <c r="A9" s="20" t="s">
        <v>104</v>
      </c>
      <c r="B9" s="33">
        <v>22035</v>
      </c>
      <c r="C9" s="33">
        <v>11571</v>
      </c>
      <c r="D9" s="33">
        <v>25851</v>
      </c>
      <c r="E9" s="32">
        <v>10182</v>
      </c>
      <c r="F9" s="32">
        <v>28290</v>
      </c>
      <c r="G9" s="14"/>
      <c r="H9" s="44">
        <f t="shared" si="0"/>
        <v>177.84</v>
      </c>
      <c r="I9" s="44">
        <f t="shared" si="1"/>
        <v>28.39</v>
      </c>
      <c r="J9" s="44">
        <f ca="1" t="shared" si="2"/>
        <v>9.43</v>
      </c>
      <c r="K9" s="18"/>
    </row>
    <row r="10" spans="1:11" s="16" customFormat="1" ht="13.5" customHeight="1">
      <c r="A10" s="21" t="s">
        <v>4</v>
      </c>
      <c r="B10" s="33">
        <v>4170045</v>
      </c>
      <c r="C10" s="33">
        <v>3647639</v>
      </c>
      <c r="D10" s="33">
        <v>3991120</v>
      </c>
      <c r="E10" s="32">
        <v>4272437</v>
      </c>
      <c r="F10" s="32">
        <v>3995193</v>
      </c>
      <c r="G10" s="14"/>
      <c r="H10" s="44">
        <f t="shared" si="0"/>
        <v>-6.49</v>
      </c>
      <c r="I10" s="44">
        <f t="shared" si="1"/>
        <v>-4.19</v>
      </c>
      <c r="J10" s="44">
        <f ca="1" t="shared" si="2"/>
        <v>0.1</v>
      </c>
      <c r="K10" s="18"/>
    </row>
    <row r="11" spans="1:11" s="16" customFormat="1" ht="11.25" customHeight="1">
      <c r="A11" s="20" t="s">
        <v>5</v>
      </c>
      <c r="B11" s="33">
        <v>2132262</v>
      </c>
      <c r="C11" s="33">
        <v>2042786</v>
      </c>
      <c r="D11" s="33">
        <v>2101330</v>
      </c>
      <c r="E11" s="32">
        <v>2100599</v>
      </c>
      <c r="F11" s="32">
        <v>2189503</v>
      </c>
      <c r="G11" s="14"/>
      <c r="H11" s="44">
        <f t="shared" si="0"/>
        <v>4.23</v>
      </c>
      <c r="I11" s="44">
        <f t="shared" si="1"/>
        <v>2.68</v>
      </c>
      <c r="J11" s="44">
        <f ca="1" t="shared" si="2"/>
        <v>4.2</v>
      </c>
      <c r="K11" s="18"/>
    </row>
    <row r="12" spans="1:11" s="16" customFormat="1" ht="11.25" customHeight="1">
      <c r="A12" s="20" t="s">
        <v>6</v>
      </c>
      <c r="B12" s="33">
        <v>1400084</v>
      </c>
      <c r="C12" s="33">
        <v>988547</v>
      </c>
      <c r="D12" s="33">
        <v>1033289</v>
      </c>
      <c r="E12" s="32">
        <v>1038658</v>
      </c>
      <c r="F12" s="32">
        <v>962965</v>
      </c>
      <c r="G12" s="14"/>
      <c r="H12" s="44">
        <f t="shared" si="0"/>
        <v>-7.29</v>
      </c>
      <c r="I12" s="44">
        <f t="shared" si="1"/>
        <v>-31.22</v>
      </c>
      <c r="J12" s="44">
        <f ca="1" t="shared" si="2"/>
        <v>-6.81</v>
      </c>
      <c r="K12" s="18"/>
    </row>
    <row r="13" spans="1:11" s="16" customFormat="1" ht="11.25" customHeight="1">
      <c r="A13" s="20" t="s">
        <v>7</v>
      </c>
      <c r="B13" s="33">
        <v>633335</v>
      </c>
      <c r="C13" s="33">
        <v>611470</v>
      </c>
      <c r="D13" s="33">
        <v>851870</v>
      </c>
      <c r="E13" s="32">
        <v>1128571</v>
      </c>
      <c r="F13" s="32">
        <v>838206</v>
      </c>
      <c r="G13" s="14"/>
      <c r="H13" s="44">
        <f t="shared" si="0"/>
        <v>-25.73</v>
      </c>
      <c r="I13" s="44">
        <f t="shared" si="1"/>
        <v>32.35</v>
      </c>
      <c r="J13" s="44">
        <f ca="1" t="shared" si="2"/>
        <v>-1.6</v>
      </c>
      <c r="K13" s="18"/>
    </row>
    <row r="14" spans="1:11" s="16" customFormat="1" ht="11.25" customHeight="1">
      <c r="A14" s="20" t="s">
        <v>8</v>
      </c>
      <c r="B14" s="33">
        <v>7189</v>
      </c>
      <c r="C14" s="33">
        <v>7637</v>
      </c>
      <c r="D14" s="33">
        <v>8923</v>
      </c>
      <c r="E14" s="32">
        <v>10112</v>
      </c>
      <c r="F14" s="32">
        <v>10255</v>
      </c>
      <c r="G14" s="14"/>
      <c r="H14" s="44">
        <f t="shared" si="0"/>
        <v>1.41</v>
      </c>
      <c r="I14" s="44">
        <f t="shared" si="1"/>
        <v>42.65</v>
      </c>
      <c r="J14" s="44">
        <f ca="1" t="shared" si="2"/>
        <v>14.93</v>
      </c>
      <c r="K14" s="18"/>
    </row>
    <row r="15" spans="1:11" s="16" customFormat="1" ht="11.25" customHeight="1">
      <c r="A15" s="20" t="s">
        <v>9</v>
      </c>
      <c r="B15" s="33">
        <v>-2824</v>
      </c>
      <c r="C15" s="33">
        <v>-2801</v>
      </c>
      <c r="D15" s="33">
        <v>-4291</v>
      </c>
      <c r="E15" s="32">
        <v>-5503</v>
      </c>
      <c r="F15" s="32">
        <v>-5737</v>
      </c>
      <c r="G15" s="14"/>
      <c r="H15" s="44">
        <f t="shared" si="0"/>
        <v>4.25</v>
      </c>
      <c r="I15" s="44">
        <f t="shared" si="1"/>
        <v>103.15</v>
      </c>
      <c r="J15" s="44">
        <f ca="1" t="shared" si="2"/>
        <v>33.7</v>
      </c>
      <c r="K15" s="18"/>
    </row>
    <row r="16" spans="1:11" s="16" customFormat="1" ht="11.25" customHeight="1">
      <c r="A16" s="22" t="s">
        <v>10</v>
      </c>
      <c r="B16" s="33">
        <v>2856</v>
      </c>
      <c r="C16" s="33">
        <v>3091</v>
      </c>
      <c r="D16" s="33">
        <v>3280</v>
      </c>
      <c r="E16" s="32">
        <v>3820</v>
      </c>
      <c r="F16" s="32">
        <v>3087</v>
      </c>
      <c r="G16" s="14"/>
      <c r="H16" s="44">
        <f t="shared" si="0"/>
        <v>-19.19</v>
      </c>
      <c r="I16" s="44">
        <f t="shared" si="1"/>
        <v>8.09</v>
      </c>
      <c r="J16" s="44">
        <f ca="1" t="shared" si="2"/>
        <v>-5.88</v>
      </c>
      <c r="K16" s="18"/>
    </row>
    <row r="17" spans="1:11" s="16" customFormat="1" ht="11.25" customHeight="1">
      <c r="A17" s="22" t="s">
        <v>11</v>
      </c>
      <c r="B17" s="33">
        <v>0</v>
      </c>
      <c r="C17" s="33">
        <v>0</v>
      </c>
      <c r="D17" s="33">
        <v>0</v>
      </c>
      <c r="E17" s="32">
        <v>0</v>
      </c>
      <c r="F17" s="32">
        <v>0</v>
      </c>
      <c r="G17" s="14"/>
      <c r="H17" s="44" t="str">
        <f t="shared" si="0"/>
        <v>-</v>
      </c>
      <c r="I17" s="44" t="str">
        <f t="shared" si="1"/>
        <v>-</v>
      </c>
      <c r="J17" s="44" t="str">
        <f ca="1" t="shared" si="2"/>
        <v>-</v>
      </c>
      <c r="K17" s="18"/>
    </row>
    <row r="18" spans="1:11" s="16" customFormat="1" ht="22.5" customHeight="1">
      <c r="A18" s="22" t="s">
        <v>12</v>
      </c>
      <c r="B18" s="33">
        <v>-5681</v>
      </c>
      <c r="C18" s="33">
        <v>-5892</v>
      </c>
      <c r="D18" s="33">
        <v>-7571</v>
      </c>
      <c r="E18" s="32">
        <v>-9323</v>
      </c>
      <c r="F18" s="32">
        <v>-8824</v>
      </c>
      <c r="G18" s="14"/>
      <c r="H18" s="44">
        <f t="shared" si="0"/>
        <v>-5.35</v>
      </c>
      <c r="I18" s="44">
        <f t="shared" si="1"/>
        <v>55.32</v>
      </c>
      <c r="J18" s="44">
        <f ca="1" t="shared" si="2"/>
        <v>16.55</v>
      </c>
      <c r="K18" s="18"/>
    </row>
    <row r="19" spans="1:11" s="16" customFormat="1" ht="13.5" customHeight="1">
      <c r="A19" s="21" t="s">
        <v>13</v>
      </c>
      <c r="B19" s="33">
        <v>39553</v>
      </c>
      <c r="C19" s="33">
        <v>57031</v>
      </c>
      <c r="D19" s="33">
        <v>56761</v>
      </c>
      <c r="E19" s="32">
        <v>60506</v>
      </c>
      <c r="F19" s="32">
        <v>53911</v>
      </c>
      <c r="G19" s="14"/>
      <c r="H19" s="44">
        <f t="shared" si="0"/>
        <v>-10.9</v>
      </c>
      <c r="I19" s="44">
        <f t="shared" si="1"/>
        <v>36.3</v>
      </c>
      <c r="J19" s="44">
        <f ca="1" t="shared" si="2"/>
        <v>-5.02</v>
      </c>
      <c r="K19" s="18"/>
    </row>
    <row r="20" spans="1:11" s="16" customFormat="1" ht="11.25" customHeight="1">
      <c r="A20" s="20" t="s">
        <v>14</v>
      </c>
      <c r="B20" s="33">
        <v>34974</v>
      </c>
      <c r="C20" s="33">
        <v>53673</v>
      </c>
      <c r="D20" s="33">
        <v>52224</v>
      </c>
      <c r="E20" s="32">
        <v>56062</v>
      </c>
      <c r="F20" s="32">
        <v>53610</v>
      </c>
      <c r="G20" s="14"/>
      <c r="H20" s="44">
        <f t="shared" si="0"/>
        <v>-4.37</v>
      </c>
      <c r="I20" s="44">
        <f t="shared" si="1"/>
        <v>53.29</v>
      </c>
      <c r="J20" s="44">
        <f ca="1" t="shared" si="2"/>
        <v>2.65</v>
      </c>
      <c r="K20" s="18"/>
    </row>
    <row r="21" spans="1:11" s="16" customFormat="1" ht="11.25" customHeight="1">
      <c r="A21" s="20" t="s">
        <v>15</v>
      </c>
      <c r="B21" s="33">
        <v>0</v>
      </c>
      <c r="C21" s="33">
        <v>0</v>
      </c>
      <c r="D21" s="33">
        <v>0</v>
      </c>
      <c r="E21" s="32">
        <v>0</v>
      </c>
      <c r="F21" s="32">
        <v>0</v>
      </c>
      <c r="G21" s="14"/>
      <c r="H21" s="44" t="str">
        <f t="shared" si="0"/>
        <v>-</v>
      </c>
      <c r="I21" s="44" t="str">
        <f t="shared" si="1"/>
        <v>-</v>
      </c>
      <c r="J21" s="44" t="str">
        <f ca="1" t="shared" si="2"/>
        <v>-</v>
      </c>
      <c r="K21" s="18"/>
    </row>
    <row r="22" spans="1:11" s="16" customFormat="1" ht="11.25" customHeight="1">
      <c r="A22" s="20" t="s">
        <v>16</v>
      </c>
      <c r="B22" s="33">
        <v>13008</v>
      </c>
      <c r="C22" s="33">
        <v>13060</v>
      </c>
      <c r="D22" s="33">
        <v>14266</v>
      </c>
      <c r="E22" s="32">
        <v>16401</v>
      </c>
      <c r="F22" s="32">
        <v>9482</v>
      </c>
      <c r="G22" s="14"/>
      <c r="H22" s="44">
        <f t="shared" si="0"/>
        <v>-42.19</v>
      </c>
      <c r="I22" s="44">
        <f t="shared" si="1"/>
        <v>-27.11</v>
      </c>
      <c r="J22" s="44">
        <f ca="1" t="shared" si="2"/>
        <v>-33.53</v>
      </c>
      <c r="K22" s="18"/>
    </row>
    <row r="23" spans="1:11" s="16" customFormat="1" ht="11.25" customHeight="1">
      <c r="A23" s="20" t="s">
        <v>17</v>
      </c>
      <c r="B23" s="33">
        <v>-8429</v>
      </c>
      <c r="C23" s="33">
        <v>-9702</v>
      </c>
      <c r="D23" s="33">
        <v>-9730</v>
      </c>
      <c r="E23" s="32">
        <v>-11958</v>
      </c>
      <c r="F23" s="32">
        <v>-9181</v>
      </c>
      <c r="G23" s="14"/>
      <c r="H23" s="44">
        <f t="shared" si="0"/>
        <v>-23.22</v>
      </c>
      <c r="I23" s="44">
        <f t="shared" si="1"/>
        <v>8.92</v>
      </c>
      <c r="J23" s="44">
        <f ca="1" t="shared" si="2"/>
        <v>-5.64</v>
      </c>
      <c r="K23" s="18"/>
    </row>
    <row r="24" spans="1:11" s="16" customFormat="1" ht="11.25" customHeight="1">
      <c r="A24" s="22" t="s">
        <v>18</v>
      </c>
      <c r="B24" s="33">
        <v>112</v>
      </c>
      <c r="C24" s="33">
        <v>143</v>
      </c>
      <c r="D24" s="33">
        <v>106</v>
      </c>
      <c r="E24" s="32">
        <v>139</v>
      </c>
      <c r="F24" s="32">
        <v>113</v>
      </c>
      <c r="G24" s="14"/>
      <c r="H24" s="44">
        <f t="shared" si="0"/>
        <v>-18.71</v>
      </c>
      <c r="I24" s="44">
        <f t="shared" si="1"/>
        <v>0.89</v>
      </c>
      <c r="J24" s="44">
        <f ca="1" t="shared" si="2"/>
        <v>6.6</v>
      </c>
      <c r="K24" s="18"/>
    </row>
    <row r="25" spans="1:11" s="16" customFormat="1" ht="11.25" customHeight="1">
      <c r="A25" s="22" t="s">
        <v>19</v>
      </c>
      <c r="B25" s="33">
        <v>0</v>
      </c>
      <c r="C25" s="33">
        <v>0</v>
      </c>
      <c r="D25" s="33">
        <v>0</v>
      </c>
      <c r="E25" s="32">
        <v>0</v>
      </c>
      <c r="F25" s="32">
        <v>-3</v>
      </c>
      <c r="G25" s="14"/>
      <c r="H25" s="44" t="str">
        <f t="shared" si="0"/>
        <v>-</v>
      </c>
      <c r="I25" s="44" t="str">
        <f t="shared" si="1"/>
        <v>-</v>
      </c>
      <c r="J25" s="44" t="str">
        <f ca="1" t="shared" si="2"/>
        <v>-</v>
      </c>
      <c r="K25" s="18"/>
    </row>
    <row r="26" spans="1:11" s="16" customFormat="1" ht="22.5" customHeight="1">
      <c r="A26" s="22" t="s">
        <v>20</v>
      </c>
      <c r="B26" s="33">
        <v>-8541</v>
      </c>
      <c r="C26" s="33">
        <v>-9845</v>
      </c>
      <c r="D26" s="33">
        <v>-9836</v>
      </c>
      <c r="E26" s="32">
        <v>-12096</v>
      </c>
      <c r="F26" s="32">
        <v>-9290</v>
      </c>
      <c r="G26" s="14"/>
      <c r="H26" s="44">
        <f t="shared" si="0"/>
        <v>-23.2</v>
      </c>
      <c r="I26" s="44">
        <f t="shared" si="1"/>
        <v>8.77</v>
      </c>
      <c r="J26" s="44">
        <f ca="1" t="shared" si="2"/>
        <v>-5.55</v>
      </c>
      <c r="K26" s="18"/>
    </row>
    <row r="27" spans="1:11" s="16" customFormat="1" ht="13.5" customHeight="1">
      <c r="A27" s="21" t="s">
        <v>21</v>
      </c>
      <c r="B27" s="33">
        <v>3109904</v>
      </c>
      <c r="C27" s="33">
        <v>3023281</v>
      </c>
      <c r="D27" s="33">
        <v>3555311</v>
      </c>
      <c r="E27" s="32">
        <v>3245441</v>
      </c>
      <c r="F27" s="32">
        <v>2943417</v>
      </c>
      <c r="G27" s="14"/>
      <c r="H27" s="44">
        <f t="shared" si="0"/>
        <v>-9.31</v>
      </c>
      <c r="I27" s="44">
        <f t="shared" si="1"/>
        <v>-5.35</v>
      </c>
      <c r="J27" s="44">
        <f ca="1" t="shared" si="2"/>
        <v>-17.21</v>
      </c>
      <c r="K27" s="18"/>
    </row>
    <row r="28" spans="1:11" ht="11.25" customHeight="1">
      <c r="A28" s="20" t="s">
        <v>22</v>
      </c>
      <c r="B28" s="33">
        <v>509777</v>
      </c>
      <c r="C28" s="33">
        <v>562168</v>
      </c>
      <c r="D28" s="33">
        <v>541573</v>
      </c>
      <c r="E28" s="32">
        <v>283301</v>
      </c>
      <c r="F28" s="32">
        <v>195927</v>
      </c>
      <c r="G28" s="14"/>
      <c r="H28" s="44">
        <f t="shared" si="0"/>
        <v>-30.84</v>
      </c>
      <c r="I28" s="44">
        <f t="shared" si="1"/>
        <v>-61.57</v>
      </c>
      <c r="J28" s="44">
        <f ca="1" t="shared" si="2"/>
        <v>-63.82</v>
      </c>
      <c r="K28" s="18"/>
    </row>
    <row r="29" spans="1:10" ht="11.25" customHeight="1">
      <c r="A29" s="22" t="s">
        <v>23</v>
      </c>
      <c r="B29" s="33">
        <v>91113</v>
      </c>
      <c r="C29" s="33">
        <v>147312</v>
      </c>
      <c r="D29" s="33">
        <v>199935</v>
      </c>
      <c r="E29" s="32">
        <v>130477</v>
      </c>
      <c r="F29" s="32">
        <v>82258</v>
      </c>
      <c r="G29" s="14"/>
      <c r="H29" s="44">
        <f t="shared" si="0"/>
        <v>-36.96</v>
      </c>
      <c r="I29" s="44">
        <f t="shared" si="1"/>
        <v>-9.72</v>
      </c>
      <c r="J29" s="44">
        <f ca="1" t="shared" si="2"/>
        <v>-58.86</v>
      </c>
    </row>
    <row r="30" spans="1:10" ht="11.25" customHeight="1">
      <c r="A30" s="22" t="s">
        <v>24</v>
      </c>
      <c r="B30" s="33">
        <v>346630</v>
      </c>
      <c r="C30" s="33">
        <v>340047</v>
      </c>
      <c r="D30" s="33">
        <v>258443</v>
      </c>
      <c r="E30" s="32">
        <v>60719</v>
      </c>
      <c r="F30" s="32">
        <v>51644</v>
      </c>
      <c r="G30" s="14"/>
      <c r="H30" s="44">
        <f t="shared" si="0"/>
        <v>-14.95</v>
      </c>
      <c r="I30" s="44">
        <f t="shared" si="1"/>
        <v>-85.1</v>
      </c>
      <c r="J30" s="44">
        <f ca="1" t="shared" si="2"/>
        <v>-80.02</v>
      </c>
    </row>
    <row r="31" spans="1:10" ht="11.25" customHeight="1">
      <c r="A31" s="22" t="s">
        <v>25</v>
      </c>
      <c r="B31" s="33">
        <v>18829</v>
      </c>
      <c r="C31" s="33">
        <v>19098</v>
      </c>
      <c r="D31" s="33">
        <v>16461</v>
      </c>
      <c r="E31" s="32">
        <v>14533</v>
      </c>
      <c r="F31" s="32">
        <v>10805</v>
      </c>
      <c r="G31" s="14"/>
      <c r="H31" s="44">
        <f t="shared" si="0"/>
        <v>-25.65</v>
      </c>
      <c r="I31" s="44">
        <f t="shared" si="1"/>
        <v>-42.62</v>
      </c>
      <c r="J31" s="44">
        <f ca="1" t="shared" si="2"/>
        <v>-34.36</v>
      </c>
    </row>
    <row r="32" spans="1:10" ht="11.25" customHeight="1">
      <c r="A32" s="22" t="s">
        <v>26</v>
      </c>
      <c r="B32" s="33">
        <v>43887</v>
      </c>
      <c r="C32" s="33">
        <v>44666</v>
      </c>
      <c r="D32" s="33">
        <v>52688</v>
      </c>
      <c r="E32" s="32">
        <v>72853</v>
      </c>
      <c r="F32" s="32">
        <v>47217</v>
      </c>
      <c r="G32" s="14"/>
      <c r="H32" s="44">
        <f t="shared" si="0"/>
        <v>-35.19</v>
      </c>
      <c r="I32" s="44">
        <f t="shared" si="1"/>
        <v>7.59</v>
      </c>
      <c r="J32" s="44">
        <f ca="1" t="shared" si="2"/>
        <v>-10.38</v>
      </c>
    </row>
    <row r="33" spans="1:10" ht="11.25" customHeight="1">
      <c r="A33" s="22" t="s">
        <v>27</v>
      </c>
      <c r="B33" s="33">
        <v>0</v>
      </c>
      <c r="C33" s="33">
        <v>0</v>
      </c>
      <c r="D33" s="33">
        <v>0</v>
      </c>
      <c r="E33" s="32">
        <v>0</v>
      </c>
      <c r="F33" s="32">
        <v>0</v>
      </c>
      <c r="G33" s="14"/>
      <c r="H33" s="44" t="str">
        <f t="shared" si="0"/>
        <v>-</v>
      </c>
      <c r="I33" s="44" t="str">
        <f t="shared" si="1"/>
        <v>-</v>
      </c>
      <c r="J33" s="44" t="str">
        <f ca="1" t="shared" si="2"/>
        <v>-</v>
      </c>
    </row>
    <row r="34" spans="1:10" ht="11.25" customHeight="1">
      <c r="A34" s="22" t="s">
        <v>28</v>
      </c>
      <c r="B34" s="33">
        <v>0</v>
      </c>
      <c r="C34" s="33">
        <v>0</v>
      </c>
      <c r="D34" s="33">
        <v>0</v>
      </c>
      <c r="E34" s="32">
        <v>0</v>
      </c>
      <c r="F34" s="32">
        <v>0</v>
      </c>
      <c r="G34" s="14"/>
      <c r="H34" s="44" t="str">
        <f t="shared" si="0"/>
        <v>-</v>
      </c>
      <c r="I34" s="44" t="str">
        <f t="shared" si="1"/>
        <v>-</v>
      </c>
      <c r="J34" s="44" t="str">
        <f ca="1" t="shared" si="2"/>
        <v>-</v>
      </c>
    </row>
    <row r="35" spans="1:10" ht="11.25" customHeight="1">
      <c r="A35" s="22" t="s">
        <v>29</v>
      </c>
      <c r="B35" s="33">
        <v>0</v>
      </c>
      <c r="C35" s="33">
        <v>0</v>
      </c>
      <c r="D35" s="33">
        <v>0</v>
      </c>
      <c r="E35" s="32">
        <v>0</v>
      </c>
      <c r="F35" s="32">
        <v>0</v>
      </c>
      <c r="G35" s="14"/>
      <c r="H35" s="44" t="str">
        <f t="shared" si="0"/>
        <v>-</v>
      </c>
      <c r="I35" s="44" t="str">
        <f t="shared" si="1"/>
        <v>-</v>
      </c>
      <c r="J35" s="44" t="str">
        <f ca="1" t="shared" si="2"/>
        <v>-</v>
      </c>
    </row>
    <row r="36" spans="1:10" ht="11.25" customHeight="1">
      <c r="A36" s="22" t="s">
        <v>30</v>
      </c>
      <c r="B36" s="33">
        <v>9318</v>
      </c>
      <c r="C36" s="33">
        <v>11045</v>
      </c>
      <c r="D36" s="33">
        <v>14045</v>
      </c>
      <c r="E36" s="32">
        <v>4718</v>
      </c>
      <c r="F36" s="32">
        <v>4002</v>
      </c>
      <c r="G36" s="14"/>
      <c r="H36" s="44">
        <f t="shared" si="0"/>
        <v>-15.18</v>
      </c>
      <c r="I36" s="44">
        <f t="shared" si="1"/>
        <v>-57.05</v>
      </c>
      <c r="J36" s="44">
        <f ca="1" t="shared" si="2"/>
        <v>-71.51</v>
      </c>
    </row>
    <row r="37" spans="1:10" ht="11.25" customHeight="1">
      <c r="A37" s="23" t="s">
        <v>31</v>
      </c>
      <c r="B37" s="33">
        <v>9428</v>
      </c>
      <c r="C37" s="33">
        <v>11146</v>
      </c>
      <c r="D37" s="33">
        <v>14219</v>
      </c>
      <c r="E37" s="32">
        <v>5072</v>
      </c>
      <c r="F37" s="32">
        <v>4163</v>
      </c>
      <c r="G37" s="14"/>
      <c r="H37" s="44">
        <f t="shared" si="0"/>
        <v>-17.92</v>
      </c>
      <c r="I37" s="44">
        <f t="shared" si="1"/>
        <v>-55.84</v>
      </c>
      <c r="J37" s="44">
        <f ca="1" t="shared" si="2"/>
        <v>-70.72</v>
      </c>
    </row>
    <row r="38" spans="1:10" ht="11.25" customHeight="1">
      <c r="A38" s="23" t="s">
        <v>32</v>
      </c>
      <c r="B38" s="33">
        <v>0</v>
      </c>
      <c r="C38" s="33">
        <v>0</v>
      </c>
      <c r="D38" s="33">
        <v>0</v>
      </c>
      <c r="E38" s="32">
        <v>0</v>
      </c>
      <c r="F38" s="32">
        <v>0</v>
      </c>
      <c r="G38" s="14"/>
      <c r="H38" s="44" t="str">
        <f t="shared" si="0"/>
        <v>-</v>
      </c>
      <c r="I38" s="44" t="str">
        <f t="shared" si="1"/>
        <v>-</v>
      </c>
      <c r="J38" s="44" t="str">
        <f ca="1" t="shared" si="2"/>
        <v>-</v>
      </c>
    </row>
    <row r="39" spans="1:10" ht="22.5" customHeight="1">
      <c r="A39" s="23" t="s">
        <v>33</v>
      </c>
      <c r="B39" s="33">
        <v>-110</v>
      </c>
      <c r="C39" s="33">
        <v>-102</v>
      </c>
      <c r="D39" s="33">
        <v>-173</v>
      </c>
      <c r="E39" s="32">
        <v>-353</v>
      </c>
      <c r="F39" s="32">
        <v>-162</v>
      </c>
      <c r="G39" s="14"/>
      <c r="H39" s="44">
        <f t="shared" si="0"/>
        <v>-54.11</v>
      </c>
      <c r="I39" s="44">
        <f t="shared" si="1"/>
        <v>47.27</v>
      </c>
      <c r="J39" s="44">
        <f ca="1" t="shared" si="2"/>
        <v>-6.36</v>
      </c>
    </row>
    <row r="40" spans="1:10" ht="12" customHeight="1">
      <c r="A40" s="20" t="s">
        <v>34</v>
      </c>
      <c r="B40" s="33">
        <v>1308778</v>
      </c>
      <c r="C40" s="33">
        <v>1559524</v>
      </c>
      <c r="D40" s="33">
        <v>2142690</v>
      </c>
      <c r="E40" s="32">
        <v>2141157</v>
      </c>
      <c r="F40" s="32">
        <v>2009260</v>
      </c>
      <c r="G40" s="14"/>
      <c r="H40" s="44">
        <f t="shared" si="0"/>
        <v>-6.16</v>
      </c>
      <c r="I40" s="44">
        <f t="shared" si="1"/>
        <v>53.52</v>
      </c>
      <c r="J40" s="44">
        <f ca="1" t="shared" si="2"/>
        <v>-6.23</v>
      </c>
    </row>
    <row r="41" spans="1:10" ht="11.25" customHeight="1">
      <c r="A41" s="22" t="s">
        <v>35</v>
      </c>
      <c r="B41" s="33">
        <v>219855</v>
      </c>
      <c r="C41" s="33">
        <v>168327</v>
      </c>
      <c r="D41" s="33">
        <v>177635</v>
      </c>
      <c r="E41" s="32">
        <v>182860</v>
      </c>
      <c r="F41" s="32">
        <v>270862</v>
      </c>
      <c r="G41" s="14"/>
      <c r="H41" s="44">
        <f t="shared" si="0"/>
        <v>48.13</v>
      </c>
      <c r="I41" s="44">
        <f t="shared" si="1"/>
        <v>23.2</v>
      </c>
      <c r="J41" s="44">
        <f ca="1" t="shared" si="2"/>
        <v>52.48</v>
      </c>
    </row>
    <row r="42" spans="1:10" ht="11.25" customHeight="1">
      <c r="A42" s="22" t="s">
        <v>36</v>
      </c>
      <c r="B42" s="33">
        <v>21001</v>
      </c>
      <c r="C42" s="33">
        <v>21436</v>
      </c>
      <c r="D42" s="33">
        <v>19926</v>
      </c>
      <c r="E42" s="32">
        <v>16506</v>
      </c>
      <c r="F42" s="32">
        <v>16644</v>
      </c>
      <c r="G42" s="14"/>
      <c r="H42" s="44">
        <f t="shared" si="0"/>
        <v>0.84</v>
      </c>
      <c r="I42" s="44">
        <f t="shared" si="1"/>
        <v>-20.75</v>
      </c>
      <c r="J42" s="44">
        <f ca="1" t="shared" si="2"/>
        <v>-16.47</v>
      </c>
    </row>
    <row r="43" spans="1:10" ht="11.25" customHeight="1">
      <c r="A43" s="22" t="s">
        <v>37</v>
      </c>
      <c r="B43" s="33">
        <v>944383</v>
      </c>
      <c r="C43" s="33">
        <v>1263917</v>
      </c>
      <c r="D43" s="33">
        <v>1837439</v>
      </c>
      <c r="E43" s="32">
        <v>1824318</v>
      </c>
      <c r="F43" s="32">
        <v>1599924</v>
      </c>
      <c r="G43" s="24"/>
      <c r="H43" s="44">
        <f t="shared" si="0"/>
        <v>-12.3</v>
      </c>
      <c r="I43" s="44">
        <f t="shared" si="1"/>
        <v>69.41</v>
      </c>
      <c r="J43" s="44">
        <f ca="1" t="shared" si="2"/>
        <v>-12.93</v>
      </c>
    </row>
    <row r="44" spans="1:10" ht="11.25" customHeight="1">
      <c r="A44" s="22" t="s">
        <v>38</v>
      </c>
      <c r="B44" s="33">
        <v>36868</v>
      </c>
      <c r="C44" s="33">
        <v>34239</v>
      </c>
      <c r="D44" s="33">
        <v>34954</v>
      </c>
      <c r="E44" s="32">
        <v>39300</v>
      </c>
      <c r="F44" s="32">
        <v>41451</v>
      </c>
      <c r="G44" s="25"/>
      <c r="H44" s="44">
        <f t="shared" si="0"/>
        <v>5.47</v>
      </c>
      <c r="I44" s="44">
        <f t="shared" si="1"/>
        <v>12.43</v>
      </c>
      <c r="J44" s="44">
        <f ca="1" t="shared" si="2"/>
        <v>18.59</v>
      </c>
    </row>
    <row r="45" spans="1:10" ht="22.5" customHeight="1">
      <c r="A45" s="22" t="s">
        <v>39</v>
      </c>
      <c r="B45" s="33">
        <v>111124</v>
      </c>
      <c r="C45" s="33">
        <v>95994</v>
      </c>
      <c r="D45" s="33">
        <v>93076</v>
      </c>
      <c r="E45" s="32">
        <v>89488</v>
      </c>
      <c r="F45" s="32">
        <v>90532</v>
      </c>
      <c r="G45" s="25"/>
      <c r="H45" s="44">
        <f t="shared" si="0"/>
        <v>1.17</v>
      </c>
      <c r="I45" s="44">
        <f t="shared" si="1"/>
        <v>-18.53</v>
      </c>
      <c r="J45" s="44">
        <f ca="1" t="shared" si="2"/>
        <v>-2.73</v>
      </c>
    </row>
    <row r="46" spans="1:10" ht="22.5" customHeight="1">
      <c r="A46" s="22" t="s">
        <v>40</v>
      </c>
      <c r="B46" s="33">
        <v>125</v>
      </c>
      <c r="C46" s="33">
        <v>247</v>
      </c>
      <c r="D46" s="33">
        <v>124</v>
      </c>
      <c r="E46" s="32">
        <v>1</v>
      </c>
      <c r="F46" s="32">
        <v>1</v>
      </c>
      <c r="G46" s="25"/>
      <c r="H46" s="44">
        <f t="shared" si="0"/>
        <v>0</v>
      </c>
      <c r="I46" s="44">
        <f t="shared" si="1"/>
        <v>-99.2</v>
      </c>
      <c r="J46" s="44">
        <f ca="1" t="shared" si="2"/>
        <v>-99.19</v>
      </c>
    </row>
    <row r="47" spans="1:10" ht="22.5" customHeight="1">
      <c r="A47" s="22" t="s">
        <v>41</v>
      </c>
      <c r="B47" s="33">
        <v>-24578</v>
      </c>
      <c r="C47" s="33">
        <v>-24636</v>
      </c>
      <c r="D47" s="33">
        <v>-20463</v>
      </c>
      <c r="E47" s="32">
        <v>-11316</v>
      </c>
      <c r="F47" s="32">
        <v>-10154</v>
      </c>
      <c r="G47" s="25"/>
      <c r="H47" s="44">
        <f t="shared" si="0"/>
        <v>-10.27</v>
      </c>
      <c r="I47" s="44">
        <f t="shared" si="1"/>
        <v>-58.69</v>
      </c>
      <c r="J47" s="44">
        <f ca="1" t="shared" si="2"/>
        <v>-50.38</v>
      </c>
    </row>
    <row r="48" spans="1:10" ht="11.25" customHeight="1">
      <c r="A48" s="20" t="s">
        <v>42</v>
      </c>
      <c r="B48" s="33">
        <v>1291349</v>
      </c>
      <c r="C48" s="33">
        <v>901589</v>
      </c>
      <c r="D48" s="33">
        <v>871048</v>
      </c>
      <c r="E48" s="32">
        <v>820985</v>
      </c>
      <c r="F48" s="32">
        <v>738230</v>
      </c>
      <c r="G48" s="25"/>
      <c r="H48" s="44">
        <f t="shared" si="0"/>
        <v>-10.08</v>
      </c>
      <c r="I48" s="44">
        <f t="shared" si="1"/>
        <v>-42.83</v>
      </c>
      <c r="J48" s="44">
        <f ca="1" t="shared" si="2"/>
        <v>-15.25</v>
      </c>
    </row>
    <row r="49" spans="1:10" ht="11.25" customHeight="1">
      <c r="A49" s="22" t="s">
        <v>43</v>
      </c>
      <c r="B49" s="33">
        <v>1291349</v>
      </c>
      <c r="C49" s="33">
        <v>901589</v>
      </c>
      <c r="D49" s="33">
        <v>871048</v>
      </c>
      <c r="E49" s="32">
        <v>820985</v>
      </c>
      <c r="F49" s="32">
        <v>738230</v>
      </c>
      <c r="G49" s="25"/>
      <c r="H49" s="44">
        <f t="shared" si="0"/>
        <v>-10.08</v>
      </c>
      <c r="I49" s="44">
        <f t="shared" si="1"/>
        <v>-42.83</v>
      </c>
      <c r="J49" s="44">
        <f ca="1" t="shared" si="2"/>
        <v>-15.25</v>
      </c>
    </row>
    <row r="50" spans="1:10" ht="11.25" customHeight="1">
      <c r="A50" s="22" t="s">
        <v>44</v>
      </c>
      <c r="B50" s="33">
        <v>0</v>
      </c>
      <c r="C50" s="33">
        <v>0</v>
      </c>
      <c r="D50" s="33">
        <v>0</v>
      </c>
      <c r="E50" s="32">
        <v>0</v>
      </c>
      <c r="F50" s="32">
        <v>0</v>
      </c>
      <c r="G50" s="25"/>
      <c r="H50" s="44" t="str">
        <f t="shared" si="0"/>
        <v>-</v>
      </c>
      <c r="I50" s="44" t="str">
        <f t="shared" si="1"/>
        <v>-</v>
      </c>
      <c r="J50" s="44" t="str">
        <f ca="1" t="shared" si="2"/>
        <v>-</v>
      </c>
    </row>
    <row r="51" spans="1:10" ht="13.5" customHeight="1">
      <c r="A51" s="21" t="s">
        <v>45</v>
      </c>
      <c r="B51" s="33">
        <v>0</v>
      </c>
      <c r="C51" s="33">
        <v>0</v>
      </c>
      <c r="D51" s="33">
        <v>0</v>
      </c>
      <c r="E51" s="32">
        <v>0</v>
      </c>
      <c r="F51" s="32">
        <v>0</v>
      </c>
      <c r="G51" s="25"/>
      <c r="H51" s="44" t="str">
        <f t="shared" si="0"/>
        <v>-</v>
      </c>
      <c r="I51" s="44" t="str">
        <f t="shared" si="1"/>
        <v>-</v>
      </c>
      <c r="J51" s="44" t="str">
        <f ca="1" t="shared" si="2"/>
        <v>-</v>
      </c>
    </row>
    <row r="52" spans="1:10" ht="13.5" customHeight="1">
      <c r="A52" s="21" t="s">
        <v>46</v>
      </c>
      <c r="B52" s="33">
        <v>32247</v>
      </c>
      <c r="C52" s="33">
        <v>30144</v>
      </c>
      <c r="D52" s="33">
        <v>27226</v>
      </c>
      <c r="E52" s="32">
        <v>26986</v>
      </c>
      <c r="F52" s="32">
        <v>30615</v>
      </c>
      <c r="G52" s="25"/>
      <c r="H52" s="44">
        <f t="shared" si="0"/>
        <v>13.45</v>
      </c>
      <c r="I52" s="44">
        <f t="shared" si="1"/>
        <v>-5.06</v>
      </c>
      <c r="J52" s="44">
        <f ca="1" t="shared" si="2"/>
        <v>12.45</v>
      </c>
    </row>
    <row r="53" spans="1:10" ht="13.5" customHeight="1">
      <c r="A53" s="21" t="s">
        <v>105</v>
      </c>
      <c r="B53" s="33">
        <v>190984</v>
      </c>
      <c r="C53" s="33">
        <v>176595</v>
      </c>
      <c r="D53" s="33">
        <v>164787</v>
      </c>
      <c r="E53" s="32">
        <v>145911</v>
      </c>
      <c r="F53" s="32">
        <v>161700</v>
      </c>
      <c r="G53" s="25"/>
      <c r="H53" s="44">
        <f t="shared" si="0"/>
        <v>10.82</v>
      </c>
      <c r="I53" s="44">
        <f t="shared" si="1"/>
        <v>-15.33</v>
      </c>
      <c r="J53" s="44">
        <f ca="1" t="shared" si="2"/>
        <v>-1.87</v>
      </c>
    </row>
    <row r="54" spans="1:10" ht="11.25" customHeight="1">
      <c r="A54" s="20" t="s">
        <v>47</v>
      </c>
      <c r="B54" s="33">
        <v>59948</v>
      </c>
      <c r="C54" s="33">
        <v>56406</v>
      </c>
      <c r="D54" s="33">
        <v>45209</v>
      </c>
      <c r="E54" s="32">
        <v>45159</v>
      </c>
      <c r="F54" s="32">
        <v>43617</v>
      </c>
      <c r="G54" s="25"/>
      <c r="H54" s="44">
        <f t="shared" si="0"/>
        <v>-3.41</v>
      </c>
      <c r="I54" s="44">
        <f t="shared" si="1"/>
        <v>-27.24</v>
      </c>
      <c r="J54" s="44">
        <f ca="1" t="shared" si="2"/>
        <v>-3.52</v>
      </c>
    </row>
    <row r="55" spans="1:10" ht="11.25" customHeight="1">
      <c r="A55" s="20" t="s">
        <v>48</v>
      </c>
      <c r="B55" s="33">
        <v>19027</v>
      </c>
      <c r="C55" s="33">
        <v>16389</v>
      </c>
      <c r="D55" s="33">
        <v>12255</v>
      </c>
      <c r="E55" s="32">
        <v>12832</v>
      </c>
      <c r="F55" s="32">
        <v>14471</v>
      </c>
      <c r="G55" s="25"/>
      <c r="H55" s="44">
        <f t="shared" si="0"/>
        <v>12.77</v>
      </c>
      <c r="I55" s="44">
        <f t="shared" si="1"/>
        <v>-23.94</v>
      </c>
      <c r="J55" s="44">
        <f ca="1" t="shared" si="2"/>
        <v>18.08</v>
      </c>
    </row>
    <row r="56" spans="1:10" ht="11.25" customHeight="1">
      <c r="A56" s="20" t="s">
        <v>49</v>
      </c>
      <c r="B56" s="33">
        <v>11561</v>
      </c>
      <c r="C56" s="33">
        <v>4406</v>
      </c>
      <c r="D56" s="33">
        <v>4420</v>
      </c>
      <c r="E56" s="32">
        <v>10374</v>
      </c>
      <c r="F56" s="32">
        <v>11113</v>
      </c>
      <c r="G56" s="25"/>
      <c r="H56" s="44">
        <f t="shared" si="0"/>
        <v>7.12</v>
      </c>
      <c r="I56" s="44">
        <f t="shared" si="1"/>
        <v>-3.88</v>
      </c>
      <c r="J56" s="44">
        <f ca="1" t="shared" si="2"/>
        <v>151.43</v>
      </c>
    </row>
    <row r="57" spans="1:10" ht="11.25" customHeight="1">
      <c r="A57" s="20" t="s">
        <v>50</v>
      </c>
      <c r="B57" s="33">
        <v>100448</v>
      </c>
      <c r="C57" s="33">
        <v>99394</v>
      </c>
      <c r="D57" s="33">
        <v>102903</v>
      </c>
      <c r="E57" s="32">
        <v>77546</v>
      </c>
      <c r="F57" s="32">
        <v>92498</v>
      </c>
      <c r="G57" s="25"/>
      <c r="H57" s="44">
        <f t="shared" si="0"/>
        <v>19.28</v>
      </c>
      <c r="I57" s="44">
        <f t="shared" si="1"/>
        <v>-7.91</v>
      </c>
      <c r="J57" s="44">
        <f ca="1" t="shared" si="2"/>
        <v>-10.11</v>
      </c>
    </row>
    <row r="58" spans="1:10" ht="14.25" customHeight="1">
      <c r="A58" s="26" t="s">
        <v>51</v>
      </c>
      <c r="B58" s="34">
        <v>7564907</v>
      </c>
      <c r="C58" s="34">
        <v>6946419</v>
      </c>
      <c r="D58" s="34">
        <v>7821209</v>
      </c>
      <c r="E58" s="34">
        <v>7761622</v>
      </c>
      <c r="F58" s="34">
        <v>7213290</v>
      </c>
      <c r="G58" s="25"/>
      <c r="H58" s="45">
        <f t="shared" si="0"/>
        <v>-7.06</v>
      </c>
      <c r="I58" s="45">
        <f t="shared" si="1"/>
        <v>-4.65</v>
      </c>
      <c r="J58" s="45">
        <f ca="1" t="shared" si="2"/>
        <v>-7.77</v>
      </c>
    </row>
    <row r="59" spans="1:10" ht="18" customHeight="1">
      <c r="A59" s="27" t="s">
        <v>101</v>
      </c>
      <c r="B59" s="46"/>
      <c r="C59" s="46"/>
      <c r="D59" s="46"/>
      <c r="E59" s="46"/>
      <c r="F59" s="46"/>
      <c r="G59" s="25"/>
      <c r="H59" s="49"/>
      <c r="I59" s="49"/>
      <c r="J59" s="49"/>
    </row>
    <row r="60" spans="1:11" ht="13.5" customHeight="1">
      <c r="A60" s="17" t="s">
        <v>106</v>
      </c>
      <c r="B60" s="32">
        <v>3006309</v>
      </c>
      <c r="C60" s="32">
        <v>2776941</v>
      </c>
      <c r="D60" s="32">
        <v>3797816</v>
      </c>
      <c r="E60" s="32">
        <v>3898136</v>
      </c>
      <c r="F60" s="32">
        <v>3509408</v>
      </c>
      <c r="G60" s="25"/>
      <c r="H60" s="42">
        <f aca="true" t="shared" si="3" ref="H60:H92">IF(ISERROR($F60/$E60),"-",IF($F60/$E60&lt;0,"-",ROUND(($F60-$E60)/$E60*100,2)))</f>
        <v>-9.97</v>
      </c>
      <c r="I60" s="42">
        <f aca="true" t="shared" si="4" ref="I60:I92">IF(ISERROR($F60/$B60),"-",IF($F60/$B60&lt;0,"-",ROUND(($F60-$B60)/$B60*100,2)))</f>
        <v>16.73</v>
      </c>
      <c r="J60" s="42">
        <f aca="true" ca="1" t="shared" si="5" ref="J60:J92">IF(ISERROR($F60/OFFSET($A60,0,MATCH("IV",$B$5:$E$5,0))),"-",IF($F60/OFFSET($A60,0,MATCH("IV",$B$5:$E$5,0))&lt;0,"-",ROUND(100*($F60/OFFSET($A60,0,MATCH("IV",$B$5:$E$5,0))-1),2)))</f>
        <v>-7.59</v>
      </c>
      <c r="K60" s="18"/>
    </row>
    <row r="61" spans="1:11" ht="11.25" customHeight="1">
      <c r="A61" s="20" t="s">
        <v>52</v>
      </c>
      <c r="B61" s="33">
        <v>1101566</v>
      </c>
      <c r="C61" s="33">
        <v>1321949</v>
      </c>
      <c r="D61" s="33">
        <v>2041683</v>
      </c>
      <c r="E61" s="33">
        <v>2168273</v>
      </c>
      <c r="F61" s="33">
        <v>1903973</v>
      </c>
      <c r="G61" s="25"/>
      <c r="H61" s="44">
        <f t="shared" si="3"/>
        <v>-12.19</v>
      </c>
      <c r="I61" s="44">
        <f t="shared" si="4"/>
        <v>72.84</v>
      </c>
      <c r="J61" s="44">
        <f ca="1" t="shared" si="5"/>
        <v>-6.74</v>
      </c>
      <c r="K61" s="18"/>
    </row>
    <row r="62" spans="1:11" ht="11.25" customHeight="1">
      <c r="A62" s="20" t="s">
        <v>53</v>
      </c>
      <c r="B62" s="33">
        <v>1117358</v>
      </c>
      <c r="C62" s="33">
        <v>733411</v>
      </c>
      <c r="D62" s="33">
        <v>788124</v>
      </c>
      <c r="E62" s="33">
        <v>563125</v>
      </c>
      <c r="F62" s="33">
        <v>523902</v>
      </c>
      <c r="G62" s="25"/>
      <c r="H62" s="44">
        <f t="shared" si="3"/>
        <v>-6.97</v>
      </c>
      <c r="I62" s="44">
        <f t="shared" si="4"/>
        <v>-53.11</v>
      </c>
      <c r="J62" s="44">
        <f ca="1" t="shared" si="5"/>
        <v>-33.53</v>
      </c>
      <c r="K62" s="18"/>
    </row>
    <row r="63" spans="1:11" ht="22.5" customHeight="1">
      <c r="A63" s="20" t="s">
        <v>54</v>
      </c>
      <c r="B63" s="33">
        <v>87826</v>
      </c>
      <c r="C63" s="33">
        <v>106999</v>
      </c>
      <c r="D63" s="33">
        <v>361353</v>
      </c>
      <c r="E63" s="33">
        <v>638999</v>
      </c>
      <c r="F63" s="33">
        <v>393730</v>
      </c>
      <c r="G63" s="25"/>
      <c r="H63" s="44">
        <f t="shared" si="3"/>
        <v>-38.38</v>
      </c>
      <c r="I63" s="44">
        <f t="shared" si="4"/>
        <v>348.31</v>
      </c>
      <c r="J63" s="44">
        <f ca="1" t="shared" si="5"/>
        <v>8.96</v>
      </c>
      <c r="K63" s="18"/>
    </row>
    <row r="64" spans="1:11" ht="22.5" customHeight="1">
      <c r="A64" s="20" t="s">
        <v>55</v>
      </c>
      <c r="B64" s="33">
        <v>228301</v>
      </c>
      <c r="C64" s="33">
        <v>193832</v>
      </c>
      <c r="D64" s="33">
        <v>191737</v>
      </c>
      <c r="E64" s="33">
        <v>162439</v>
      </c>
      <c r="F64" s="33">
        <v>202417</v>
      </c>
      <c r="G64" s="25"/>
      <c r="H64" s="44">
        <f t="shared" si="3"/>
        <v>24.61</v>
      </c>
      <c r="I64" s="44">
        <f t="shared" si="4"/>
        <v>-11.34</v>
      </c>
      <c r="J64" s="44">
        <f ca="1" t="shared" si="5"/>
        <v>5.57</v>
      </c>
      <c r="K64" s="18"/>
    </row>
    <row r="65" spans="1:11" ht="11.25" customHeight="1">
      <c r="A65" s="20" t="s">
        <v>56</v>
      </c>
      <c r="B65" s="33">
        <v>469356</v>
      </c>
      <c r="C65" s="33">
        <v>417940</v>
      </c>
      <c r="D65" s="33">
        <v>412420</v>
      </c>
      <c r="E65" s="33">
        <v>362826</v>
      </c>
      <c r="F65" s="33">
        <v>483559</v>
      </c>
      <c r="G65" s="25"/>
      <c r="H65" s="44">
        <f t="shared" si="3"/>
        <v>33.28</v>
      </c>
      <c r="I65" s="44">
        <f t="shared" si="4"/>
        <v>3.03</v>
      </c>
      <c r="J65" s="44">
        <f ca="1" t="shared" si="5"/>
        <v>17.25</v>
      </c>
      <c r="K65" s="18"/>
    </row>
    <row r="66" spans="1:11" ht="11.25" customHeight="1">
      <c r="A66" s="20" t="s">
        <v>57</v>
      </c>
      <c r="B66" s="33">
        <v>1903</v>
      </c>
      <c r="C66" s="33">
        <v>2810</v>
      </c>
      <c r="D66" s="33">
        <v>2499</v>
      </c>
      <c r="E66" s="33">
        <v>2474</v>
      </c>
      <c r="F66" s="33">
        <v>1827</v>
      </c>
      <c r="G66" s="25"/>
      <c r="H66" s="44">
        <f t="shared" si="3"/>
        <v>-26.15</v>
      </c>
      <c r="I66" s="44">
        <f t="shared" si="4"/>
        <v>-3.99</v>
      </c>
      <c r="J66" s="44">
        <f ca="1" t="shared" si="5"/>
        <v>-26.89</v>
      </c>
      <c r="K66" s="18"/>
    </row>
    <row r="67" spans="1:11" ht="13.5" customHeight="1">
      <c r="A67" s="21" t="s">
        <v>58</v>
      </c>
      <c r="B67" s="33">
        <v>251836</v>
      </c>
      <c r="C67" s="33">
        <v>272050</v>
      </c>
      <c r="D67" s="33">
        <v>285652</v>
      </c>
      <c r="E67" s="33">
        <v>257686</v>
      </c>
      <c r="F67" s="33">
        <v>232606</v>
      </c>
      <c r="G67" s="25"/>
      <c r="H67" s="44">
        <f t="shared" si="3"/>
        <v>-9.73</v>
      </c>
      <c r="I67" s="44">
        <f t="shared" si="4"/>
        <v>-7.64</v>
      </c>
      <c r="J67" s="44">
        <f ca="1" t="shared" si="5"/>
        <v>-18.57</v>
      </c>
      <c r="K67" s="18"/>
    </row>
    <row r="68" spans="1:11" ht="11.25" customHeight="1">
      <c r="A68" s="20" t="s">
        <v>59</v>
      </c>
      <c r="B68" s="33">
        <v>239896</v>
      </c>
      <c r="C68" s="33">
        <v>257475</v>
      </c>
      <c r="D68" s="33">
        <v>274603</v>
      </c>
      <c r="E68" s="33">
        <v>246300</v>
      </c>
      <c r="F68" s="33">
        <v>220721</v>
      </c>
      <c r="G68" s="25"/>
      <c r="H68" s="44">
        <f t="shared" si="3"/>
        <v>-10.39</v>
      </c>
      <c r="I68" s="44">
        <f t="shared" si="4"/>
        <v>-7.99</v>
      </c>
      <c r="J68" s="44">
        <f ca="1" t="shared" si="5"/>
        <v>-19.62</v>
      </c>
      <c r="K68" s="18"/>
    </row>
    <row r="69" spans="1:11" ht="11.25" customHeight="1">
      <c r="A69" s="22" t="s">
        <v>60</v>
      </c>
      <c r="B69" s="33">
        <v>37114</v>
      </c>
      <c r="C69" s="33">
        <v>16383</v>
      </c>
      <c r="D69" s="33">
        <v>13414</v>
      </c>
      <c r="E69" s="33">
        <v>16568</v>
      </c>
      <c r="F69" s="33">
        <v>7897</v>
      </c>
      <c r="G69" s="25"/>
      <c r="H69" s="44">
        <f t="shared" si="3"/>
        <v>-52.34</v>
      </c>
      <c r="I69" s="44">
        <f t="shared" si="4"/>
        <v>-78.72</v>
      </c>
      <c r="J69" s="44">
        <f ca="1" t="shared" si="5"/>
        <v>-41.13</v>
      </c>
      <c r="K69" s="18"/>
    </row>
    <row r="70" spans="1:11" ht="11.25" customHeight="1">
      <c r="A70" s="22" t="s">
        <v>61</v>
      </c>
      <c r="B70" s="33">
        <v>174435</v>
      </c>
      <c r="C70" s="33">
        <v>201985</v>
      </c>
      <c r="D70" s="33">
        <v>214960</v>
      </c>
      <c r="E70" s="33">
        <v>204678</v>
      </c>
      <c r="F70" s="33">
        <v>205553</v>
      </c>
      <c r="G70" s="25"/>
      <c r="H70" s="44">
        <f t="shared" si="3"/>
        <v>0.43</v>
      </c>
      <c r="I70" s="44">
        <f t="shared" si="4"/>
        <v>17.84</v>
      </c>
      <c r="J70" s="44">
        <f ca="1" t="shared" si="5"/>
        <v>-4.38</v>
      </c>
      <c r="K70" s="18"/>
    </row>
    <row r="71" spans="1:11" ht="11.25" customHeight="1">
      <c r="A71" s="22" t="s">
        <v>62</v>
      </c>
      <c r="B71" s="33">
        <v>28347</v>
      </c>
      <c r="C71" s="33">
        <v>39107</v>
      </c>
      <c r="D71" s="33">
        <v>46229</v>
      </c>
      <c r="E71" s="33">
        <v>25054</v>
      </c>
      <c r="F71" s="33">
        <v>7271</v>
      </c>
      <c r="G71" s="25"/>
      <c r="H71" s="44">
        <f t="shared" si="3"/>
        <v>-70.98</v>
      </c>
      <c r="I71" s="44">
        <f t="shared" si="4"/>
        <v>-74.35</v>
      </c>
      <c r="J71" s="44">
        <f ca="1" t="shared" si="5"/>
        <v>-84.27</v>
      </c>
      <c r="K71" s="18"/>
    </row>
    <row r="72" spans="1:11" ht="11.25" customHeight="1">
      <c r="A72" s="20" t="s">
        <v>63</v>
      </c>
      <c r="B72" s="33">
        <v>11774</v>
      </c>
      <c r="C72" s="33">
        <v>14349</v>
      </c>
      <c r="D72" s="33">
        <v>10713</v>
      </c>
      <c r="E72" s="33">
        <v>10878</v>
      </c>
      <c r="F72" s="33">
        <v>11721</v>
      </c>
      <c r="G72" s="25"/>
      <c r="H72" s="44">
        <f t="shared" si="3"/>
        <v>7.75</v>
      </c>
      <c r="I72" s="44">
        <f t="shared" si="4"/>
        <v>-0.45</v>
      </c>
      <c r="J72" s="44">
        <f ca="1" t="shared" si="5"/>
        <v>9.41</v>
      </c>
      <c r="K72" s="18"/>
    </row>
    <row r="73" spans="1:11" ht="11.25" customHeight="1">
      <c r="A73" s="22" t="s">
        <v>64</v>
      </c>
      <c r="B73" s="33">
        <v>0</v>
      </c>
      <c r="C73" s="33">
        <v>0</v>
      </c>
      <c r="D73" s="33">
        <v>0</v>
      </c>
      <c r="E73" s="33">
        <v>0</v>
      </c>
      <c r="F73" s="33">
        <v>241</v>
      </c>
      <c r="G73" s="25"/>
      <c r="H73" s="44" t="str">
        <f t="shared" si="3"/>
        <v>-</v>
      </c>
      <c r="I73" s="44" t="str">
        <f t="shared" si="4"/>
        <v>-</v>
      </c>
      <c r="J73" s="44" t="str">
        <f ca="1" t="shared" si="5"/>
        <v>-</v>
      </c>
      <c r="K73" s="18"/>
    </row>
    <row r="74" spans="1:10" ht="11.25" customHeight="1">
      <c r="A74" s="22" t="s">
        <v>65</v>
      </c>
      <c r="B74" s="33">
        <v>5836</v>
      </c>
      <c r="C74" s="33">
        <v>8358</v>
      </c>
      <c r="D74" s="33">
        <v>8433</v>
      </c>
      <c r="E74" s="33">
        <v>8555</v>
      </c>
      <c r="F74" s="33">
        <v>9034</v>
      </c>
      <c r="G74" s="25"/>
      <c r="H74" s="44">
        <f t="shared" si="3"/>
        <v>5.6</v>
      </c>
      <c r="I74" s="44">
        <f t="shared" si="4"/>
        <v>54.8</v>
      </c>
      <c r="J74" s="44">
        <f ca="1" t="shared" si="5"/>
        <v>7.13</v>
      </c>
    </row>
    <row r="75" spans="1:10" ht="11.25" customHeight="1">
      <c r="A75" s="22" t="s">
        <v>66</v>
      </c>
      <c r="B75" s="33">
        <v>5938</v>
      </c>
      <c r="C75" s="33">
        <v>5991</v>
      </c>
      <c r="D75" s="33">
        <v>2280</v>
      </c>
      <c r="E75" s="33">
        <v>2323</v>
      </c>
      <c r="F75" s="33">
        <v>2446</v>
      </c>
      <c r="G75" s="28"/>
      <c r="H75" s="44">
        <f t="shared" si="3"/>
        <v>5.29</v>
      </c>
      <c r="I75" s="44">
        <f t="shared" si="4"/>
        <v>-58.81</v>
      </c>
      <c r="J75" s="44">
        <f ca="1" t="shared" si="5"/>
        <v>7.28</v>
      </c>
    </row>
    <row r="76" spans="1:10" ht="11.25" customHeight="1">
      <c r="A76" s="20" t="s">
        <v>67</v>
      </c>
      <c r="B76" s="33">
        <v>166</v>
      </c>
      <c r="C76" s="33">
        <v>227</v>
      </c>
      <c r="D76" s="33">
        <v>335</v>
      </c>
      <c r="E76" s="33">
        <v>508</v>
      </c>
      <c r="F76" s="33">
        <v>164</v>
      </c>
      <c r="G76" s="29"/>
      <c r="H76" s="44">
        <f t="shared" si="3"/>
        <v>-67.72</v>
      </c>
      <c r="I76" s="44">
        <f t="shared" si="4"/>
        <v>-1.2</v>
      </c>
      <c r="J76" s="44">
        <f ca="1" t="shared" si="5"/>
        <v>-51.04</v>
      </c>
    </row>
    <row r="77" spans="1:10" ht="13.5" customHeight="1">
      <c r="A77" s="21" t="s">
        <v>68</v>
      </c>
      <c r="B77" s="33">
        <v>1068046</v>
      </c>
      <c r="C77" s="33">
        <v>976252</v>
      </c>
      <c r="D77" s="33">
        <v>843279</v>
      </c>
      <c r="E77" s="33">
        <v>893056</v>
      </c>
      <c r="F77" s="33">
        <v>885553</v>
      </c>
      <c r="G77" s="29"/>
      <c r="H77" s="44">
        <f t="shared" si="3"/>
        <v>-0.84</v>
      </c>
      <c r="I77" s="44">
        <f t="shared" si="4"/>
        <v>-17.09</v>
      </c>
      <c r="J77" s="44">
        <f ca="1" t="shared" si="5"/>
        <v>5.01</v>
      </c>
    </row>
    <row r="78" spans="1:10" ht="11.25" customHeight="1">
      <c r="A78" s="20" t="s">
        <v>69</v>
      </c>
      <c r="B78" s="33">
        <v>1022092</v>
      </c>
      <c r="C78" s="33">
        <v>896347</v>
      </c>
      <c r="D78" s="33">
        <v>786795</v>
      </c>
      <c r="E78" s="33">
        <v>797581</v>
      </c>
      <c r="F78" s="33">
        <v>834001</v>
      </c>
      <c r="G78" s="29"/>
      <c r="H78" s="44">
        <f t="shared" si="3"/>
        <v>4.57</v>
      </c>
      <c r="I78" s="44">
        <f t="shared" si="4"/>
        <v>-18.4</v>
      </c>
      <c r="J78" s="44">
        <f ca="1" t="shared" si="5"/>
        <v>6</v>
      </c>
    </row>
    <row r="79" spans="1:10" ht="22.5" customHeight="1">
      <c r="A79" s="20" t="s">
        <v>70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29"/>
      <c r="H79" s="44" t="str">
        <f t="shared" si="3"/>
        <v>-</v>
      </c>
      <c r="I79" s="44" t="str">
        <f t="shared" si="4"/>
        <v>-</v>
      </c>
      <c r="J79" s="44" t="str">
        <f ca="1" t="shared" si="5"/>
        <v>-</v>
      </c>
    </row>
    <row r="80" spans="1:10" ht="22.5" customHeight="1">
      <c r="A80" s="20" t="s">
        <v>71</v>
      </c>
      <c r="B80" s="33">
        <v>45954</v>
      </c>
      <c r="C80" s="33">
        <v>79905</v>
      </c>
      <c r="D80" s="33">
        <v>56485</v>
      </c>
      <c r="E80" s="33">
        <v>95475</v>
      </c>
      <c r="F80" s="33">
        <v>51552</v>
      </c>
      <c r="G80" s="29"/>
      <c r="H80" s="44">
        <f>IF(ISERROR($F80/$E80),"-",IF($F80/$E80&lt;0,"-",ROUND(($F80-$E80)/$E80*100,2)))</f>
        <v>-46</v>
      </c>
      <c r="I80" s="44">
        <f t="shared" si="4"/>
        <v>12.18</v>
      </c>
      <c r="J80" s="44">
        <f ca="1" t="shared" si="5"/>
        <v>-8.73</v>
      </c>
    </row>
    <row r="81" spans="1:10" ht="24" customHeight="1">
      <c r="A81" s="21" t="s">
        <v>72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29"/>
      <c r="H81" s="44" t="str">
        <f>IF(ISERROR($F81/$E81),"-",IF($F81/$E81&lt;0,"-",ROUND(($F81-$E81)/$E81*100,2)))</f>
        <v>-</v>
      </c>
      <c r="I81" s="44" t="str">
        <f>IF(ISERROR($F81/$B81),"-",IF($F81/$B81&lt;0,"-",ROUND(($F81-$B81)/$B81*100,2)))</f>
        <v>-</v>
      </c>
      <c r="J81" s="44" t="str">
        <f ca="1">IF(ISERROR($F81/OFFSET($A81,0,MATCH("IV",$B$5:$E$5,0))),"-",IF($F81/OFFSET($A81,0,MATCH("IV",$B$5:$E$5,0))&lt;0,"-",ROUND(100*($F81/OFFSET($A81,0,MATCH("IV",$B$5:$E$5,0))-1),2)))</f>
        <v>-</v>
      </c>
    </row>
    <row r="82" spans="1:10" ht="13.5" customHeight="1">
      <c r="A82" s="21" t="s">
        <v>73</v>
      </c>
      <c r="B82" s="33">
        <v>1201241</v>
      </c>
      <c r="C82" s="33">
        <v>973345</v>
      </c>
      <c r="D82" s="33">
        <v>993395</v>
      </c>
      <c r="E82" s="33">
        <v>832355</v>
      </c>
      <c r="F82" s="33">
        <v>746977</v>
      </c>
      <c r="G82" s="29"/>
      <c r="H82" s="44">
        <f t="shared" si="3"/>
        <v>-10.26</v>
      </c>
      <c r="I82" s="44">
        <f t="shared" si="4"/>
        <v>-37.82</v>
      </c>
      <c r="J82" s="44">
        <f ca="1" t="shared" si="5"/>
        <v>-24.81</v>
      </c>
    </row>
    <row r="83" spans="1:10" ht="11.25" customHeight="1">
      <c r="A83" s="20" t="s">
        <v>74</v>
      </c>
      <c r="B83" s="33">
        <v>1164018</v>
      </c>
      <c r="C83" s="33">
        <v>932462</v>
      </c>
      <c r="D83" s="33">
        <v>970315</v>
      </c>
      <c r="E83" s="33">
        <v>832355</v>
      </c>
      <c r="F83" s="33">
        <v>746977</v>
      </c>
      <c r="G83" s="29"/>
      <c r="H83" s="44">
        <f t="shared" si="3"/>
        <v>-10.26</v>
      </c>
      <c r="I83" s="44">
        <f t="shared" si="4"/>
        <v>-35.83</v>
      </c>
      <c r="J83" s="44">
        <f ca="1" t="shared" si="5"/>
        <v>-23.02</v>
      </c>
    </row>
    <row r="84" spans="1:10" ht="11.25" customHeight="1">
      <c r="A84" s="20" t="s">
        <v>75</v>
      </c>
      <c r="B84" s="33">
        <v>37224</v>
      </c>
      <c r="C84" s="33">
        <v>40883</v>
      </c>
      <c r="D84" s="33">
        <v>23080</v>
      </c>
      <c r="E84" s="33">
        <v>0</v>
      </c>
      <c r="F84" s="33">
        <v>0</v>
      </c>
      <c r="G84" s="29"/>
      <c r="H84" s="44" t="str">
        <f t="shared" si="3"/>
        <v>-</v>
      </c>
      <c r="I84" s="44">
        <f t="shared" si="4"/>
        <v>-100</v>
      </c>
      <c r="J84" s="44">
        <f ca="1" t="shared" si="5"/>
        <v>-100</v>
      </c>
    </row>
    <row r="85" spans="1:10" ht="13.5" customHeight="1">
      <c r="A85" s="21" t="s">
        <v>76</v>
      </c>
      <c r="B85" s="33">
        <v>6016</v>
      </c>
      <c r="C85" s="33">
        <v>6014</v>
      </c>
      <c r="D85" s="33">
        <v>13346</v>
      </c>
      <c r="E85" s="33">
        <v>16012</v>
      </c>
      <c r="F85" s="33">
        <v>6008</v>
      </c>
      <c r="G85" s="29"/>
      <c r="H85" s="44">
        <f t="shared" si="3"/>
        <v>-62.48</v>
      </c>
      <c r="I85" s="44">
        <f t="shared" si="4"/>
        <v>-0.13</v>
      </c>
      <c r="J85" s="44">
        <f ca="1" t="shared" si="5"/>
        <v>-54.98</v>
      </c>
    </row>
    <row r="86" spans="1:10" ht="13.5" customHeight="1">
      <c r="A86" s="21" t="s">
        <v>77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29"/>
      <c r="H86" s="44" t="str">
        <f t="shared" si="3"/>
        <v>-</v>
      </c>
      <c r="I86" s="44" t="str">
        <f t="shared" si="4"/>
        <v>-</v>
      </c>
      <c r="J86" s="44" t="str">
        <f ca="1" t="shared" si="5"/>
        <v>-</v>
      </c>
    </row>
    <row r="87" spans="1:10" ht="13.5" customHeight="1">
      <c r="A87" s="21" t="s">
        <v>107</v>
      </c>
      <c r="B87" s="33">
        <v>316222</v>
      </c>
      <c r="C87" s="33">
        <v>298905</v>
      </c>
      <c r="D87" s="33">
        <v>314894</v>
      </c>
      <c r="E87" s="33">
        <v>312822</v>
      </c>
      <c r="F87" s="33">
        <v>313952</v>
      </c>
      <c r="G87" s="29"/>
      <c r="H87" s="44">
        <f t="shared" si="3"/>
        <v>0.36</v>
      </c>
      <c r="I87" s="44">
        <f t="shared" si="4"/>
        <v>-0.72</v>
      </c>
      <c r="J87" s="44">
        <f ca="1" t="shared" si="5"/>
        <v>-0.3</v>
      </c>
    </row>
    <row r="88" spans="1:10" ht="11.25" customHeight="1">
      <c r="A88" s="20" t="s">
        <v>78</v>
      </c>
      <c r="B88" s="33">
        <v>30888</v>
      </c>
      <c r="C88" s="33">
        <v>29663</v>
      </c>
      <c r="D88" s="33">
        <v>35408</v>
      </c>
      <c r="E88" s="33">
        <v>43364</v>
      </c>
      <c r="F88" s="33">
        <v>39904</v>
      </c>
      <c r="G88" s="29"/>
      <c r="H88" s="44">
        <f t="shared" si="3"/>
        <v>-7.98</v>
      </c>
      <c r="I88" s="44">
        <f t="shared" si="4"/>
        <v>29.19</v>
      </c>
      <c r="J88" s="44">
        <f ca="1" t="shared" si="5"/>
        <v>12.7</v>
      </c>
    </row>
    <row r="89" spans="1:10" ht="11.25" customHeight="1">
      <c r="A89" s="20" t="s">
        <v>79</v>
      </c>
      <c r="B89" s="33">
        <v>87701</v>
      </c>
      <c r="C89" s="33">
        <v>91827</v>
      </c>
      <c r="D89" s="33">
        <v>87008</v>
      </c>
      <c r="E89" s="33">
        <v>66684</v>
      </c>
      <c r="F89" s="33">
        <v>67872</v>
      </c>
      <c r="G89" s="29"/>
      <c r="H89" s="44">
        <f t="shared" si="3"/>
        <v>1.78</v>
      </c>
      <c r="I89" s="44">
        <f t="shared" si="4"/>
        <v>-22.61</v>
      </c>
      <c r="J89" s="44">
        <f ca="1" t="shared" si="5"/>
        <v>-21.99</v>
      </c>
    </row>
    <row r="90" spans="1:10" ht="11.25" customHeight="1">
      <c r="A90" s="20" t="s">
        <v>80</v>
      </c>
      <c r="B90" s="33">
        <v>12556</v>
      </c>
      <c r="C90" s="33">
        <v>13423</v>
      </c>
      <c r="D90" s="33">
        <v>11282</v>
      </c>
      <c r="E90" s="33">
        <v>15642</v>
      </c>
      <c r="F90" s="33">
        <v>12165</v>
      </c>
      <c r="G90" s="29"/>
      <c r="H90" s="44">
        <f t="shared" si="3"/>
        <v>-22.23</v>
      </c>
      <c r="I90" s="44">
        <f t="shared" si="4"/>
        <v>-3.11</v>
      </c>
      <c r="J90" s="44">
        <f ca="1" t="shared" si="5"/>
        <v>7.83</v>
      </c>
    </row>
    <row r="91" spans="1:10" ht="11.25" customHeight="1">
      <c r="A91" s="20" t="s">
        <v>81</v>
      </c>
      <c r="B91" s="33">
        <v>185077</v>
      </c>
      <c r="C91" s="33">
        <v>163993</v>
      </c>
      <c r="D91" s="33">
        <v>181197</v>
      </c>
      <c r="E91" s="33">
        <v>187132</v>
      </c>
      <c r="F91" s="33">
        <v>194010</v>
      </c>
      <c r="G91" s="29"/>
      <c r="H91" s="44">
        <f t="shared" si="3"/>
        <v>3.68</v>
      </c>
      <c r="I91" s="44">
        <f t="shared" si="4"/>
        <v>4.83</v>
      </c>
      <c r="J91" s="44">
        <f ca="1" t="shared" si="5"/>
        <v>7.07</v>
      </c>
    </row>
    <row r="92" spans="1:10" ht="14.25" customHeight="1">
      <c r="A92" s="26" t="s">
        <v>82</v>
      </c>
      <c r="B92" s="34">
        <v>5849671</v>
      </c>
      <c r="C92" s="34">
        <v>5303508</v>
      </c>
      <c r="D92" s="34">
        <v>6248383</v>
      </c>
      <c r="E92" s="34">
        <v>6210068</v>
      </c>
      <c r="F92" s="34">
        <v>5694504</v>
      </c>
      <c r="H92" s="45">
        <f t="shared" si="3"/>
        <v>-8.3</v>
      </c>
      <c r="I92" s="45">
        <f t="shared" si="4"/>
        <v>-2.65</v>
      </c>
      <c r="J92" s="45">
        <f ca="1" t="shared" si="5"/>
        <v>-8.86</v>
      </c>
    </row>
    <row r="93" spans="1:10" ht="18" customHeight="1">
      <c r="A93" s="30" t="s">
        <v>102</v>
      </c>
      <c r="B93" s="47"/>
      <c r="C93" s="35"/>
      <c r="D93" s="35"/>
      <c r="E93" s="35"/>
      <c r="F93" s="35"/>
      <c r="H93" s="49"/>
      <c r="I93" s="49"/>
      <c r="J93" s="49"/>
    </row>
    <row r="94" spans="1:10" ht="13.5" customHeight="1">
      <c r="A94" s="17" t="s">
        <v>108</v>
      </c>
      <c r="B94" s="32">
        <v>1724559</v>
      </c>
      <c r="C94" s="32">
        <v>1657713</v>
      </c>
      <c r="D94" s="32">
        <v>1552268</v>
      </c>
      <c r="E94" s="32">
        <v>1484522</v>
      </c>
      <c r="F94" s="32">
        <v>1450224</v>
      </c>
      <c r="H94" s="42">
        <f aca="true" t="shared" si="6" ref="H94:H107">IF(ISERROR($F94/$E94),"-",IF($F94/$E94&lt;0,"-",ROUND(($F94-$E94)/$E94*100,2)))</f>
        <v>-2.31</v>
      </c>
      <c r="I94" s="42">
        <f aca="true" t="shared" si="7" ref="I94:I107">IF(ISERROR($F94/$B94),"-",IF($F94/$B94&lt;0,"-",ROUND(($F94-$B94)/$B94*100,2)))</f>
        <v>-15.91</v>
      </c>
      <c r="J94" s="42">
        <f aca="true" ca="1" t="shared" si="8" ref="J94:J107">IF(ISERROR($F94/OFFSET($A94,0,MATCH("IV",$B$5:$E$5,0))),"-",IF($F94/OFFSET($A94,0,MATCH("IV",$B$5:$E$5,0))&lt;0,"-",ROUND(100*($F94/OFFSET($A94,0,MATCH("IV",$B$5:$E$5,0))-1),2)))</f>
        <v>-6.57</v>
      </c>
    </row>
    <row r="95" spans="1:10" ht="11.25" customHeight="1">
      <c r="A95" s="20" t="s">
        <v>83</v>
      </c>
      <c r="B95" s="33">
        <v>413188</v>
      </c>
      <c r="C95" s="33">
        <v>408268</v>
      </c>
      <c r="D95" s="33">
        <v>403337</v>
      </c>
      <c r="E95" s="33">
        <v>412809</v>
      </c>
      <c r="F95" s="33">
        <v>418809</v>
      </c>
      <c r="H95" s="44">
        <f t="shared" si="6"/>
        <v>1.45</v>
      </c>
      <c r="I95" s="44">
        <f t="shared" si="7"/>
        <v>1.36</v>
      </c>
      <c r="J95" s="44">
        <f ca="1" t="shared" si="8"/>
        <v>3.84</v>
      </c>
    </row>
    <row r="96" spans="1:10" ht="11.25" customHeight="1">
      <c r="A96" s="20" t="s">
        <v>109</v>
      </c>
      <c r="B96" s="33">
        <v>1252159</v>
      </c>
      <c r="C96" s="33">
        <v>1158127</v>
      </c>
      <c r="D96" s="33">
        <v>1074757</v>
      </c>
      <c r="E96" s="33">
        <v>1051622</v>
      </c>
      <c r="F96" s="33">
        <v>981262</v>
      </c>
      <c r="H96" s="44">
        <f t="shared" si="6"/>
        <v>-6.69</v>
      </c>
      <c r="I96" s="44">
        <f t="shared" si="7"/>
        <v>-21.63</v>
      </c>
      <c r="J96" s="44">
        <f ca="1" t="shared" si="8"/>
        <v>-8.7</v>
      </c>
    </row>
    <row r="97" spans="1:10" ht="11.25" customHeight="1">
      <c r="A97" s="22" t="s">
        <v>84</v>
      </c>
      <c r="B97" s="33">
        <v>1180257</v>
      </c>
      <c r="C97" s="33">
        <v>1088920</v>
      </c>
      <c r="D97" s="33">
        <v>1027757</v>
      </c>
      <c r="E97" s="33">
        <v>1027847</v>
      </c>
      <c r="F97" s="33">
        <v>1043347</v>
      </c>
      <c r="H97" s="44">
        <f t="shared" si="6"/>
        <v>1.51</v>
      </c>
      <c r="I97" s="44">
        <f t="shared" si="7"/>
        <v>-11.6</v>
      </c>
      <c r="J97" s="44">
        <f ca="1" t="shared" si="8"/>
        <v>1.52</v>
      </c>
    </row>
    <row r="98" spans="1:10" ht="11.25" customHeight="1">
      <c r="A98" s="22" t="s">
        <v>85</v>
      </c>
      <c r="B98" s="33">
        <v>107988</v>
      </c>
      <c r="C98" s="33">
        <v>104085</v>
      </c>
      <c r="D98" s="33">
        <v>103327</v>
      </c>
      <c r="E98" s="33">
        <v>215107</v>
      </c>
      <c r="F98" s="33">
        <v>112966</v>
      </c>
      <c r="H98" s="44">
        <f t="shared" si="6"/>
        <v>-47.48</v>
      </c>
      <c r="I98" s="44">
        <f t="shared" si="7"/>
        <v>4.61</v>
      </c>
      <c r="J98" s="44">
        <f ca="1" t="shared" si="8"/>
        <v>9.33</v>
      </c>
    </row>
    <row r="99" spans="1:10" ht="11.25" customHeight="1">
      <c r="A99" s="22" t="s">
        <v>86</v>
      </c>
      <c r="B99" s="33">
        <v>-34842</v>
      </c>
      <c r="C99" s="33">
        <v>-33143</v>
      </c>
      <c r="D99" s="33">
        <v>-33089</v>
      </c>
      <c r="E99" s="33">
        <v>-175286</v>
      </c>
      <c r="F99" s="33">
        <v>-175051</v>
      </c>
      <c r="H99" s="44">
        <f t="shared" si="6"/>
        <v>-0.13</v>
      </c>
      <c r="I99" s="44">
        <f t="shared" si="7"/>
        <v>402.41</v>
      </c>
      <c r="J99" s="44">
        <f ca="1" t="shared" si="8"/>
        <v>429.03</v>
      </c>
    </row>
    <row r="100" spans="1:10" ht="11.25" customHeight="1">
      <c r="A100" s="22" t="s">
        <v>87</v>
      </c>
      <c r="B100" s="33">
        <v>-1245</v>
      </c>
      <c r="C100" s="33">
        <v>-1734</v>
      </c>
      <c r="D100" s="33">
        <v>-23239</v>
      </c>
      <c r="E100" s="33">
        <v>-16046</v>
      </c>
      <c r="F100" s="33">
        <v>0</v>
      </c>
      <c r="H100" s="44">
        <f t="shared" si="6"/>
        <v>-100</v>
      </c>
      <c r="I100" s="44">
        <f t="shared" si="7"/>
        <v>-100</v>
      </c>
      <c r="J100" s="44">
        <f ca="1" t="shared" si="8"/>
        <v>-100</v>
      </c>
    </row>
    <row r="101" spans="1:10" ht="11.25" customHeight="1">
      <c r="A101" s="20" t="s">
        <v>88</v>
      </c>
      <c r="B101" s="33">
        <v>0</v>
      </c>
      <c r="C101" s="33">
        <v>0</v>
      </c>
      <c r="D101" s="33">
        <v>0</v>
      </c>
      <c r="E101" s="33">
        <v>1773</v>
      </c>
      <c r="F101" s="33">
        <v>0</v>
      </c>
      <c r="H101" s="44">
        <f t="shared" si="6"/>
        <v>-100</v>
      </c>
      <c r="I101" s="44" t="str">
        <f t="shared" si="7"/>
        <v>-</v>
      </c>
      <c r="J101" s="44" t="str">
        <f ca="1" t="shared" si="8"/>
        <v>-</v>
      </c>
    </row>
    <row r="102" spans="1:10" ht="11.25" customHeight="1">
      <c r="A102" s="20" t="s">
        <v>89</v>
      </c>
      <c r="B102" s="33">
        <v>-1234</v>
      </c>
      <c r="C102" s="33">
        <v>-1234</v>
      </c>
      <c r="D102" s="33">
        <v>-1234</v>
      </c>
      <c r="E102" s="33">
        <v>-1249</v>
      </c>
      <c r="F102" s="33">
        <v>-1249</v>
      </c>
      <c r="H102" s="44">
        <f t="shared" si="6"/>
        <v>0</v>
      </c>
      <c r="I102" s="44">
        <f t="shared" si="7"/>
        <v>1.22</v>
      </c>
      <c r="J102" s="44">
        <f ca="1" t="shared" si="8"/>
        <v>1.22</v>
      </c>
    </row>
    <row r="103" spans="1:10" ht="11.25" customHeight="1">
      <c r="A103" s="20" t="s">
        <v>90</v>
      </c>
      <c r="B103" s="33">
        <v>60446</v>
      </c>
      <c r="C103" s="33">
        <v>92551</v>
      </c>
      <c r="D103" s="33">
        <v>73635</v>
      </c>
      <c r="E103" s="33">
        <v>19568</v>
      </c>
      <c r="F103" s="33">
        <v>51402</v>
      </c>
      <c r="H103" s="44">
        <f t="shared" si="6"/>
        <v>162.68</v>
      </c>
      <c r="I103" s="44">
        <f t="shared" si="7"/>
        <v>-14.96</v>
      </c>
      <c r="J103" s="44">
        <f ca="1" t="shared" si="8"/>
        <v>-30.19</v>
      </c>
    </row>
    <row r="104" spans="1:10" ht="11.25" customHeight="1">
      <c r="A104" s="20" t="s">
        <v>91</v>
      </c>
      <c r="B104" s="33">
        <v>0</v>
      </c>
      <c r="C104" s="33">
        <v>0</v>
      </c>
      <c r="D104" s="33">
        <v>1773</v>
      </c>
      <c r="E104" s="33">
        <v>0</v>
      </c>
      <c r="F104" s="33">
        <v>0</v>
      </c>
      <c r="H104" s="44" t="str">
        <f t="shared" si="6"/>
        <v>-</v>
      </c>
      <c r="I104" s="44" t="str">
        <f t="shared" si="7"/>
        <v>-</v>
      </c>
      <c r="J104" s="44">
        <f ca="1" t="shared" si="8"/>
        <v>-100</v>
      </c>
    </row>
    <row r="105" spans="1:10" ht="13.5" customHeight="1">
      <c r="A105" s="21" t="s">
        <v>92</v>
      </c>
      <c r="B105" s="33">
        <v>-9321</v>
      </c>
      <c r="C105" s="33">
        <v>-14803</v>
      </c>
      <c r="D105" s="33">
        <v>20557</v>
      </c>
      <c r="E105" s="33">
        <v>67031</v>
      </c>
      <c r="F105" s="33">
        <v>68563</v>
      </c>
      <c r="H105" s="44">
        <f t="shared" si="6"/>
        <v>2.29</v>
      </c>
      <c r="I105" s="44" t="str">
        <f t="shared" si="7"/>
        <v>-</v>
      </c>
      <c r="J105" s="44">
        <f ca="1" t="shared" si="8"/>
        <v>233.53</v>
      </c>
    </row>
    <row r="106" spans="1:10" ht="13.5" customHeight="1">
      <c r="A106" s="21" t="s">
        <v>93</v>
      </c>
      <c r="B106" s="33">
        <v>0</v>
      </c>
      <c r="C106" s="33">
        <v>0</v>
      </c>
      <c r="D106" s="33">
        <v>1</v>
      </c>
      <c r="E106" s="33">
        <v>0</v>
      </c>
      <c r="F106" s="33">
        <v>0</v>
      </c>
      <c r="H106" s="44" t="str">
        <f t="shared" si="6"/>
        <v>-</v>
      </c>
      <c r="I106" s="44" t="str">
        <f t="shared" si="7"/>
        <v>-</v>
      </c>
      <c r="J106" s="44">
        <f ca="1" t="shared" si="8"/>
        <v>-100</v>
      </c>
    </row>
    <row r="107" spans="1:10" ht="14.25" customHeight="1">
      <c r="A107" s="26" t="s">
        <v>94</v>
      </c>
      <c r="B107" s="34">
        <v>1715238</v>
      </c>
      <c r="C107" s="34">
        <v>1642911</v>
      </c>
      <c r="D107" s="34">
        <v>1572826</v>
      </c>
      <c r="E107" s="34">
        <v>1551553</v>
      </c>
      <c r="F107" s="34">
        <v>1518788</v>
      </c>
      <c r="H107" s="45">
        <f t="shared" si="6"/>
        <v>-2.11</v>
      </c>
      <c r="I107" s="45">
        <f t="shared" si="7"/>
        <v>-11.45</v>
      </c>
      <c r="J107" s="45">
        <f ca="1" t="shared" si="8"/>
        <v>-3.44</v>
      </c>
    </row>
    <row r="108" spans="1:10" ht="14.25" customHeight="1">
      <c r="A108" s="31" t="s">
        <v>95</v>
      </c>
      <c r="B108" s="36">
        <v>7564909</v>
      </c>
      <c r="C108" s="36">
        <v>6946419</v>
      </c>
      <c r="D108" s="36">
        <v>7821209</v>
      </c>
      <c r="E108" s="36">
        <v>7761621</v>
      </c>
      <c r="F108" s="36">
        <v>7213292</v>
      </c>
      <c r="H108" s="48">
        <f>IF(ISERROR($F108/$E108),"-",IF($F108/$E108&lt;0,"-",ROUND(($F108-$E108)/$E108*100,2)))</f>
        <v>-7.06</v>
      </c>
      <c r="I108" s="48">
        <f>IF(ISERROR($F108/$B108),"-",IF($F108/$B108&lt;0,"-",ROUND(($F108-$B108)/$B108*100,2)))</f>
        <v>-4.65</v>
      </c>
      <c r="J108" s="48">
        <f ca="1">IF(ISERROR($F108/OFFSET($A108,0,MATCH("IV",$B$5:$E$5,0))),"-",IF($F108/OFFSET($A108,0,MATCH("IV",$B$5:$E$5,0))&lt;0,"-",ROUND(100*($F108/OFFSET($A108,0,MATCH("IV",$B$5:$E$5,0))-1),2)))</f>
        <v>-7.77</v>
      </c>
    </row>
    <row r="109" spans="1:10" ht="13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2011-08-09T11:12:40Z</cp:lastPrinted>
  <dcterms:created xsi:type="dcterms:W3CDTF">2009-11-30T08:48:44Z</dcterms:created>
  <dcterms:modified xsi:type="dcterms:W3CDTF">2013-08-16T11:44:14Z</dcterms:modified>
  <cp:category/>
  <cp:version/>
  <cp:contentType/>
  <cp:contentStatus/>
</cp:coreProperties>
</file>