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22590" windowHeight="10590" activeTab="0"/>
  </bookViews>
  <sheets>
    <sheet name="E025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<sst xmlns="http://schemas.openxmlformats.org/spreadsheetml/2006/main" count="34" uniqueCount="21">
  <si>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Resultados de la actividad por cuenta propia. Distribución por tipo de entidad</t>
  </si>
  <si>
    <t>CUADRO 5.4.2</t>
  </si>
  <si>
    <r>
      <t>Importes en miles de euros</t>
    </r>
    <r>
      <rPr>
        <vertAlign val="superscript"/>
        <sz val="8"/>
        <rFont val="Myriad Pro"/>
        <family val="2"/>
      </rPr>
      <t>1</t>
    </r>
  </si>
  <si>
    <t>% Variación en:</t>
  </si>
  <si>
    <t>Un año</t>
  </si>
  <si>
    <t>TOTAL</t>
  </si>
  <si>
    <t>Total (excepto EAFI)</t>
  </si>
  <si>
    <t>Sociedades de valores</t>
  </si>
  <si>
    <t>Agencias de valores</t>
  </si>
  <si>
    <t>Sociedades gestoras de cartera</t>
  </si>
  <si>
    <r>
      <t>MARGEN DE INTERESES</t>
    </r>
    <r>
      <rPr>
        <b/>
        <vertAlign val="superscript"/>
        <sz val="8"/>
        <rFont val="Myriad Pro"/>
        <family val="2"/>
      </rPr>
      <t>2</t>
    </r>
  </si>
  <si>
    <r>
      <t>INVERSIONES FINANCIERAS</t>
    </r>
    <r>
      <rPr>
        <b/>
        <vertAlign val="superscript"/>
        <sz val="8"/>
        <rFont val="Myriad Pro"/>
        <family val="2"/>
      </rPr>
      <t>3</t>
    </r>
  </si>
  <si>
    <r>
      <t>DIFERENCIAS DE CAMBIO Y OTRAS PARTIDAS</t>
    </r>
    <r>
      <rPr>
        <b/>
        <vertAlign val="superscript"/>
        <sz val="8"/>
        <rFont val="Myriad Pro"/>
        <family val="2"/>
      </rPr>
      <t>4</t>
    </r>
  </si>
  <si>
    <t>1. Importes acumulados desde el inicio del año hasta el último día del mes actual. Incluye las empresas dadas de baja a lo largo del año.</t>
  </si>
  <si>
    <t>2. Correspnde a la rúbrica del cuadro 1.3. Cuenta de pérdidas y ganancias: 1. Margen de intereses.</t>
  </si>
  <si>
    <t>3. Correspnde a la rúbrica del cuadro 1.3. Cuenta de pérdidas y ganancias: 3. Resultado de inversiones financieras.</t>
  </si>
  <si>
    <t>4. Incluye dotaciones a provisiones para riesgos, resultados por diferencias de cambio y otros productos y cargas de explotación.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</si>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</sst>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  <border>
      <left/>
      <right/>
      <top style="hair">
        <color indexed="55"/>
      </top>
      <bottom style="thin"/>
    </border>
  </borders>
  <cellStyleXfs count="10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5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5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0" fontId="6" fillId="0" borderId="24" xfId="90" applyFont="1" applyBorder="1" applyAlignment="1">
      <alignment horizontal="left" wrapTex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0" fontId="3" fillId="0" borderId="26" xfId="90" applyFont="1" applyBorder="1" applyAlignment="1">
      <alignment horizontal="left" wrapText="1" indent="1"/>
      <protection/>
    </xf>
    <xf numFmtId="3" fontId="8" fillId="0" borderId="19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0" fontId="5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  <xf numFmtId="0" fontId="10" fillId="0" borderId="0" xfId="91" applyFont="1" applyAlignment="1">
      <alignment horizontal="left" wrapText="1"/>
      <protection/>
    </xf>
    <xf numFmtId="0" fontId="10" fillId="0" borderId="0" xfId="91" applyFont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28" t="s">
        <v>0</v>
      </c>
      <c r="B3" s="28"/>
      <c r="C3" s="28"/>
      <c r="D3" s="28"/>
      <c r="E3" s="28"/>
      <c r="F3" s="2"/>
      <c r="G3" s="2"/>
      <c r="H3" s="3" t="s">
        <v>1</v>
      </c>
    </row>
    <row r="4" spans="1:8" ht="13.5" customHeight="1">
      <c r="A4" s="4" t="s">
        <v>2</v>
      </c>
      <c r="B4" s="5">
        <v>2014</v>
      </c>
      <c r="C4" s="5">
        <v>2015</v>
      </c>
      <c r="D4" s="5"/>
      <c r="E4" s="5"/>
      <c r="F4" s="6"/>
      <c r="G4" s="5"/>
      <c r="H4" s="7" t="s">
        <v>3</v>
      </c>
    </row>
    <row r="5" spans="1:8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5"/>
      <c r="H5" s="10" t="s">
        <v>4</v>
      </c>
    </row>
    <row r="6" spans="1:8" ht="12.75">
      <c r="A6" s="11" t="s">
        <v>5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6</v>
      </c>
      <c r="B7" s="14">
        <v>202127</v>
      </c>
      <c r="C7" s="14">
        <v>39593</v>
      </c>
      <c r="D7" s="14">
        <v>80950</v>
      </c>
      <c r="E7" s="14">
        <v>110585</v>
      </c>
      <c r="F7" s="14">
        <v>140395</v>
      </c>
      <c r="G7" s="5"/>
      <c r="H7" s="15">
        <f>IF(ISERROR($F7/$B7),"-",IF($F7/$B7&lt;0,"-",ROUND(($F7-$B7)/$B7*100,2)))</f>
        <v>-30.54</v>
      </c>
    </row>
    <row r="8" spans="1:8" ht="12" customHeight="1">
      <c r="A8" s="16" t="s">
        <v>7</v>
      </c>
      <c r="B8" s="17">
        <v>200008</v>
      </c>
      <c r="C8" s="17">
        <v>37799</v>
      </c>
      <c r="D8" s="17">
        <v>77953</v>
      </c>
      <c r="E8" s="17">
        <v>108106</v>
      </c>
      <c r="F8" s="17">
        <v>137326</v>
      </c>
      <c r="G8" s="5"/>
      <c r="H8" s="18">
        <f>IF(ISERROR($F8/$B8),"-",IF($F8/$B8&lt;0,"-",ROUND(($F8-$B8)/$B8*100,2)))</f>
        <v>-31.34</v>
      </c>
    </row>
    <row r="9" spans="1:8" ht="12" customHeight="1">
      <c r="A9" s="16" t="s">
        <v>8</v>
      </c>
      <c r="B9" s="17">
        <v>1786</v>
      </c>
      <c r="C9" s="17">
        <v>1597</v>
      </c>
      <c r="D9" s="17">
        <v>2881</v>
      </c>
      <c r="E9" s="17">
        <v>2449</v>
      </c>
      <c r="F9" s="17">
        <v>2934</v>
      </c>
      <c r="G9" s="5"/>
      <c r="H9" s="18">
        <f>IF(ISERROR($F9/$B9),"-",IF($F9/$B9&lt;0,"-",ROUND(($F9-$B9)/$B9*100,2)))</f>
        <v>64.28</v>
      </c>
    </row>
    <row r="10" spans="1:8" ht="12" customHeight="1">
      <c r="A10" s="16" t="s">
        <v>9</v>
      </c>
      <c r="B10" s="17">
        <v>331</v>
      </c>
      <c r="C10" s="17">
        <v>199</v>
      </c>
      <c r="D10" s="17">
        <v>117</v>
      </c>
      <c r="E10" s="17">
        <v>30</v>
      </c>
      <c r="F10" s="17">
        <v>135</v>
      </c>
      <c r="G10" s="5"/>
      <c r="H10" s="18">
        <f>IF(ISERROR($F10/$B10),"-",IF($F10/$B10&lt;0,"-",ROUND(($F10-$B10)/$B10*100,2)))</f>
        <v>-59.21</v>
      </c>
    </row>
    <row r="11" spans="1:8" ht="12.75">
      <c r="A11" s="19" t="s">
        <v>10</v>
      </c>
      <c r="B11" s="20"/>
      <c r="C11" s="20"/>
      <c r="D11" s="20"/>
      <c r="E11" s="20"/>
      <c r="F11" s="20"/>
      <c r="G11" s="5"/>
      <c r="H11" s="27"/>
    </row>
    <row r="12" spans="1:8" ht="12" customHeight="1">
      <c r="A12" s="13" t="s">
        <v>6</v>
      </c>
      <c r="B12" s="21">
        <v>75866</v>
      </c>
      <c r="C12" s="21">
        <v>8293</v>
      </c>
      <c r="D12" s="21">
        <v>20532</v>
      </c>
      <c r="E12" s="21">
        <v>40062</v>
      </c>
      <c r="F12" s="21">
        <v>56854</v>
      </c>
      <c r="G12" s="5"/>
      <c r="H12" s="22">
        <f>IF(ISERROR($F12/$B12),"-",IF($F12/$B12&lt;0,"-",ROUND(($F12-$B12)/$B12*100,2)))</f>
        <v>-25.06</v>
      </c>
    </row>
    <row r="13" spans="1:8" ht="12" customHeight="1">
      <c r="A13" s="16" t="s">
        <v>7</v>
      </c>
      <c r="B13" s="17">
        <v>74177</v>
      </c>
      <c r="C13" s="17">
        <v>7985</v>
      </c>
      <c r="D13" s="17">
        <v>19859</v>
      </c>
      <c r="E13" s="17">
        <v>39104</v>
      </c>
      <c r="F13" s="17">
        <v>55570</v>
      </c>
      <c r="G13" s="5"/>
      <c r="H13" s="18">
        <f>IF(ISERROR($F13/$B13),"-",IF($F13/$B13&lt;0,"-",ROUND(($F13-$B13)/$B13*100,2)))</f>
        <v>-25.08</v>
      </c>
    </row>
    <row r="14" spans="1:8" ht="12" customHeight="1">
      <c r="A14" s="16" t="s">
        <v>8</v>
      </c>
      <c r="B14" s="17">
        <v>1115</v>
      </c>
      <c r="C14" s="17">
        <v>175</v>
      </c>
      <c r="D14" s="17">
        <v>448</v>
      </c>
      <c r="E14" s="17">
        <v>633</v>
      </c>
      <c r="F14" s="17">
        <v>885</v>
      </c>
      <c r="G14" s="5"/>
      <c r="H14" s="18">
        <f>IF(ISERROR($F14/$B14),"-",IF($F14/$B14&lt;0,"-",ROUND(($F14-$B14)/$B14*100,2)))</f>
        <v>-20.63</v>
      </c>
    </row>
    <row r="15" spans="1:8" ht="12" customHeight="1">
      <c r="A15" s="16" t="s">
        <v>9</v>
      </c>
      <c r="B15" s="17">
        <v>574</v>
      </c>
      <c r="C15" s="17">
        <v>133</v>
      </c>
      <c r="D15" s="17">
        <v>225</v>
      </c>
      <c r="E15" s="17">
        <v>325</v>
      </c>
      <c r="F15" s="17">
        <v>399</v>
      </c>
      <c r="G15" s="5"/>
      <c r="H15" s="18">
        <f>IF(ISERROR($F15/$B15),"-",IF($F15/$B15&lt;0,"-",ROUND(($F15-$B15)/$B15*100,2)))</f>
        <v>-30.49</v>
      </c>
    </row>
    <row r="16" spans="1:8" ht="12.75">
      <c r="A16" s="19" t="s">
        <v>11</v>
      </c>
      <c r="B16" s="20"/>
      <c r="C16" s="20"/>
      <c r="D16" s="20"/>
      <c r="E16" s="20"/>
      <c r="F16" s="20"/>
      <c r="G16" s="5"/>
      <c r="H16" s="27"/>
    </row>
    <row r="17" spans="1:8" ht="12" customHeight="1">
      <c r="A17" s="13" t="s">
        <v>6</v>
      </c>
      <c r="B17" s="21">
        <v>222846</v>
      </c>
      <c r="C17" s="21">
        <v>56715</v>
      </c>
      <c r="D17" s="21">
        <v>115592</v>
      </c>
      <c r="E17" s="21">
        <v>186448</v>
      </c>
      <c r="F17" s="21">
        <v>216423</v>
      </c>
      <c r="G17" s="5"/>
      <c r="H17" s="22">
        <f>IF(ISERROR($F17/$B17),"-",IF($F17/$B17&lt;0,"-",ROUND(($F17-$B17)/$B17*100,2)))</f>
        <v>-2.88</v>
      </c>
    </row>
    <row r="18" spans="1:8" ht="12" customHeight="1">
      <c r="A18" s="16" t="s">
        <v>7</v>
      </c>
      <c r="B18" s="17">
        <v>222077</v>
      </c>
      <c r="C18" s="17">
        <v>55799</v>
      </c>
      <c r="D18" s="17">
        <v>114846</v>
      </c>
      <c r="E18" s="17">
        <v>186154</v>
      </c>
      <c r="F18" s="17">
        <v>215860</v>
      </c>
      <c r="G18" s="5"/>
      <c r="H18" s="18">
        <f>IF(ISERROR($F18/$B18),"-",IF($F18/$B18&lt;0,"-",ROUND(($F18-$B18)/$B18*100,2)))</f>
        <v>-2.8</v>
      </c>
    </row>
    <row r="19" spans="1:8" ht="12" customHeight="1">
      <c r="A19" s="16" t="s">
        <v>8</v>
      </c>
      <c r="B19" s="17">
        <v>775</v>
      </c>
      <c r="C19" s="17">
        <v>885</v>
      </c>
      <c r="D19" s="17">
        <v>731</v>
      </c>
      <c r="E19" s="17">
        <v>319</v>
      </c>
      <c r="F19" s="17">
        <v>592</v>
      </c>
      <c r="G19" s="5"/>
      <c r="H19" s="18">
        <f>IF(ISERROR($F19/$B19),"-",IF($F19/$B19&lt;0,"-",ROUND(($F19-$B19)/$B19*100,2)))</f>
        <v>-23.61</v>
      </c>
    </row>
    <row r="20" spans="1:8" ht="12" customHeight="1">
      <c r="A20" s="16" t="s">
        <v>9</v>
      </c>
      <c r="B20" s="17">
        <v>-6</v>
      </c>
      <c r="C20" s="17">
        <v>31</v>
      </c>
      <c r="D20" s="17">
        <v>15</v>
      </c>
      <c r="E20" s="17">
        <v>-25</v>
      </c>
      <c r="F20" s="17">
        <v>-29</v>
      </c>
      <c r="G20" s="5"/>
      <c r="H20" s="18">
        <f>IF(ISERROR($F20/$B20),"-",IF($F20/$B20&lt;0,"-",ROUND(($F20-$B20)/$B20*100,2)))</f>
        <v>383.33</v>
      </c>
    </row>
    <row r="21" spans="1:8" ht="23.25">
      <c r="A21" s="19" t="s">
        <v>12</v>
      </c>
      <c r="B21" s="20"/>
      <c r="C21" s="20"/>
      <c r="D21" s="20"/>
      <c r="E21" s="20"/>
      <c r="F21" s="20"/>
      <c r="G21" s="5"/>
      <c r="H21" s="27"/>
    </row>
    <row r="22" spans="1:8" ht="12" customHeight="1">
      <c r="A22" s="13" t="s">
        <v>6</v>
      </c>
      <c r="B22" s="21">
        <v>-96588</v>
      </c>
      <c r="C22" s="21">
        <v>-25414</v>
      </c>
      <c r="D22" s="21">
        <v>-55174</v>
      </c>
      <c r="E22" s="21">
        <v>-115922</v>
      </c>
      <c r="F22" s="21">
        <v>-132882</v>
      </c>
      <c r="G22" s="5"/>
      <c r="H22" s="22">
        <f>IF(ISERROR($F22/$B22),"-",IF($F22/$B22&lt;0,"-",ROUND(($F22-$B22)/$B22*100,2)))</f>
        <v>37.58</v>
      </c>
    </row>
    <row r="23" spans="1:8" ht="12" customHeight="1">
      <c r="A23" s="16" t="s">
        <v>7</v>
      </c>
      <c r="B23" s="17">
        <v>-96246</v>
      </c>
      <c r="C23" s="17">
        <v>-25985</v>
      </c>
      <c r="D23" s="17">
        <v>-56752</v>
      </c>
      <c r="E23" s="17">
        <v>-117152</v>
      </c>
      <c r="F23" s="17">
        <v>-134104</v>
      </c>
      <c r="G23" s="5"/>
      <c r="H23" s="18">
        <f>IF(ISERROR($F23/$B23),"-",IF($F23/$B23&lt;0,"-",ROUND(($F23-$B23)/$B23*100,2)))</f>
        <v>39.33</v>
      </c>
    </row>
    <row r="24" spans="1:8" ht="12" customHeight="1">
      <c r="A24" s="16" t="s">
        <v>8</v>
      </c>
      <c r="B24" s="17">
        <v>-107</v>
      </c>
      <c r="C24" s="17">
        <v>537</v>
      </c>
      <c r="D24" s="17">
        <v>1702</v>
      </c>
      <c r="E24" s="17">
        <v>1497</v>
      </c>
      <c r="F24" s="17">
        <v>1457</v>
      </c>
      <c r="G24" s="5"/>
      <c r="H24" s="18" t="str">
        <f>IF(ISERROR($F24/$B24),"-",IF($F24/$B24&lt;0,"-",ROUND(($F24-$B24)/$B24*100,2)))</f>
        <v>-</v>
      </c>
    </row>
    <row r="25" spans="1:8" ht="12" customHeight="1">
      <c r="A25" s="23" t="s">
        <v>9</v>
      </c>
      <c r="B25" s="20">
        <v>-237</v>
      </c>
      <c r="C25" s="20">
        <v>35</v>
      </c>
      <c r="D25" s="20">
        <v>-123</v>
      </c>
      <c r="E25" s="20">
        <v>-267</v>
      </c>
      <c r="F25" s="20">
        <v>-235</v>
      </c>
      <c r="G25" s="24"/>
      <c r="H25" s="27">
        <f>IF(ISERROR($F25/$B25),"-",IF($F25/$B25&lt;0,"-",ROUND(($F25-$B25)/$B25*100,2)))</f>
        <v>-0.84</v>
      </c>
    </row>
    <row r="26" spans="1:14" s="26" customFormat="1" ht="12.75" customHeight="1">
      <c r="A26" s="29" t="s">
        <v>13</v>
      </c>
      <c r="B26" s="29"/>
      <c r="C26" s="29"/>
      <c r="D26" s="29"/>
      <c r="E26" s="29"/>
      <c r="F26" s="29"/>
      <c r="G26" s="29"/>
      <c r="H26" s="29"/>
      <c r="I26" s="25"/>
      <c r="J26" s="25"/>
      <c r="K26" s="25"/>
      <c r="L26" s="25"/>
      <c r="M26" s="25"/>
      <c r="N26" s="25"/>
    </row>
    <row r="27" spans="1:14" s="26" customFormat="1" ht="12.75" customHeight="1">
      <c r="A27" s="30" t="s">
        <v>14</v>
      </c>
      <c r="B27" s="30"/>
      <c r="C27" s="30"/>
      <c r="D27" s="30"/>
      <c r="E27" s="30"/>
      <c r="F27" s="30"/>
      <c r="G27" s="30"/>
      <c r="H27" s="30"/>
      <c r="I27" s="25"/>
      <c r="J27" s="25"/>
      <c r="K27" s="25"/>
      <c r="L27" s="25"/>
      <c r="M27" s="25"/>
      <c r="N27" s="25"/>
    </row>
    <row r="28" spans="1:14" s="26" customFormat="1" ht="12.75" customHeight="1">
      <c r="A28" s="30" t="s">
        <v>15</v>
      </c>
      <c r="B28" s="30"/>
      <c r="C28" s="30"/>
      <c r="D28" s="30"/>
      <c r="E28" s="30"/>
      <c r="F28" s="30"/>
      <c r="G28" s="30"/>
      <c r="H28" s="30"/>
      <c r="I28" s="25"/>
      <c r="J28" s="25"/>
      <c r="K28" s="25"/>
      <c r="L28" s="25"/>
      <c r="M28" s="25"/>
      <c r="N28" s="25"/>
    </row>
    <row r="29" spans="1:14" s="26" customFormat="1" ht="12.75" customHeight="1">
      <c r="A29" s="31" t="s">
        <v>16</v>
      </c>
      <c r="B29" s="31"/>
      <c r="C29" s="31"/>
      <c r="D29" s="31"/>
      <c r="E29" s="31"/>
      <c r="F29" s="31"/>
      <c r="G29" s="31"/>
      <c r="H29" s="31"/>
      <c r="I29" s="25"/>
      <c r="J29" s="25"/>
      <c r="K29" s="25"/>
      <c r="L29" s="25"/>
      <c r="M29" s="25"/>
      <c r="N29" s="25"/>
    </row>
  </sheetData>
  <sheetProtection/>
  <mergeCells count="5">
    <mergeCell ref="A3:E3"/>
    <mergeCell ref="A26:H26"/>
    <mergeCell ref="A27:H27"/>
    <mergeCell ref="A28:H28"/>
    <mergeCell ref="A29:H29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2014-07-10T09:03:04Z</cp:lastPrinted>
  <dcterms:created xsi:type="dcterms:W3CDTF">2014-07-10T09:00:02Z</dcterms:created>
  <dcterms:modified xsi:type="dcterms:W3CDTF">2016-02-24T16:46:59Z</dcterms:modified>
  <cp:category/>
  <cp:version/>
  <cp:contentType/>
  <cp:contentStatus/>
</cp:coreProperties>
</file>