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0" sheetId="1" r:id="rId1"/>
  </sheets>
  <definedNames>
    <definedName name="_xlnm.Print_Area" localSheetId="0">'E010'!$A$1:$J$110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<sst xmlns="http://schemas.openxmlformats.org/spreadsheetml/2006/main" count="117" uniqueCount="116">
  <si>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</si>
  <si>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</si>
  <si>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</si>
  <si>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</si>
  <si>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</si>
  <si>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</si>
  <si>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</si>
  <si>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</si>
  <si>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</si>
  <si>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</si>
  <si>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</si>
  <si>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</si>
  <si>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</si>
  <si>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</si>
  <si>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</si>
  <si>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</si>
  <si>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</si>
  <si>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</si>
  <si>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</si>
  <si>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</si>
  <si>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</si>
  <si>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</si>
  <si>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</si>
  <si>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</si>
  <si>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</si>
  <si>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</si>
  <si>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</si>
  <si>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</si>
  <si>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</si>
  <si>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</si>
  <si>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</si>
  <si>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</si>
  <si>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</si>
  <si>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</si>
  <si>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</si>
  <si>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</si>
  <si>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</si>
  <si>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</si>
  <si>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</si>
  <si>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</si>
  <si>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</si>
  <si>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</si>
  <si>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</si>
  <si>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</si>
  <si>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</si>
  <si>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</si>
  <si>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</si>
  <si>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</si>
  <si>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</si>
  <si>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</si>
  <si>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</si>
  <si>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</si>
  <si>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</si>
  <si>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</si>
  <si>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</si>
  <si>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</si>
  <si>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</si>
  <si>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</si>
  <si>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</si>
  <si>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</si>
  <si>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</si>
  <si>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</si>
  <si>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</si>
  <si>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</si>
  <si>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</si>
  <si>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</si>
  <si>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</si>
  <si>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</si>
  <si>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</si>
  <si>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</si>
  <si>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</si>
  <si>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</si>
  <si>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</si>
  <si>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</si>
  <si>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</si>
  <si>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</si>
  <si>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</si>
  <si>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</si>
  <si>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</si>
  <si>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</si>
  <si>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</si>
  <si>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</si>
  <si>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</si>
  <si>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</si>
  <si>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</si>
  <si>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</si>
  <si>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</si>
  <si>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</si>
  <si>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</si>
  <si>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</si>
  <si>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</si>
  <si>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</si>
  <si>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</si>
  <si>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</si>
  <si>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</si>
  <si>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</si>
  <si>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</si>
  <si>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</si>
  <si>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</si>
  <si>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</si>
  <si>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</si>
  <si>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</si>
  <si>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</si>
  <si>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</si>
  <si>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</si>
  <si>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</si>
  <si>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</si>
  <si>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</si>
  <si>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</si>
  <si>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IV</t>
  </si>
  <si>
    <t>I</t>
  </si>
  <si>
    <t>II</t>
  </si>
  <si>
    <t>III</t>
  </si>
  <si>
    <t>2. No incluye empresas de asesoramiento financiero.</t>
  </si>
  <si>
    <t>1. Datos calculados con las entidades que han remitido estados a la fecha de referencia.</t>
  </si>
  <si>
    <r>
      <t>Balance medio trimestral. Total empresas de servicios de inversión</t>
    </r>
    <r>
      <rPr>
        <b/>
        <vertAlign val="superscript"/>
        <sz val="10"/>
        <color indexed="25"/>
        <rFont val="Myriad Pro"/>
        <family val="2"/>
      </rPr>
      <t>1, 2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</si>
</sst>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 quotePrefix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 wrapText="1"/>
    </xf>
    <xf numFmtId="0" fontId="11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11" fillId="0" borderId="0" xfId="53" applyFont="1" applyBorder="1" applyAlignment="1">
      <alignment wrapText="1"/>
      <protection/>
    </xf>
    <xf numFmtId="0" fontId="11" fillId="0" borderId="10" xfId="53" applyFont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1" t="s">
        <v>115</v>
      </c>
      <c r="B2" s="51"/>
      <c r="C2" s="51"/>
      <c r="D2" s="51"/>
      <c r="E2" s="51"/>
      <c r="F2" s="51"/>
      <c r="G2" s="3"/>
      <c r="H2" s="3"/>
      <c r="I2" s="3"/>
      <c r="J2" s="41" t="s">
        <v>98</v>
      </c>
    </row>
    <row r="3" ht="12" customHeight="1">
      <c r="A3" s="5" t="s">
        <v>97</v>
      </c>
    </row>
    <row r="4" spans="2:11" s="1" customFormat="1" ht="12.75" customHeight="1">
      <c r="B4" s="6">
        <v>2014</v>
      </c>
      <c r="C4" s="6">
        <v>2015</v>
      </c>
      <c r="D4" s="6"/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109</v>
      </c>
      <c r="C5" s="10" t="s">
        <v>110</v>
      </c>
      <c r="D5" s="10" t="s">
        <v>111</v>
      </c>
      <c r="E5" s="10" t="s">
        <v>112</v>
      </c>
      <c r="F5" s="10" t="s">
        <v>109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99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3773</v>
      </c>
      <c r="C7" s="32">
        <v>7679</v>
      </c>
      <c r="D7" s="32">
        <v>5186</v>
      </c>
      <c r="E7" s="32">
        <v>4582</v>
      </c>
      <c r="F7" s="32">
        <v>10039</v>
      </c>
      <c r="G7" s="14"/>
      <c r="H7" s="44">
        <f>IF(ISERROR($F7/$E7),"-",IF($F7/$E7&lt;0,"-",ROUND(($F7-$E7)/$E7*100,2)))</f>
        <v>119.1</v>
      </c>
      <c r="I7" s="44">
        <f>IF(ISERROR($F7/$B7),"-",IF($F7/$B7&lt;0,"-",ROUND(($F7-$B7)/$B7*100,2)))</f>
        <v>166.07</v>
      </c>
      <c r="J7" s="45">
        <f ca="1">IF(ISERROR($F7/OFFSET($A7,0,MATCH("IV",$B$5:$E$5,0))),"-",IF($F7/OFFSET($A7,0,MATCH("IV",$B$5:$E$5,0))&lt;0,"-",ROUND(100*($F7/OFFSET($A7,0,MATCH("IV",$B$5:$E$5,0))-1),2)))</f>
        <v>166.07</v>
      </c>
      <c r="K7" s="18"/>
    </row>
    <row r="8" spans="1:11" s="16" customFormat="1" ht="11.25" customHeight="1">
      <c r="A8" s="19" t="s">
        <v>102</v>
      </c>
      <c r="B8" s="32">
        <v>197</v>
      </c>
      <c r="C8" s="32">
        <v>192</v>
      </c>
      <c r="D8" s="32">
        <v>193</v>
      </c>
      <c r="E8" s="32">
        <v>179</v>
      </c>
      <c r="F8" s="32">
        <v>305</v>
      </c>
      <c r="G8" s="14"/>
      <c r="H8" s="44">
        <f aca="true" t="shared" si="0" ref="H8:H58">IF(ISERROR($F8/$E8),"-",IF($F8/$E8&lt;0,"-",ROUND(($F8-$E8)/$E8*100,2)))</f>
        <v>70.39</v>
      </c>
      <c r="I8" s="44">
        <f aca="true" t="shared" si="1" ref="I8:I58">IF(ISERROR($F8/$B8),"-",IF($F8/$B8&lt;0,"-",ROUND(($F8-$B8)/$B8*100,2)))</f>
        <v>54.82</v>
      </c>
      <c r="J8" s="44">
        <f ca="1">IF(ISERROR($F8/OFFSET($A8,0,MATCH("IV",$B$5:$E$5,0))),"-",IF($F8/OFFSET($A8,0,MATCH("IV",$B$5:$E$5,0))&lt;0,"-",ROUND(100*($F8/OFFSET($A8,0,MATCH("IV",$B$5:$E$5,0))-1),2)))</f>
        <v>54.82</v>
      </c>
      <c r="K8" s="18"/>
    </row>
    <row r="9" spans="1:11" s="16" customFormat="1" ht="11.25" customHeight="1">
      <c r="A9" s="20" t="s">
        <v>103</v>
      </c>
      <c r="B9" s="33">
        <v>3576</v>
      </c>
      <c r="C9" s="33">
        <v>7487</v>
      </c>
      <c r="D9" s="33">
        <v>4993</v>
      </c>
      <c r="E9" s="32">
        <v>4402</v>
      </c>
      <c r="F9" s="32">
        <v>9733</v>
      </c>
      <c r="G9" s="14"/>
      <c r="H9" s="46">
        <f t="shared" si="0"/>
        <v>121.1</v>
      </c>
      <c r="I9" s="46">
        <f t="shared" si="1"/>
        <v>172.18</v>
      </c>
      <c r="J9" s="46">
        <f aca="true" ca="1" t="shared" si="2" ref="J9:J58">IF(ISERROR($F9/OFFSET($A9,0,MATCH("IV",$B$5:$E$5,0))),"-",IF($F9/OFFSET($A9,0,MATCH("IV",$B$5:$E$5,0))&lt;0,"-",ROUND(100*($F9/OFFSET($A9,0,MATCH("IV",$B$5:$E$5,0))-1),2)))</f>
        <v>172.18</v>
      </c>
      <c r="K9" s="18"/>
    </row>
    <row r="10" spans="1:11" s="16" customFormat="1" ht="13.5" customHeight="1">
      <c r="A10" s="21" t="s">
        <v>4</v>
      </c>
      <c r="B10" s="33">
        <v>5163308</v>
      </c>
      <c r="C10" s="33">
        <v>5126640</v>
      </c>
      <c r="D10" s="33">
        <v>5063196</v>
      </c>
      <c r="E10" s="32">
        <v>4977590</v>
      </c>
      <c r="F10" s="32">
        <v>4572253</v>
      </c>
      <c r="G10" s="14"/>
      <c r="H10" s="46">
        <f t="shared" si="0"/>
        <v>-8.14</v>
      </c>
      <c r="I10" s="46">
        <f t="shared" si="1"/>
        <v>-11.45</v>
      </c>
      <c r="J10" s="46">
        <f ca="1" t="shared" si="2"/>
        <v>-11.45</v>
      </c>
      <c r="K10" s="18"/>
    </row>
    <row r="11" spans="1:11" s="16" customFormat="1" ht="11.25" customHeight="1">
      <c r="A11" s="20" t="s">
        <v>5</v>
      </c>
      <c r="B11" s="33">
        <v>4026139</v>
      </c>
      <c r="C11" s="33">
        <v>3717881</v>
      </c>
      <c r="D11" s="33">
        <v>3829056</v>
      </c>
      <c r="E11" s="32">
        <v>3807883</v>
      </c>
      <c r="F11" s="32">
        <v>3597333</v>
      </c>
      <c r="G11" s="14"/>
      <c r="H11" s="46">
        <f t="shared" si="0"/>
        <v>-5.53</v>
      </c>
      <c r="I11" s="46">
        <f t="shared" si="1"/>
        <v>-10.65</v>
      </c>
      <c r="J11" s="46">
        <f ca="1" t="shared" si="2"/>
        <v>-10.65</v>
      </c>
      <c r="K11" s="18"/>
    </row>
    <row r="12" spans="1:11" s="16" customFormat="1" ht="11.25" customHeight="1">
      <c r="A12" s="20" t="s">
        <v>6</v>
      </c>
      <c r="B12" s="33">
        <v>503829</v>
      </c>
      <c r="C12" s="33">
        <v>422709</v>
      </c>
      <c r="D12" s="33">
        <v>325607</v>
      </c>
      <c r="E12" s="32">
        <v>371343</v>
      </c>
      <c r="F12" s="32">
        <v>312640</v>
      </c>
      <c r="G12" s="14"/>
      <c r="H12" s="46">
        <f t="shared" si="0"/>
        <v>-15.81</v>
      </c>
      <c r="I12" s="46">
        <f t="shared" si="1"/>
        <v>-37.95</v>
      </c>
      <c r="J12" s="46">
        <f ca="1" t="shared" si="2"/>
        <v>-37.95</v>
      </c>
      <c r="K12" s="18"/>
    </row>
    <row r="13" spans="1:11" s="16" customFormat="1" ht="11.25" customHeight="1">
      <c r="A13" s="20" t="s">
        <v>7</v>
      </c>
      <c r="B13" s="33">
        <v>630555</v>
      </c>
      <c r="C13" s="33">
        <v>983530</v>
      </c>
      <c r="D13" s="33">
        <v>906357</v>
      </c>
      <c r="E13" s="32">
        <v>796317</v>
      </c>
      <c r="F13" s="32">
        <v>660659</v>
      </c>
      <c r="G13" s="14"/>
      <c r="H13" s="46">
        <f t="shared" si="0"/>
        <v>-17.04</v>
      </c>
      <c r="I13" s="46">
        <f t="shared" si="1"/>
        <v>4.77</v>
      </c>
      <c r="J13" s="46">
        <f ca="1" t="shared" si="2"/>
        <v>4.77</v>
      </c>
      <c r="K13" s="18"/>
    </row>
    <row r="14" spans="1:11" s="16" customFormat="1" ht="11.25" customHeight="1">
      <c r="A14" s="20" t="s">
        <v>8</v>
      </c>
      <c r="B14" s="33">
        <v>8430</v>
      </c>
      <c r="C14" s="33">
        <v>8965</v>
      </c>
      <c r="D14" s="33">
        <v>9610</v>
      </c>
      <c r="E14" s="32">
        <v>6187</v>
      </c>
      <c r="F14" s="32">
        <v>2531</v>
      </c>
      <c r="G14" s="14"/>
      <c r="H14" s="46">
        <f t="shared" si="0"/>
        <v>-59.09</v>
      </c>
      <c r="I14" s="46">
        <f t="shared" si="1"/>
        <v>-69.98</v>
      </c>
      <c r="J14" s="46">
        <f ca="1" t="shared" si="2"/>
        <v>-69.98</v>
      </c>
      <c r="K14" s="18"/>
    </row>
    <row r="15" spans="1:11" s="16" customFormat="1" ht="11.25" customHeight="1">
      <c r="A15" s="20" t="s">
        <v>9</v>
      </c>
      <c r="B15" s="33">
        <v>-5645</v>
      </c>
      <c r="C15" s="33">
        <v>-6445</v>
      </c>
      <c r="D15" s="33">
        <v>-7434</v>
      </c>
      <c r="E15" s="32">
        <v>-4140</v>
      </c>
      <c r="F15" s="32">
        <v>-910</v>
      </c>
      <c r="G15" s="14"/>
      <c r="H15" s="46">
        <f t="shared" si="0"/>
        <v>-78.02</v>
      </c>
      <c r="I15" s="46">
        <f t="shared" si="1"/>
        <v>-83.88</v>
      </c>
      <c r="J15" s="46">
        <f ca="1" t="shared" si="2"/>
        <v>-83.88</v>
      </c>
      <c r="K15" s="18"/>
    </row>
    <row r="16" spans="1:11" s="16" customFormat="1" ht="11.25" customHeight="1">
      <c r="A16" s="22" t="s">
        <v>10</v>
      </c>
      <c r="B16" s="33">
        <v>1763</v>
      </c>
      <c r="C16" s="33">
        <v>1553</v>
      </c>
      <c r="D16" s="33">
        <v>1131</v>
      </c>
      <c r="E16" s="32">
        <v>1151</v>
      </c>
      <c r="F16" s="32">
        <v>775</v>
      </c>
      <c r="G16" s="14"/>
      <c r="H16" s="46">
        <f t="shared" si="0"/>
        <v>-32.67</v>
      </c>
      <c r="I16" s="46">
        <f t="shared" si="1"/>
        <v>-56.04</v>
      </c>
      <c r="J16" s="46">
        <f ca="1" t="shared" si="2"/>
        <v>-56.04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-7407</v>
      </c>
      <c r="C18" s="33">
        <v>-7998</v>
      </c>
      <c r="D18" s="33">
        <v>-8565</v>
      </c>
      <c r="E18" s="32">
        <v>-5291</v>
      </c>
      <c r="F18" s="32">
        <v>-1686</v>
      </c>
      <c r="G18" s="14"/>
      <c r="H18" s="46">
        <f t="shared" si="0"/>
        <v>-68.13</v>
      </c>
      <c r="I18" s="46">
        <f t="shared" si="1"/>
        <v>-77.24</v>
      </c>
      <c r="J18" s="46">
        <f ca="1" t="shared" si="2"/>
        <v>-77.24</v>
      </c>
      <c r="K18" s="18"/>
    </row>
    <row r="19" spans="1:11" s="16" customFormat="1" ht="13.5" customHeight="1">
      <c r="A19" s="21" t="s">
        <v>13</v>
      </c>
      <c r="B19" s="33">
        <v>62215</v>
      </c>
      <c r="C19" s="33">
        <v>64860</v>
      </c>
      <c r="D19" s="33">
        <v>67680</v>
      </c>
      <c r="E19" s="32">
        <v>73943</v>
      </c>
      <c r="F19" s="32">
        <v>71643</v>
      </c>
      <c r="G19" s="14"/>
      <c r="H19" s="46">
        <f t="shared" si="0"/>
        <v>-3.11</v>
      </c>
      <c r="I19" s="46">
        <f t="shared" si="1"/>
        <v>15.15</v>
      </c>
      <c r="J19" s="46">
        <f ca="1" t="shared" si="2"/>
        <v>15.15</v>
      </c>
      <c r="K19" s="18"/>
    </row>
    <row r="20" spans="1:11" s="16" customFormat="1" ht="11.25" customHeight="1">
      <c r="A20" s="20" t="s">
        <v>14</v>
      </c>
      <c r="B20" s="33">
        <v>61649</v>
      </c>
      <c r="C20" s="33">
        <v>64332</v>
      </c>
      <c r="D20" s="33">
        <v>67251</v>
      </c>
      <c r="E20" s="32">
        <v>73498</v>
      </c>
      <c r="F20" s="32">
        <v>71070</v>
      </c>
      <c r="G20" s="14"/>
      <c r="H20" s="46">
        <f t="shared" si="0"/>
        <v>-3.3</v>
      </c>
      <c r="I20" s="46">
        <f t="shared" si="1"/>
        <v>15.28</v>
      </c>
      <c r="J20" s="46">
        <f ca="1" t="shared" si="2"/>
        <v>15.28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15763</v>
      </c>
      <c r="C22" s="33">
        <v>14426</v>
      </c>
      <c r="D22" s="33">
        <v>13955</v>
      </c>
      <c r="E22" s="32">
        <v>13949</v>
      </c>
      <c r="F22" s="32">
        <v>14201</v>
      </c>
      <c r="G22" s="14"/>
      <c r="H22" s="46">
        <f t="shared" si="0"/>
        <v>1.81</v>
      </c>
      <c r="I22" s="46">
        <f t="shared" si="1"/>
        <v>-9.91</v>
      </c>
      <c r="J22" s="46">
        <f ca="1" t="shared" si="2"/>
        <v>-9.91</v>
      </c>
      <c r="K22" s="18"/>
    </row>
    <row r="23" spans="1:11" s="16" customFormat="1" ht="11.25" customHeight="1">
      <c r="A23" s="20" t="s">
        <v>17</v>
      </c>
      <c r="B23" s="33">
        <v>-15197</v>
      </c>
      <c r="C23" s="33">
        <v>-13898</v>
      </c>
      <c r="D23" s="33">
        <v>-13525</v>
      </c>
      <c r="E23" s="32">
        <v>-13504</v>
      </c>
      <c r="F23" s="32">
        <v>-13628</v>
      </c>
      <c r="G23" s="14"/>
      <c r="H23" s="46">
        <f t="shared" si="0"/>
        <v>0.92</v>
      </c>
      <c r="I23" s="46">
        <f t="shared" si="1"/>
        <v>-10.32</v>
      </c>
      <c r="J23" s="46">
        <f ca="1" t="shared" si="2"/>
        <v>-10.32</v>
      </c>
      <c r="K23" s="18"/>
    </row>
    <row r="24" spans="1:11" s="16" customFormat="1" ht="11.25" customHeight="1">
      <c r="A24" s="22" t="s">
        <v>18</v>
      </c>
      <c r="B24" s="33">
        <v>406</v>
      </c>
      <c r="C24" s="33">
        <v>581</v>
      </c>
      <c r="D24" s="33">
        <v>422</v>
      </c>
      <c r="E24" s="32">
        <v>364</v>
      </c>
      <c r="F24" s="32">
        <v>364</v>
      </c>
      <c r="G24" s="14"/>
      <c r="H24" s="46">
        <f t="shared" si="0"/>
        <v>0</v>
      </c>
      <c r="I24" s="46">
        <f t="shared" si="1"/>
        <v>-10.34</v>
      </c>
      <c r="J24" s="46">
        <f ca="1" t="shared" si="2"/>
        <v>-10.34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-15603</v>
      </c>
      <c r="C26" s="33">
        <v>-14479</v>
      </c>
      <c r="D26" s="33">
        <v>-13948</v>
      </c>
      <c r="E26" s="32">
        <v>-13869</v>
      </c>
      <c r="F26" s="32">
        <v>-13993</v>
      </c>
      <c r="G26" s="14"/>
      <c r="H26" s="46">
        <f t="shared" si="0"/>
        <v>0.89</v>
      </c>
      <c r="I26" s="46">
        <f t="shared" si="1"/>
        <v>-10.32</v>
      </c>
      <c r="J26" s="46">
        <f ca="1" t="shared" si="2"/>
        <v>-10.32</v>
      </c>
      <c r="K26" s="18"/>
    </row>
    <row r="27" spans="1:11" s="16" customFormat="1" ht="13.5" customHeight="1">
      <c r="A27" s="21" t="s">
        <v>21</v>
      </c>
      <c r="B27" s="33">
        <v>3427168</v>
      </c>
      <c r="C27" s="33">
        <v>4022935</v>
      </c>
      <c r="D27" s="33">
        <v>3619640</v>
      </c>
      <c r="E27" s="32">
        <v>3009687</v>
      </c>
      <c r="F27" s="32">
        <v>2934233</v>
      </c>
      <c r="G27" s="14"/>
      <c r="H27" s="46">
        <f t="shared" si="0"/>
        <v>-2.51</v>
      </c>
      <c r="I27" s="46">
        <f t="shared" si="1"/>
        <v>-14.38</v>
      </c>
      <c r="J27" s="46">
        <f ca="1" t="shared" si="2"/>
        <v>-14.38</v>
      </c>
      <c r="K27" s="18"/>
    </row>
    <row r="28" spans="1:11" ht="11.25" customHeight="1">
      <c r="A28" s="20" t="s">
        <v>22</v>
      </c>
      <c r="B28" s="33">
        <v>213408</v>
      </c>
      <c r="C28" s="33">
        <v>229359</v>
      </c>
      <c r="D28" s="33">
        <v>252775</v>
      </c>
      <c r="E28" s="32">
        <v>234865</v>
      </c>
      <c r="F28" s="32">
        <v>342295</v>
      </c>
      <c r="G28" s="14"/>
      <c r="H28" s="46">
        <f t="shared" si="0"/>
        <v>45.74</v>
      </c>
      <c r="I28" s="46">
        <f t="shared" si="1"/>
        <v>60.39</v>
      </c>
      <c r="J28" s="46">
        <f ca="1" t="shared" si="2"/>
        <v>60.39</v>
      </c>
      <c r="K28" s="18"/>
    </row>
    <row r="29" spans="1:10" ht="11.25" customHeight="1">
      <c r="A29" s="22" t="s">
        <v>23</v>
      </c>
      <c r="B29" s="33">
        <v>109248</v>
      </c>
      <c r="C29" s="33">
        <v>106497</v>
      </c>
      <c r="D29" s="33">
        <v>103384</v>
      </c>
      <c r="E29" s="32">
        <v>100019</v>
      </c>
      <c r="F29" s="32">
        <v>221977</v>
      </c>
      <c r="G29" s="14"/>
      <c r="H29" s="46">
        <f t="shared" si="0"/>
        <v>121.93</v>
      </c>
      <c r="I29" s="46">
        <f t="shared" si="1"/>
        <v>103.19</v>
      </c>
      <c r="J29" s="46">
        <f ca="1" t="shared" si="2"/>
        <v>103.19</v>
      </c>
    </row>
    <row r="30" spans="1:10" ht="11.25" customHeight="1">
      <c r="A30" s="22" t="s">
        <v>24</v>
      </c>
      <c r="B30" s="33">
        <v>71787</v>
      </c>
      <c r="C30" s="33">
        <v>73872</v>
      </c>
      <c r="D30" s="33">
        <v>79499</v>
      </c>
      <c r="E30" s="32">
        <v>56842</v>
      </c>
      <c r="F30" s="32">
        <v>38431</v>
      </c>
      <c r="G30" s="14"/>
      <c r="H30" s="46">
        <f t="shared" si="0"/>
        <v>-32.39</v>
      </c>
      <c r="I30" s="46">
        <f t="shared" si="1"/>
        <v>-46.47</v>
      </c>
      <c r="J30" s="46">
        <f ca="1" t="shared" si="2"/>
        <v>-46.47</v>
      </c>
    </row>
    <row r="31" spans="1:10" ht="11.25" customHeight="1">
      <c r="A31" s="22" t="s">
        <v>25</v>
      </c>
      <c r="B31" s="33">
        <v>295</v>
      </c>
      <c r="C31" s="33">
        <v>228</v>
      </c>
      <c r="D31" s="33">
        <v>299</v>
      </c>
      <c r="E31" s="32">
        <v>498</v>
      </c>
      <c r="F31" s="32">
        <v>498</v>
      </c>
      <c r="G31" s="14"/>
      <c r="H31" s="46">
        <f t="shared" si="0"/>
        <v>0</v>
      </c>
      <c r="I31" s="46">
        <f t="shared" si="1"/>
        <v>68.81</v>
      </c>
      <c r="J31" s="46">
        <f ca="1" t="shared" si="2"/>
        <v>68.81</v>
      </c>
    </row>
    <row r="32" spans="1:10" ht="11.25" customHeight="1">
      <c r="A32" s="22" t="s">
        <v>26</v>
      </c>
      <c r="B32" s="33">
        <v>28941</v>
      </c>
      <c r="C32" s="33">
        <v>46376</v>
      </c>
      <c r="D32" s="33">
        <v>67146</v>
      </c>
      <c r="E32" s="32">
        <v>75099</v>
      </c>
      <c r="F32" s="32">
        <v>78842</v>
      </c>
      <c r="G32" s="14"/>
      <c r="H32" s="46">
        <f t="shared" si="0"/>
        <v>4.98</v>
      </c>
      <c r="I32" s="46">
        <f t="shared" si="1"/>
        <v>172.42</v>
      </c>
      <c r="J32" s="46">
        <f ca="1" t="shared" si="2"/>
        <v>172.42</v>
      </c>
    </row>
    <row r="33" spans="1:10" ht="11.25" customHeight="1">
      <c r="A33" s="22" t="s">
        <v>27</v>
      </c>
      <c r="B33" s="33">
        <v>125</v>
      </c>
      <c r="C33" s="33">
        <v>0</v>
      </c>
      <c r="D33" s="33">
        <v>0</v>
      </c>
      <c r="E33" s="32">
        <v>0</v>
      </c>
      <c r="F33" s="32">
        <v>0</v>
      </c>
      <c r="G33" s="14"/>
      <c r="H33" s="46" t="str">
        <f t="shared" si="0"/>
        <v>-</v>
      </c>
      <c r="I33" s="46">
        <f t="shared" si="1"/>
        <v>-100</v>
      </c>
      <c r="J33" s="46">
        <f ca="1" t="shared" si="2"/>
        <v>-100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3010</v>
      </c>
      <c r="C36" s="33">
        <v>2385</v>
      </c>
      <c r="D36" s="33">
        <v>2445</v>
      </c>
      <c r="E36" s="32">
        <v>2406</v>
      </c>
      <c r="F36" s="32">
        <v>2546</v>
      </c>
      <c r="G36" s="14"/>
      <c r="H36" s="46">
        <f t="shared" si="0"/>
        <v>5.82</v>
      </c>
      <c r="I36" s="46">
        <f t="shared" si="1"/>
        <v>-15.42</v>
      </c>
      <c r="J36" s="46">
        <f ca="1" t="shared" si="2"/>
        <v>-15.42</v>
      </c>
    </row>
    <row r="37" spans="1:10" ht="11.25" customHeight="1">
      <c r="A37" s="23" t="s">
        <v>31</v>
      </c>
      <c r="B37" s="33">
        <v>3071</v>
      </c>
      <c r="C37" s="33">
        <v>2444</v>
      </c>
      <c r="D37" s="33">
        <v>2506</v>
      </c>
      <c r="E37" s="32">
        <v>2468</v>
      </c>
      <c r="F37" s="32">
        <v>2608</v>
      </c>
      <c r="G37" s="14"/>
      <c r="H37" s="46">
        <f t="shared" si="0"/>
        <v>5.67</v>
      </c>
      <c r="I37" s="46">
        <f t="shared" si="1"/>
        <v>-15.08</v>
      </c>
      <c r="J37" s="46">
        <f ca="1" t="shared" si="2"/>
        <v>-15.08</v>
      </c>
    </row>
    <row r="38" spans="1:10" ht="11.25" customHeight="1">
      <c r="A38" s="23" t="s">
        <v>32</v>
      </c>
      <c r="B38" s="33">
        <v>0</v>
      </c>
      <c r="C38" s="33">
        <v>3</v>
      </c>
      <c r="D38" s="33">
        <v>1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-62</v>
      </c>
      <c r="C39" s="33">
        <v>-61</v>
      </c>
      <c r="D39" s="33">
        <v>-61</v>
      </c>
      <c r="E39" s="32">
        <v>-61</v>
      </c>
      <c r="F39" s="32">
        <v>-61</v>
      </c>
      <c r="G39" s="14"/>
      <c r="H39" s="46">
        <f t="shared" si="0"/>
        <v>0</v>
      </c>
      <c r="I39" s="46">
        <f t="shared" si="1"/>
        <v>-1.61</v>
      </c>
      <c r="J39" s="46">
        <f ca="1" t="shared" si="2"/>
        <v>-1.61</v>
      </c>
    </row>
    <row r="40" spans="1:10" ht="12" customHeight="1">
      <c r="A40" s="20" t="s">
        <v>34</v>
      </c>
      <c r="B40" s="33">
        <v>2604156</v>
      </c>
      <c r="C40" s="33">
        <v>3210590</v>
      </c>
      <c r="D40" s="33">
        <v>2773585</v>
      </c>
      <c r="E40" s="32">
        <v>2248707</v>
      </c>
      <c r="F40" s="32">
        <v>2137549</v>
      </c>
      <c r="G40" s="14"/>
      <c r="H40" s="46">
        <f t="shared" si="0"/>
        <v>-4.94</v>
      </c>
      <c r="I40" s="46">
        <f t="shared" si="1"/>
        <v>-17.92</v>
      </c>
      <c r="J40" s="46">
        <f ca="1" t="shared" si="2"/>
        <v>-17.92</v>
      </c>
    </row>
    <row r="41" spans="1:10" ht="11.25" customHeight="1">
      <c r="A41" s="22" t="s">
        <v>35</v>
      </c>
      <c r="B41" s="33">
        <v>191380</v>
      </c>
      <c r="C41" s="33">
        <v>211327</v>
      </c>
      <c r="D41" s="33">
        <v>198981</v>
      </c>
      <c r="E41" s="32">
        <v>181920</v>
      </c>
      <c r="F41" s="32">
        <v>178685</v>
      </c>
      <c r="G41" s="14"/>
      <c r="H41" s="46">
        <f t="shared" si="0"/>
        <v>-1.78</v>
      </c>
      <c r="I41" s="46">
        <f t="shared" si="1"/>
        <v>-6.63</v>
      </c>
      <c r="J41" s="46">
        <f ca="1" t="shared" si="2"/>
        <v>-6.63</v>
      </c>
    </row>
    <row r="42" spans="1:10" ht="11.25" customHeight="1">
      <c r="A42" s="22" t="s">
        <v>36</v>
      </c>
      <c r="B42" s="33">
        <v>13246</v>
      </c>
      <c r="C42" s="33">
        <v>14196</v>
      </c>
      <c r="D42" s="33">
        <v>13797</v>
      </c>
      <c r="E42" s="32">
        <v>12796</v>
      </c>
      <c r="F42" s="32">
        <v>11946</v>
      </c>
      <c r="G42" s="14"/>
      <c r="H42" s="46">
        <f t="shared" si="0"/>
        <v>-6.64</v>
      </c>
      <c r="I42" s="46">
        <f t="shared" si="1"/>
        <v>-9.81</v>
      </c>
      <c r="J42" s="46">
        <f ca="1" t="shared" si="2"/>
        <v>-9.81</v>
      </c>
    </row>
    <row r="43" spans="1:10" ht="11.25" customHeight="1">
      <c r="A43" s="22" t="s">
        <v>37</v>
      </c>
      <c r="B43" s="33">
        <v>2275405</v>
      </c>
      <c r="C43" s="33">
        <v>2876048</v>
      </c>
      <c r="D43" s="33">
        <v>2450661</v>
      </c>
      <c r="E43" s="32">
        <v>1944923</v>
      </c>
      <c r="F43" s="32">
        <v>1843236</v>
      </c>
      <c r="G43" s="24"/>
      <c r="H43" s="46">
        <f t="shared" si="0"/>
        <v>-5.23</v>
      </c>
      <c r="I43" s="46">
        <f t="shared" si="1"/>
        <v>-18.99</v>
      </c>
      <c r="J43" s="46">
        <f ca="1" t="shared" si="2"/>
        <v>-18.99</v>
      </c>
    </row>
    <row r="44" spans="1:10" ht="11.25" customHeight="1">
      <c r="A44" s="22" t="s">
        <v>38</v>
      </c>
      <c r="B44" s="33">
        <v>40897</v>
      </c>
      <c r="C44" s="33">
        <v>43233</v>
      </c>
      <c r="D44" s="33">
        <v>43145</v>
      </c>
      <c r="E44" s="32">
        <v>40100</v>
      </c>
      <c r="F44" s="32">
        <v>32664</v>
      </c>
      <c r="G44" s="25"/>
      <c r="H44" s="46">
        <f t="shared" si="0"/>
        <v>-18.54</v>
      </c>
      <c r="I44" s="46">
        <f t="shared" si="1"/>
        <v>-20.13</v>
      </c>
      <c r="J44" s="46">
        <f ca="1" t="shared" si="2"/>
        <v>-20.13</v>
      </c>
    </row>
    <row r="45" spans="1:10" ht="22.5" customHeight="1">
      <c r="A45" s="22" t="s">
        <v>39</v>
      </c>
      <c r="B45" s="33">
        <v>86244</v>
      </c>
      <c r="C45" s="33">
        <v>69298</v>
      </c>
      <c r="D45" s="33">
        <v>70083</v>
      </c>
      <c r="E45" s="32">
        <v>72184</v>
      </c>
      <c r="F45" s="32">
        <v>74104</v>
      </c>
      <c r="G45" s="25"/>
      <c r="H45" s="46">
        <f t="shared" si="0"/>
        <v>2.66</v>
      </c>
      <c r="I45" s="46">
        <f t="shared" si="1"/>
        <v>-14.08</v>
      </c>
      <c r="J45" s="46">
        <f ca="1" t="shared" si="2"/>
        <v>-14.08</v>
      </c>
    </row>
    <row r="46" spans="1:10" ht="22.5" customHeight="1">
      <c r="A46" s="22" t="s">
        <v>40</v>
      </c>
      <c r="B46" s="33">
        <v>918</v>
      </c>
      <c r="C46" s="33">
        <v>602</v>
      </c>
      <c r="D46" s="33">
        <v>1024</v>
      </c>
      <c r="E46" s="32">
        <v>910</v>
      </c>
      <c r="F46" s="32">
        <v>1086</v>
      </c>
      <c r="G46" s="25"/>
      <c r="H46" s="46">
        <f t="shared" si="0"/>
        <v>19.34</v>
      </c>
      <c r="I46" s="46">
        <f t="shared" si="1"/>
        <v>18.3</v>
      </c>
      <c r="J46" s="46">
        <f ca="1" t="shared" si="2"/>
        <v>18.3</v>
      </c>
    </row>
    <row r="47" spans="1:10" ht="22.5" customHeight="1">
      <c r="A47" s="22" t="s">
        <v>41</v>
      </c>
      <c r="B47" s="33">
        <v>-3936</v>
      </c>
      <c r="C47" s="33">
        <v>-4114</v>
      </c>
      <c r="D47" s="33">
        <v>-4107</v>
      </c>
      <c r="E47" s="32">
        <v>-4127</v>
      </c>
      <c r="F47" s="32">
        <v>-4174</v>
      </c>
      <c r="G47" s="25"/>
      <c r="H47" s="46">
        <f t="shared" si="0"/>
        <v>1.14</v>
      </c>
      <c r="I47" s="46">
        <f t="shared" si="1"/>
        <v>6.05</v>
      </c>
      <c r="J47" s="46">
        <f ca="1" t="shared" si="2"/>
        <v>6.05</v>
      </c>
    </row>
    <row r="48" spans="1:10" ht="11.25" customHeight="1">
      <c r="A48" s="20" t="s">
        <v>42</v>
      </c>
      <c r="B48" s="33">
        <v>609604</v>
      </c>
      <c r="C48" s="33">
        <v>582985</v>
      </c>
      <c r="D48" s="33">
        <v>593279</v>
      </c>
      <c r="E48" s="32">
        <v>526114</v>
      </c>
      <c r="F48" s="32">
        <v>454388</v>
      </c>
      <c r="G48" s="25"/>
      <c r="H48" s="46">
        <f t="shared" si="0"/>
        <v>-13.63</v>
      </c>
      <c r="I48" s="46">
        <f t="shared" si="1"/>
        <v>-25.46</v>
      </c>
      <c r="J48" s="46">
        <f ca="1" t="shared" si="2"/>
        <v>-25.46</v>
      </c>
    </row>
    <row r="49" spans="1:10" ht="11.25" customHeight="1">
      <c r="A49" s="22" t="s">
        <v>43</v>
      </c>
      <c r="B49" s="33">
        <v>609604</v>
      </c>
      <c r="C49" s="33">
        <v>582984</v>
      </c>
      <c r="D49" s="33">
        <v>593279</v>
      </c>
      <c r="E49" s="32">
        <v>526114</v>
      </c>
      <c r="F49" s="32">
        <v>454388</v>
      </c>
      <c r="G49" s="25"/>
      <c r="H49" s="46">
        <f t="shared" si="0"/>
        <v>-13.63</v>
      </c>
      <c r="I49" s="46">
        <f t="shared" si="1"/>
        <v>-25.46</v>
      </c>
      <c r="J49" s="46">
        <f ca="1" t="shared" si="2"/>
        <v>-25.46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6" t="str">
        <f t="shared" si="0"/>
        <v>-</v>
      </c>
      <c r="I50" s="46" t="str">
        <f t="shared" si="1"/>
        <v>-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6" t="str">
        <f t="shared" si="0"/>
        <v>-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31414</v>
      </c>
      <c r="C52" s="33">
        <v>27439</v>
      </c>
      <c r="D52" s="33">
        <v>28579</v>
      </c>
      <c r="E52" s="32">
        <v>30091</v>
      </c>
      <c r="F52" s="32">
        <v>30702</v>
      </c>
      <c r="G52" s="25"/>
      <c r="H52" s="46">
        <f t="shared" si="0"/>
        <v>2.03</v>
      </c>
      <c r="I52" s="46">
        <f t="shared" si="1"/>
        <v>-2.27</v>
      </c>
      <c r="J52" s="46">
        <f ca="1" t="shared" si="2"/>
        <v>-2.27</v>
      </c>
    </row>
    <row r="53" spans="1:10" ht="13.5" customHeight="1">
      <c r="A53" s="21" t="s">
        <v>104</v>
      </c>
      <c r="B53" s="33">
        <v>173726</v>
      </c>
      <c r="C53" s="33">
        <v>135326</v>
      </c>
      <c r="D53" s="33">
        <v>137396</v>
      </c>
      <c r="E53" s="32">
        <v>130818</v>
      </c>
      <c r="F53" s="32">
        <v>136029</v>
      </c>
      <c r="G53" s="25"/>
      <c r="H53" s="46">
        <f t="shared" si="0"/>
        <v>3.98</v>
      </c>
      <c r="I53" s="46">
        <f t="shared" si="1"/>
        <v>-21.7</v>
      </c>
      <c r="J53" s="46">
        <f ca="1" t="shared" si="2"/>
        <v>-21.7</v>
      </c>
    </row>
    <row r="54" spans="1:10" ht="11.25" customHeight="1">
      <c r="A54" s="20" t="s">
        <v>47</v>
      </c>
      <c r="B54" s="33">
        <v>41048</v>
      </c>
      <c r="C54" s="33">
        <v>40990</v>
      </c>
      <c r="D54" s="33">
        <v>40901</v>
      </c>
      <c r="E54" s="32">
        <v>40975</v>
      </c>
      <c r="F54" s="32">
        <v>41929</v>
      </c>
      <c r="G54" s="25"/>
      <c r="H54" s="46">
        <f t="shared" si="0"/>
        <v>2.33</v>
      </c>
      <c r="I54" s="46">
        <f t="shared" si="1"/>
        <v>2.15</v>
      </c>
      <c r="J54" s="46">
        <f ca="1" t="shared" si="2"/>
        <v>2.15</v>
      </c>
    </row>
    <row r="55" spans="1:10" ht="11.25" customHeight="1">
      <c r="A55" s="20" t="s">
        <v>48</v>
      </c>
      <c r="B55" s="33">
        <v>27093</v>
      </c>
      <c r="C55" s="33">
        <v>22251</v>
      </c>
      <c r="D55" s="33">
        <v>20958</v>
      </c>
      <c r="E55" s="32">
        <v>18654</v>
      </c>
      <c r="F55" s="32">
        <v>15850</v>
      </c>
      <c r="G55" s="25"/>
      <c r="H55" s="46">
        <f t="shared" si="0"/>
        <v>-15.03</v>
      </c>
      <c r="I55" s="46">
        <f t="shared" si="1"/>
        <v>-41.5</v>
      </c>
      <c r="J55" s="46">
        <f ca="1" t="shared" si="2"/>
        <v>-41.5</v>
      </c>
    </row>
    <row r="56" spans="1:10" ht="11.25" customHeight="1">
      <c r="A56" s="20" t="s">
        <v>49</v>
      </c>
      <c r="B56" s="33">
        <v>7601</v>
      </c>
      <c r="C56" s="33">
        <v>10089</v>
      </c>
      <c r="D56" s="33">
        <v>10224</v>
      </c>
      <c r="E56" s="32">
        <v>4647</v>
      </c>
      <c r="F56" s="32">
        <v>6034</v>
      </c>
      <c r="G56" s="25"/>
      <c r="H56" s="46">
        <f t="shared" si="0"/>
        <v>29.85</v>
      </c>
      <c r="I56" s="46">
        <f t="shared" si="1"/>
        <v>-20.62</v>
      </c>
      <c r="J56" s="46">
        <f ca="1" t="shared" si="2"/>
        <v>-20.62</v>
      </c>
    </row>
    <row r="57" spans="1:10" ht="11.25" customHeight="1">
      <c r="A57" s="20" t="s">
        <v>50</v>
      </c>
      <c r="B57" s="33">
        <v>97983</v>
      </c>
      <c r="C57" s="33">
        <v>61995</v>
      </c>
      <c r="D57" s="33">
        <v>65311</v>
      </c>
      <c r="E57" s="32">
        <v>66542</v>
      </c>
      <c r="F57" s="32">
        <v>72216</v>
      </c>
      <c r="G57" s="25"/>
      <c r="H57" s="46">
        <f t="shared" si="0"/>
        <v>8.53</v>
      </c>
      <c r="I57" s="46">
        <f t="shared" si="1"/>
        <v>-26.3</v>
      </c>
      <c r="J57" s="46">
        <f ca="1" t="shared" si="2"/>
        <v>-26.3</v>
      </c>
    </row>
    <row r="58" spans="1:10" ht="14.25" customHeight="1">
      <c r="A58" s="26" t="s">
        <v>51</v>
      </c>
      <c r="B58" s="34">
        <v>8861606</v>
      </c>
      <c r="C58" s="34">
        <v>9384879</v>
      </c>
      <c r="D58" s="34">
        <v>8921678</v>
      </c>
      <c r="E58" s="34">
        <v>8226714</v>
      </c>
      <c r="F58" s="34">
        <v>7754901</v>
      </c>
      <c r="G58" s="25"/>
      <c r="H58" s="47">
        <f t="shared" si="0"/>
        <v>-5.74</v>
      </c>
      <c r="I58" s="47">
        <f t="shared" si="1"/>
        <v>-12.49</v>
      </c>
      <c r="J58" s="47">
        <f ca="1" t="shared" si="2"/>
        <v>-12.49</v>
      </c>
    </row>
    <row r="59" spans="1:10" ht="18" customHeight="1">
      <c r="A59" s="27" t="s">
        <v>100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105</v>
      </c>
      <c r="B60" s="32">
        <v>4668905</v>
      </c>
      <c r="C60" s="32">
        <v>4738095</v>
      </c>
      <c r="D60" s="32">
        <v>4297079</v>
      </c>
      <c r="E60" s="32">
        <v>3458179</v>
      </c>
      <c r="F60" s="32">
        <v>3117240</v>
      </c>
      <c r="G60" s="25"/>
      <c r="H60" s="44">
        <f aca="true" t="shared" si="3" ref="H60:H92">IF(ISERROR($F60/$E60),"-",IF($F60/$E60&lt;0,"-",ROUND(($F60-$E60)/$E60*100,2)))</f>
        <v>-9.86</v>
      </c>
      <c r="I60" s="44">
        <f aca="true" t="shared" si="4" ref="I60:I92">IF(ISERROR($F60/$B60),"-",IF($F60/$B60&lt;0,"-",ROUND(($F60-$B60)/$B60*100,2)))</f>
        <v>-33.23</v>
      </c>
      <c r="J60" s="44">
        <f aca="true" ca="1" t="shared" si="5" ref="J60:J92">IF(ISERROR($F60/OFFSET($A60,0,MATCH("IV",$B$5:$E$5,0))),"-",IF($F60/OFFSET($A60,0,MATCH("IV",$B$5:$E$5,0))&lt;0,"-",ROUND(100*($F60/OFFSET($A60,0,MATCH("IV",$B$5:$E$5,0))-1),2)))</f>
        <v>-33.23</v>
      </c>
      <c r="K60" s="18"/>
    </row>
    <row r="61" spans="1:11" ht="11.25" customHeight="1">
      <c r="A61" s="20" t="s">
        <v>52</v>
      </c>
      <c r="B61" s="33">
        <v>3398804</v>
      </c>
      <c r="C61" s="33">
        <v>3389262</v>
      </c>
      <c r="D61" s="33">
        <v>3064020</v>
      </c>
      <c r="E61" s="33">
        <v>2356136</v>
      </c>
      <c r="F61" s="33">
        <v>2183791</v>
      </c>
      <c r="G61" s="25"/>
      <c r="H61" s="46">
        <f t="shared" si="3"/>
        <v>-7.31</v>
      </c>
      <c r="I61" s="46">
        <f t="shared" si="4"/>
        <v>-35.75</v>
      </c>
      <c r="J61" s="46">
        <f ca="1" t="shared" si="5"/>
        <v>-35.75</v>
      </c>
      <c r="K61" s="18"/>
    </row>
    <row r="62" spans="1:11" ht="11.25" customHeight="1">
      <c r="A62" s="20" t="s">
        <v>53</v>
      </c>
      <c r="B62" s="33">
        <v>404906</v>
      </c>
      <c r="C62" s="33">
        <v>302165</v>
      </c>
      <c r="D62" s="33">
        <v>253204</v>
      </c>
      <c r="E62" s="33">
        <v>259870</v>
      </c>
      <c r="F62" s="33">
        <v>311171</v>
      </c>
      <c r="G62" s="25"/>
      <c r="H62" s="46">
        <f t="shared" si="3"/>
        <v>19.74</v>
      </c>
      <c r="I62" s="46">
        <f t="shared" si="4"/>
        <v>-23.15</v>
      </c>
      <c r="J62" s="46">
        <f ca="1" t="shared" si="5"/>
        <v>-23.15</v>
      </c>
      <c r="K62" s="18"/>
    </row>
    <row r="63" spans="1:11" ht="22.5" customHeight="1">
      <c r="A63" s="20" t="s">
        <v>54</v>
      </c>
      <c r="B63" s="33">
        <v>276190</v>
      </c>
      <c r="C63" s="33">
        <v>504733</v>
      </c>
      <c r="D63" s="33">
        <v>436288</v>
      </c>
      <c r="E63" s="33">
        <v>372551</v>
      </c>
      <c r="F63" s="33">
        <v>261105</v>
      </c>
      <c r="G63" s="25"/>
      <c r="H63" s="46">
        <f t="shared" si="3"/>
        <v>-29.91</v>
      </c>
      <c r="I63" s="46">
        <f t="shared" si="4"/>
        <v>-5.46</v>
      </c>
      <c r="J63" s="46">
        <f ca="1" t="shared" si="5"/>
        <v>-5.46</v>
      </c>
      <c r="K63" s="18"/>
    </row>
    <row r="64" spans="1:11" ht="22.5" customHeight="1">
      <c r="A64" s="20" t="s">
        <v>55</v>
      </c>
      <c r="B64" s="33">
        <v>223572</v>
      </c>
      <c r="C64" s="33">
        <v>228947</v>
      </c>
      <c r="D64" s="33">
        <v>193365</v>
      </c>
      <c r="E64" s="33">
        <v>183380</v>
      </c>
      <c r="F64" s="33">
        <v>179508</v>
      </c>
      <c r="G64" s="25"/>
      <c r="H64" s="46">
        <f t="shared" si="3"/>
        <v>-2.11</v>
      </c>
      <c r="I64" s="46">
        <f t="shared" si="4"/>
        <v>-19.71</v>
      </c>
      <c r="J64" s="46">
        <f ca="1" t="shared" si="5"/>
        <v>-19.71</v>
      </c>
      <c r="K64" s="18"/>
    </row>
    <row r="65" spans="1:11" ht="11.25" customHeight="1">
      <c r="A65" s="20" t="s">
        <v>56</v>
      </c>
      <c r="B65" s="33">
        <v>365178</v>
      </c>
      <c r="C65" s="33">
        <v>312791</v>
      </c>
      <c r="D65" s="33">
        <v>350069</v>
      </c>
      <c r="E65" s="33">
        <v>286085</v>
      </c>
      <c r="F65" s="33">
        <v>181539</v>
      </c>
      <c r="G65" s="25"/>
      <c r="H65" s="46">
        <f t="shared" si="3"/>
        <v>-36.54</v>
      </c>
      <c r="I65" s="46">
        <f t="shared" si="4"/>
        <v>-50.29</v>
      </c>
      <c r="J65" s="46">
        <f ca="1" t="shared" si="5"/>
        <v>-50.29</v>
      </c>
      <c r="K65" s="18"/>
    </row>
    <row r="66" spans="1:11" ht="11.25" customHeight="1">
      <c r="A66" s="20" t="s">
        <v>57</v>
      </c>
      <c r="B66" s="33">
        <v>253</v>
      </c>
      <c r="C66" s="33">
        <v>197</v>
      </c>
      <c r="D66" s="33">
        <v>132</v>
      </c>
      <c r="E66" s="33">
        <v>155</v>
      </c>
      <c r="F66" s="33">
        <v>125</v>
      </c>
      <c r="G66" s="25"/>
      <c r="H66" s="46">
        <f t="shared" si="3"/>
        <v>-19.35</v>
      </c>
      <c r="I66" s="46">
        <f t="shared" si="4"/>
        <v>-50.59</v>
      </c>
      <c r="J66" s="46">
        <f ca="1" t="shared" si="5"/>
        <v>-50.59</v>
      </c>
      <c r="K66" s="18"/>
    </row>
    <row r="67" spans="1:11" ht="13.5" customHeight="1">
      <c r="A67" s="21" t="s">
        <v>58</v>
      </c>
      <c r="B67" s="33">
        <v>320191</v>
      </c>
      <c r="C67" s="33">
        <v>417839</v>
      </c>
      <c r="D67" s="33">
        <v>348530</v>
      </c>
      <c r="E67" s="33">
        <v>355044</v>
      </c>
      <c r="F67" s="33">
        <v>361261</v>
      </c>
      <c r="G67" s="25"/>
      <c r="H67" s="46">
        <f t="shared" si="3"/>
        <v>1.75</v>
      </c>
      <c r="I67" s="46">
        <f t="shared" si="4"/>
        <v>12.83</v>
      </c>
      <c r="J67" s="46">
        <f ca="1" t="shared" si="5"/>
        <v>12.83</v>
      </c>
      <c r="K67" s="18"/>
    </row>
    <row r="68" spans="1:11" ht="11.25" customHeight="1">
      <c r="A68" s="20" t="s">
        <v>59</v>
      </c>
      <c r="B68" s="33">
        <v>305551</v>
      </c>
      <c r="C68" s="33">
        <v>396653</v>
      </c>
      <c r="D68" s="33">
        <v>326752</v>
      </c>
      <c r="E68" s="33">
        <v>331219</v>
      </c>
      <c r="F68" s="33">
        <v>332348</v>
      </c>
      <c r="G68" s="25"/>
      <c r="H68" s="46">
        <f t="shared" si="3"/>
        <v>0.34</v>
      </c>
      <c r="I68" s="46">
        <f t="shared" si="4"/>
        <v>8.77</v>
      </c>
      <c r="J68" s="46">
        <f ca="1" t="shared" si="5"/>
        <v>8.77</v>
      </c>
      <c r="K68" s="18"/>
    </row>
    <row r="69" spans="1:11" ht="11.25" customHeight="1">
      <c r="A69" s="22" t="s">
        <v>60</v>
      </c>
      <c r="B69" s="33">
        <v>9508</v>
      </c>
      <c r="C69" s="33">
        <v>19969</v>
      </c>
      <c r="D69" s="33">
        <v>19591</v>
      </c>
      <c r="E69" s="33">
        <v>37162</v>
      </c>
      <c r="F69" s="33">
        <v>37354</v>
      </c>
      <c r="G69" s="25"/>
      <c r="H69" s="46">
        <f t="shared" si="3"/>
        <v>0.52</v>
      </c>
      <c r="I69" s="46">
        <f t="shared" si="4"/>
        <v>292.87</v>
      </c>
      <c r="J69" s="46">
        <f ca="1" t="shared" si="5"/>
        <v>292.87</v>
      </c>
      <c r="K69" s="18"/>
    </row>
    <row r="70" spans="1:11" ht="11.25" customHeight="1">
      <c r="A70" s="22" t="s">
        <v>61</v>
      </c>
      <c r="B70" s="33">
        <v>283544</v>
      </c>
      <c r="C70" s="33">
        <v>364822</v>
      </c>
      <c r="D70" s="33">
        <v>298050</v>
      </c>
      <c r="E70" s="33">
        <v>286850</v>
      </c>
      <c r="F70" s="33">
        <v>286939</v>
      </c>
      <c r="G70" s="25"/>
      <c r="H70" s="46">
        <f t="shared" si="3"/>
        <v>0.03</v>
      </c>
      <c r="I70" s="46">
        <f t="shared" si="4"/>
        <v>1.2</v>
      </c>
      <c r="J70" s="46">
        <f ca="1" t="shared" si="5"/>
        <v>1.2</v>
      </c>
      <c r="K70" s="18"/>
    </row>
    <row r="71" spans="1:11" ht="11.25" customHeight="1">
      <c r="A71" s="22" t="s">
        <v>62</v>
      </c>
      <c r="B71" s="33">
        <v>12498</v>
      </c>
      <c r="C71" s="33">
        <v>11862</v>
      </c>
      <c r="D71" s="33">
        <v>9110</v>
      </c>
      <c r="E71" s="33">
        <v>7207</v>
      </c>
      <c r="F71" s="33">
        <v>8054</v>
      </c>
      <c r="G71" s="25"/>
      <c r="H71" s="46">
        <f t="shared" si="3"/>
        <v>11.75</v>
      </c>
      <c r="I71" s="46">
        <f t="shared" si="4"/>
        <v>-35.56</v>
      </c>
      <c r="J71" s="46">
        <f ca="1" t="shared" si="5"/>
        <v>-35.56</v>
      </c>
      <c r="K71" s="18"/>
    </row>
    <row r="72" spans="1:11" ht="11.25" customHeight="1">
      <c r="A72" s="20" t="s">
        <v>63</v>
      </c>
      <c r="B72" s="33">
        <v>14640</v>
      </c>
      <c r="C72" s="33">
        <v>21185</v>
      </c>
      <c r="D72" s="33">
        <v>21777</v>
      </c>
      <c r="E72" s="33">
        <v>23824</v>
      </c>
      <c r="F72" s="33">
        <v>28912</v>
      </c>
      <c r="G72" s="25"/>
      <c r="H72" s="46">
        <f t="shared" si="3"/>
        <v>21.36</v>
      </c>
      <c r="I72" s="46">
        <f t="shared" si="4"/>
        <v>97.49</v>
      </c>
      <c r="J72" s="46">
        <f ca="1" t="shared" si="5"/>
        <v>97.49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14411</v>
      </c>
      <c r="C74" s="33">
        <v>19979</v>
      </c>
      <c r="D74" s="33">
        <v>20240</v>
      </c>
      <c r="E74" s="33">
        <v>22213</v>
      </c>
      <c r="F74" s="33">
        <v>27229</v>
      </c>
      <c r="G74" s="25"/>
      <c r="H74" s="46">
        <f t="shared" si="3"/>
        <v>22.58</v>
      </c>
      <c r="I74" s="46">
        <f t="shared" si="4"/>
        <v>88.95</v>
      </c>
      <c r="J74" s="46">
        <f ca="1" t="shared" si="5"/>
        <v>88.95</v>
      </c>
    </row>
    <row r="75" spans="1:10" ht="11.25" customHeight="1">
      <c r="A75" s="22" t="s">
        <v>66</v>
      </c>
      <c r="B75" s="33">
        <v>229</v>
      </c>
      <c r="C75" s="33">
        <v>1206</v>
      </c>
      <c r="D75" s="33">
        <v>1537</v>
      </c>
      <c r="E75" s="33">
        <v>1610</v>
      </c>
      <c r="F75" s="33">
        <v>1683</v>
      </c>
      <c r="G75" s="28"/>
      <c r="H75" s="46">
        <f t="shared" si="3"/>
        <v>4.53</v>
      </c>
      <c r="I75" s="46">
        <f t="shared" si="4"/>
        <v>634.93</v>
      </c>
      <c r="J75" s="46">
        <f ca="1" t="shared" si="5"/>
        <v>634.93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29"/>
      <c r="H76" s="46" t="str">
        <f t="shared" si="3"/>
        <v>-</v>
      </c>
      <c r="I76" s="46" t="str">
        <f t="shared" si="4"/>
        <v>-</v>
      </c>
      <c r="J76" s="46" t="str">
        <f ca="1" t="shared" si="5"/>
        <v>-</v>
      </c>
    </row>
    <row r="77" spans="1:10" ht="13.5" customHeight="1">
      <c r="A77" s="21" t="s">
        <v>68</v>
      </c>
      <c r="B77" s="33">
        <v>1177356</v>
      </c>
      <c r="C77" s="33">
        <v>1461941</v>
      </c>
      <c r="D77" s="33">
        <v>1654152</v>
      </c>
      <c r="E77" s="33">
        <v>1759341</v>
      </c>
      <c r="F77" s="33">
        <v>1656540</v>
      </c>
      <c r="G77" s="29"/>
      <c r="H77" s="46">
        <f t="shared" si="3"/>
        <v>-5.84</v>
      </c>
      <c r="I77" s="46">
        <f t="shared" si="4"/>
        <v>40.7</v>
      </c>
      <c r="J77" s="46">
        <f ca="1" t="shared" si="5"/>
        <v>40.7</v>
      </c>
    </row>
    <row r="78" spans="1:10" ht="11.25" customHeight="1">
      <c r="A78" s="20" t="s">
        <v>69</v>
      </c>
      <c r="B78" s="33">
        <v>1169980</v>
      </c>
      <c r="C78" s="33">
        <v>1425246</v>
      </c>
      <c r="D78" s="33">
        <v>1619166</v>
      </c>
      <c r="E78" s="33">
        <v>1729910</v>
      </c>
      <c r="F78" s="33">
        <v>1628201</v>
      </c>
      <c r="G78" s="29"/>
      <c r="H78" s="46">
        <f t="shared" si="3"/>
        <v>-5.88</v>
      </c>
      <c r="I78" s="46">
        <f t="shared" si="4"/>
        <v>39.16</v>
      </c>
      <c r="J78" s="46">
        <f ca="1" t="shared" si="5"/>
        <v>39.16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7376</v>
      </c>
      <c r="C80" s="33">
        <v>36695</v>
      </c>
      <c r="D80" s="33">
        <v>34986</v>
      </c>
      <c r="E80" s="33">
        <v>29431</v>
      </c>
      <c r="F80" s="33">
        <v>28338</v>
      </c>
      <c r="G80" s="29"/>
      <c r="H80" s="46">
        <f>IF(ISERROR($F80/$E80),"-",IF($F80/$E80&lt;0,"-",ROUND(($F80-$E80)/$E80*100,2)))</f>
        <v>-3.71</v>
      </c>
      <c r="I80" s="46">
        <f t="shared" si="4"/>
        <v>284.19</v>
      </c>
      <c r="J80" s="46">
        <f ca="1" t="shared" si="5"/>
        <v>284.19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6" t="str">
        <f>IF(ISERROR($F81/$E81),"-",IF($F81/$E81&lt;0,"-",ROUND(($F81-$E81)/$E81*100,2)))</f>
        <v>-</v>
      </c>
      <c r="I81" s="46" t="str">
        <f>IF(ISERROR($F81/$B81),"-",IF($F81/$B81&lt;0,"-",ROUND(($F81-$B81)/$B81*100,2)))</f>
        <v>-</v>
      </c>
      <c r="J81" s="46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670758</v>
      </c>
      <c r="C82" s="33">
        <v>769804</v>
      </c>
      <c r="D82" s="33">
        <v>610425</v>
      </c>
      <c r="E82" s="33">
        <v>611060</v>
      </c>
      <c r="F82" s="33">
        <v>580506</v>
      </c>
      <c r="G82" s="29"/>
      <c r="H82" s="46">
        <f t="shared" si="3"/>
        <v>-5</v>
      </c>
      <c r="I82" s="46">
        <f t="shared" si="4"/>
        <v>-13.46</v>
      </c>
      <c r="J82" s="46">
        <f ca="1" t="shared" si="5"/>
        <v>-13.46</v>
      </c>
    </row>
    <row r="83" spans="1:10" ht="11.25" customHeight="1">
      <c r="A83" s="20" t="s">
        <v>74</v>
      </c>
      <c r="B83" s="33">
        <v>670758</v>
      </c>
      <c r="C83" s="33">
        <v>769804</v>
      </c>
      <c r="D83" s="33">
        <v>610425</v>
      </c>
      <c r="E83" s="33">
        <v>611060</v>
      </c>
      <c r="F83" s="33">
        <v>580506</v>
      </c>
      <c r="G83" s="29"/>
      <c r="H83" s="46">
        <f t="shared" si="3"/>
        <v>-5</v>
      </c>
      <c r="I83" s="46">
        <f t="shared" si="4"/>
        <v>-13.46</v>
      </c>
      <c r="J83" s="46">
        <f ca="1" t="shared" si="5"/>
        <v>-13.46</v>
      </c>
    </row>
    <row r="84" spans="1:10" ht="11.25" customHeight="1">
      <c r="A84" s="20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6" t="str">
        <f t="shared" si="3"/>
        <v>-</v>
      </c>
      <c r="I84" s="46" t="str">
        <f t="shared" si="4"/>
        <v>-</v>
      </c>
      <c r="J84" s="46" t="str">
        <f ca="1" t="shared" si="5"/>
        <v>-</v>
      </c>
    </row>
    <row r="85" spans="1:10" ht="13.5" customHeight="1">
      <c r="A85" s="21" t="s">
        <v>76</v>
      </c>
      <c r="B85" s="33">
        <v>150</v>
      </c>
      <c r="C85" s="33">
        <v>150</v>
      </c>
      <c r="D85" s="33">
        <v>150</v>
      </c>
      <c r="E85" s="33">
        <v>150</v>
      </c>
      <c r="F85" s="33">
        <v>150</v>
      </c>
      <c r="G85" s="29"/>
      <c r="H85" s="46">
        <f t="shared" si="3"/>
        <v>0</v>
      </c>
      <c r="I85" s="46">
        <f t="shared" si="4"/>
        <v>0</v>
      </c>
      <c r="J85" s="46">
        <f ca="1" t="shared" si="5"/>
        <v>0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6" t="str">
        <f t="shared" si="3"/>
        <v>-</v>
      </c>
      <c r="I86" s="46" t="str">
        <f t="shared" si="4"/>
        <v>-</v>
      </c>
      <c r="J86" s="46" t="str">
        <f ca="1" t="shared" si="5"/>
        <v>-</v>
      </c>
    </row>
    <row r="87" spans="1:10" ht="13.5" customHeight="1">
      <c r="A87" s="21" t="s">
        <v>106</v>
      </c>
      <c r="B87" s="33">
        <v>366325</v>
      </c>
      <c r="C87" s="33">
        <v>349901</v>
      </c>
      <c r="D87" s="33">
        <v>359935</v>
      </c>
      <c r="E87" s="33">
        <v>355476</v>
      </c>
      <c r="F87" s="33">
        <v>369015</v>
      </c>
      <c r="G87" s="29"/>
      <c r="H87" s="46">
        <f t="shared" si="3"/>
        <v>3.81</v>
      </c>
      <c r="I87" s="46">
        <f t="shared" si="4"/>
        <v>0.73</v>
      </c>
      <c r="J87" s="46">
        <f ca="1" t="shared" si="5"/>
        <v>0.73</v>
      </c>
    </row>
    <row r="88" spans="1:10" ht="11.25" customHeight="1">
      <c r="A88" s="20" t="s">
        <v>78</v>
      </c>
      <c r="B88" s="33">
        <v>23811</v>
      </c>
      <c r="C88" s="33">
        <v>23587</v>
      </c>
      <c r="D88" s="33">
        <v>22726</v>
      </c>
      <c r="E88" s="33">
        <v>21625</v>
      </c>
      <c r="F88" s="33">
        <v>22963</v>
      </c>
      <c r="G88" s="29"/>
      <c r="H88" s="46">
        <f t="shared" si="3"/>
        <v>6.19</v>
      </c>
      <c r="I88" s="46">
        <f t="shared" si="4"/>
        <v>-3.56</v>
      </c>
      <c r="J88" s="46">
        <f ca="1" t="shared" si="5"/>
        <v>-3.56</v>
      </c>
    </row>
    <row r="89" spans="1:10" ht="11.25" customHeight="1">
      <c r="A89" s="20" t="s">
        <v>79</v>
      </c>
      <c r="B89" s="33">
        <v>97381</v>
      </c>
      <c r="C89" s="33">
        <v>80176</v>
      </c>
      <c r="D89" s="33">
        <v>90094</v>
      </c>
      <c r="E89" s="33">
        <v>101366</v>
      </c>
      <c r="F89" s="33">
        <v>96581</v>
      </c>
      <c r="G89" s="29"/>
      <c r="H89" s="46">
        <f t="shared" si="3"/>
        <v>-4.72</v>
      </c>
      <c r="I89" s="46">
        <f t="shared" si="4"/>
        <v>-0.82</v>
      </c>
      <c r="J89" s="46">
        <f ca="1" t="shared" si="5"/>
        <v>-0.82</v>
      </c>
    </row>
    <row r="90" spans="1:10" ht="11.25" customHeight="1">
      <c r="A90" s="20" t="s">
        <v>80</v>
      </c>
      <c r="B90" s="33">
        <v>14291</v>
      </c>
      <c r="C90" s="33">
        <v>21110</v>
      </c>
      <c r="D90" s="33">
        <v>15435</v>
      </c>
      <c r="E90" s="33">
        <v>13367</v>
      </c>
      <c r="F90" s="33">
        <v>12731</v>
      </c>
      <c r="G90" s="29"/>
      <c r="H90" s="46">
        <f t="shared" si="3"/>
        <v>-4.76</v>
      </c>
      <c r="I90" s="46">
        <f t="shared" si="4"/>
        <v>-10.92</v>
      </c>
      <c r="J90" s="46">
        <f ca="1" t="shared" si="5"/>
        <v>-10.92</v>
      </c>
    </row>
    <row r="91" spans="1:10" ht="11.25" customHeight="1">
      <c r="A91" s="20" t="s">
        <v>81</v>
      </c>
      <c r="B91" s="33">
        <v>230841</v>
      </c>
      <c r="C91" s="33">
        <v>225027</v>
      </c>
      <c r="D91" s="33">
        <v>231679</v>
      </c>
      <c r="E91" s="33">
        <v>219116</v>
      </c>
      <c r="F91" s="33">
        <v>236738</v>
      </c>
      <c r="G91" s="29"/>
      <c r="H91" s="46">
        <f t="shared" si="3"/>
        <v>8.04</v>
      </c>
      <c r="I91" s="46">
        <f t="shared" si="4"/>
        <v>2.55</v>
      </c>
      <c r="J91" s="46">
        <f ca="1" t="shared" si="5"/>
        <v>2.55</v>
      </c>
    </row>
    <row r="92" spans="1:10" ht="14.25" customHeight="1">
      <c r="A92" s="26" t="s">
        <v>82</v>
      </c>
      <c r="B92" s="34">
        <v>7203689</v>
      </c>
      <c r="C92" s="34">
        <v>7737732</v>
      </c>
      <c r="D92" s="34">
        <v>7270272</v>
      </c>
      <c r="E92" s="34">
        <v>6539251</v>
      </c>
      <c r="F92" s="34">
        <v>6084712</v>
      </c>
      <c r="H92" s="47">
        <f t="shared" si="3"/>
        <v>-6.95</v>
      </c>
      <c r="I92" s="47">
        <f t="shared" si="4"/>
        <v>-15.53</v>
      </c>
      <c r="J92" s="47">
        <f ca="1" t="shared" si="5"/>
        <v>-15.53</v>
      </c>
    </row>
    <row r="93" spans="1:10" ht="18" customHeight="1">
      <c r="A93" s="30" t="s">
        <v>101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107</v>
      </c>
      <c r="B94" s="32">
        <v>1592740</v>
      </c>
      <c r="C94" s="32">
        <v>1567721</v>
      </c>
      <c r="D94" s="32">
        <v>1577122</v>
      </c>
      <c r="E94" s="32">
        <v>1622671</v>
      </c>
      <c r="F94" s="32">
        <v>1609513</v>
      </c>
      <c r="H94" s="44">
        <f aca="true" t="shared" si="6" ref="H94:H107">IF(ISERROR($F94/$E94),"-",IF($F94/$E94&lt;0,"-",ROUND(($F94-$E94)/$E94*100,2)))</f>
        <v>-0.81</v>
      </c>
      <c r="I94" s="44">
        <f aca="true" t="shared" si="7" ref="I94:I107">IF(ISERROR($F94/$B94),"-",IF($F94/$B94&lt;0,"-",ROUND(($F94-$B94)/$B94*100,2)))</f>
        <v>1.05</v>
      </c>
      <c r="J94" s="44">
        <f aca="true" ca="1" t="shared" si="8" ref="J94:J107">IF(ISERROR($F94/OFFSET($A94,0,MATCH("IV",$B$5:$E$5,0))),"-",IF($F94/OFFSET($A94,0,MATCH("IV",$B$5:$E$5,0))&lt;0,"-",ROUND(100*($F94/OFFSET($A94,0,MATCH("IV",$B$5:$E$5,0))-1),2)))</f>
        <v>1.05</v>
      </c>
    </row>
    <row r="95" spans="1:10" ht="11.25" customHeight="1">
      <c r="A95" s="20" t="s">
        <v>83</v>
      </c>
      <c r="B95" s="33">
        <v>400112</v>
      </c>
      <c r="C95" s="33">
        <v>383247</v>
      </c>
      <c r="D95" s="33">
        <v>381425</v>
      </c>
      <c r="E95" s="33">
        <v>392602</v>
      </c>
      <c r="F95" s="33">
        <v>390618</v>
      </c>
      <c r="H95" s="46">
        <f t="shared" si="6"/>
        <v>-0.51</v>
      </c>
      <c r="I95" s="46">
        <f t="shared" si="7"/>
        <v>-2.37</v>
      </c>
      <c r="J95" s="46">
        <f ca="1" t="shared" si="8"/>
        <v>-2.37</v>
      </c>
    </row>
    <row r="96" spans="1:10" ht="11.25" customHeight="1">
      <c r="A96" s="20" t="s">
        <v>108</v>
      </c>
      <c r="B96" s="33">
        <v>982581</v>
      </c>
      <c r="C96" s="33">
        <v>1150313</v>
      </c>
      <c r="D96" s="33">
        <v>1105280</v>
      </c>
      <c r="E96" s="33">
        <v>1096871</v>
      </c>
      <c r="F96" s="33">
        <v>1055843</v>
      </c>
      <c r="H96" s="46">
        <f t="shared" si="6"/>
        <v>-3.74</v>
      </c>
      <c r="I96" s="46">
        <f t="shared" si="7"/>
        <v>7.46</v>
      </c>
      <c r="J96" s="46">
        <f ca="1" t="shared" si="8"/>
        <v>7.46</v>
      </c>
    </row>
    <row r="97" spans="1:10" ht="11.25" customHeight="1">
      <c r="A97" s="22" t="s">
        <v>84</v>
      </c>
      <c r="B97" s="33">
        <v>951422</v>
      </c>
      <c r="C97" s="33">
        <v>949327</v>
      </c>
      <c r="D97" s="33">
        <v>999697</v>
      </c>
      <c r="E97" s="33">
        <v>1002517</v>
      </c>
      <c r="F97" s="33">
        <v>982949</v>
      </c>
      <c r="H97" s="46">
        <f t="shared" si="6"/>
        <v>-1.95</v>
      </c>
      <c r="I97" s="46">
        <f t="shared" si="7"/>
        <v>3.31</v>
      </c>
      <c r="J97" s="46">
        <f ca="1" t="shared" si="8"/>
        <v>3.31</v>
      </c>
    </row>
    <row r="98" spans="1:10" ht="11.25" customHeight="1">
      <c r="A98" s="22" t="s">
        <v>85</v>
      </c>
      <c r="B98" s="33">
        <v>116502</v>
      </c>
      <c r="C98" s="33">
        <v>280561</v>
      </c>
      <c r="D98" s="33">
        <v>139870</v>
      </c>
      <c r="E98" s="33">
        <v>125942</v>
      </c>
      <c r="F98" s="33">
        <v>125537</v>
      </c>
      <c r="H98" s="46">
        <f t="shared" si="6"/>
        <v>-0.32</v>
      </c>
      <c r="I98" s="46">
        <f t="shared" si="7"/>
        <v>7.76</v>
      </c>
      <c r="J98" s="46">
        <f ca="1" t="shared" si="8"/>
        <v>7.76</v>
      </c>
    </row>
    <row r="99" spans="1:10" ht="11.25" customHeight="1">
      <c r="A99" s="22" t="s">
        <v>86</v>
      </c>
      <c r="B99" s="33">
        <v>-32551</v>
      </c>
      <c r="C99" s="33">
        <v>-33166</v>
      </c>
      <c r="D99" s="33">
        <v>-31510</v>
      </c>
      <c r="E99" s="33">
        <v>-29812</v>
      </c>
      <c r="F99" s="33">
        <v>-29884</v>
      </c>
      <c r="H99" s="46">
        <f t="shared" si="6"/>
        <v>0.24</v>
      </c>
      <c r="I99" s="46">
        <f t="shared" si="7"/>
        <v>-8.19</v>
      </c>
      <c r="J99" s="46">
        <f ca="1" t="shared" si="8"/>
        <v>-8.19</v>
      </c>
    </row>
    <row r="100" spans="1:10" ht="11.25" customHeight="1">
      <c r="A100" s="22" t="s">
        <v>87</v>
      </c>
      <c r="B100" s="33">
        <v>-52793</v>
      </c>
      <c r="C100" s="33">
        <v>-46409</v>
      </c>
      <c r="D100" s="33">
        <v>-2777</v>
      </c>
      <c r="E100" s="33">
        <v>-1775</v>
      </c>
      <c r="F100" s="33">
        <v>-22759</v>
      </c>
      <c r="H100" s="46">
        <f t="shared" si="6"/>
        <v>1182.2</v>
      </c>
      <c r="I100" s="46">
        <f t="shared" si="7"/>
        <v>-56.89</v>
      </c>
      <c r="J100" s="46">
        <f ca="1" t="shared" si="8"/>
        <v>-56.89</v>
      </c>
    </row>
    <row r="101" spans="1:10" ht="11.25" customHeight="1">
      <c r="A101" s="20" t="s">
        <v>88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H101" s="46" t="str">
        <f t="shared" si="6"/>
        <v>-</v>
      </c>
      <c r="I101" s="46" t="str">
        <f t="shared" si="7"/>
        <v>-</v>
      </c>
      <c r="J101" s="46" t="str">
        <f ca="1" t="shared" si="8"/>
        <v>-</v>
      </c>
    </row>
    <row r="102" spans="1:10" ht="11.25" customHeight="1">
      <c r="A102" s="20" t="s">
        <v>89</v>
      </c>
      <c r="B102" s="33">
        <v>-736</v>
      </c>
      <c r="C102" s="33">
        <v>-1021</v>
      </c>
      <c r="D102" s="33">
        <v>-1021</v>
      </c>
      <c r="E102" s="33">
        <v>-1368</v>
      </c>
      <c r="F102" s="33">
        <v>-2062</v>
      </c>
      <c r="H102" s="46">
        <f t="shared" si="6"/>
        <v>50.73</v>
      </c>
      <c r="I102" s="46">
        <f t="shared" si="7"/>
        <v>180.16</v>
      </c>
      <c r="J102" s="46">
        <f ca="1" t="shared" si="8"/>
        <v>180.16</v>
      </c>
    </row>
    <row r="103" spans="1:10" ht="11.25" customHeight="1">
      <c r="A103" s="20" t="s">
        <v>90</v>
      </c>
      <c r="B103" s="33">
        <v>210784</v>
      </c>
      <c r="C103" s="33">
        <v>35181</v>
      </c>
      <c r="D103" s="33">
        <v>91437</v>
      </c>
      <c r="E103" s="33">
        <v>134566</v>
      </c>
      <c r="F103" s="33">
        <v>165114</v>
      </c>
      <c r="H103" s="46">
        <f t="shared" si="6"/>
        <v>22.7</v>
      </c>
      <c r="I103" s="46">
        <f t="shared" si="7"/>
        <v>-21.67</v>
      </c>
      <c r="J103" s="46">
        <f ca="1" t="shared" si="8"/>
        <v>-21.67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6" t="str">
        <f t="shared" si="6"/>
        <v>-</v>
      </c>
      <c r="I104" s="46" t="str">
        <f t="shared" si="7"/>
        <v>-</v>
      </c>
      <c r="J104" s="46" t="str">
        <f ca="1" t="shared" si="8"/>
        <v>-</v>
      </c>
    </row>
    <row r="105" spans="1:10" ht="13.5" customHeight="1">
      <c r="A105" s="21" t="s">
        <v>92</v>
      </c>
      <c r="B105" s="33">
        <v>65174</v>
      </c>
      <c r="C105" s="33">
        <v>79429</v>
      </c>
      <c r="D105" s="33">
        <v>74283</v>
      </c>
      <c r="E105" s="33">
        <v>64791</v>
      </c>
      <c r="F105" s="33">
        <v>60674</v>
      </c>
      <c r="H105" s="46">
        <f t="shared" si="6"/>
        <v>-6.35</v>
      </c>
      <c r="I105" s="46">
        <f t="shared" si="7"/>
        <v>-6.9</v>
      </c>
      <c r="J105" s="46">
        <f ca="1" t="shared" si="8"/>
        <v>-6.9</v>
      </c>
    </row>
    <row r="106" spans="1:10" ht="13.5" customHeight="1">
      <c r="A106" s="21" t="s">
        <v>93</v>
      </c>
      <c r="B106" s="33">
        <v>2</v>
      </c>
      <c r="C106" s="33">
        <v>0</v>
      </c>
      <c r="D106" s="33">
        <v>0</v>
      </c>
      <c r="E106" s="33">
        <v>0</v>
      </c>
      <c r="F106" s="33">
        <v>0</v>
      </c>
      <c r="H106" s="46" t="str">
        <f t="shared" si="6"/>
        <v>-</v>
      </c>
      <c r="I106" s="46">
        <f t="shared" si="7"/>
        <v>-100</v>
      </c>
      <c r="J106" s="46">
        <f ca="1" t="shared" si="8"/>
        <v>-100</v>
      </c>
    </row>
    <row r="107" spans="1:10" ht="14.25" customHeight="1">
      <c r="A107" s="26" t="s">
        <v>94</v>
      </c>
      <c r="B107" s="34">
        <v>1657917</v>
      </c>
      <c r="C107" s="34">
        <v>1647150</v>
      </c>
      <c r="D107" s="34">
        <v>1651405</v>
      </c>
      <c r="E107" s="34">
        <v>1687462</v>
      </c>
      <c r="F107" s="34">
        <v>1670188</v>
      </c>
      <c r="H107" s="47">
        <f t="shared" si="6"/>
        <v>-1.02</v>
      </c>
      <c r="I107" s="47">
        <f t="shared" si="7"/>
        <v>0.74</v>
      </c>
      <c r="J107" s="47">
        <f ca="1" t="shared" si="8"/>
        <v>0.74</v>
      </c>
    </row>
    <row r="108" spans="1:10" ht="14.25" customHeight="1">
      <c r="A108" s="31" t="s">
        <v>95</v>
      </c>
      <c r="B108" s="36">
        <v>8861606</v>
      </c>
      <c r="C108" s="36">
        <v>9384882</v>
      </c>
      <c r="D108" s="36">
        <v>8921678</v>
      </c>
      <c r="E108" s="36">
        <v>8226715</v>
      </c>
      <c r="F108" s="36">
        <v>7754901</v>
      </c>
      <c r="H108" s="49">
        <f>IF(ISERROR($F108/$E108),"-",IF($F108/$E108&lt;0,"-",ROUND(($F108-$E108)/$E108*100,2)))</f>
        <v>-5.74</v>
      </c>
      <c r="I108" s="49">
        <f>IF(ISERROR($F108/$B108),"-",IF($F108/$B108&lt;0,"-",ROUND(($F108-$B108)/$B108*100,2)))</f>
        <v>-12.49</v>
      </c>
      <c r="J108" s="49">
        <f ca="1">IF(ISERROR($F108/OFFSET($A108,0,MATCH("IV",$B$5:$E$5,0))),"-",IF($F108/OFFSET($A108,0,MATCH("IV",$B$5:$E$5,0))&lt;0,"-",ROUND(100*($F108/OFFSET($A108,0,MATCH("IV",$B$5:$E$5,0))-1),2)))</f>
        <v>-12.49</v>
      </c>
    </row>
    <row r="109" spans="1:10" ht="11.25">
      <c r="A109" s="53" t="s">
        <v>114</v>
      </c>
      <c r="B109" s="53"/>
      <c r="C109" s="53"/>
      <c r="D109" s="53"/>
      <c r="E109" s="53"/>
      <c r="F109" s="50"/>
      <c r="G109" s="50"/>
      <c r="H109" s="50"/>
      <c r="I109" s="37"/>
      <c r="J109" s="37"/>
    </row>
    <row r="110" spans="1:10" ht="11.25">
      <c r="A110" s="52" t="s">
        <v>113</v>
      </c>
      <c r="B110" s="52"/>
      <c r="C110" s="52"/>
      <c r="D110" s="52"/>
      <c r="E110" s="52"/>
      <c r="F110" s="52"/>
      <c r="G110" s="52"/>
      <c r="H110" s="52"/>
      <c r="I110" s="37"/>
      <c r="J110" s="37"/>
    </row>
  </sheetData>
  <sheetProtection/>
  <mergeCells count="3">
    <mergeCell ref="A2:F2"/>
    <mergeCell ref="A110:H110"/>
    <mergeCell ref="A109:E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2016-02-26T12:07:44Z</cp:lastPrinted>
  <dcterms:created xsi:type="dcterms:W3CDTF">2009-11-30T08:48:44Z</dcterms:created>
  <dcterms:modified xsi:type="dcterms:W3CDTF">2016-02-26T12:09:25Z</dcterms:modified>
  <cp:category/>
  <cp:version/>
  <cp:contentType/>
  <cp:contentStatus/>
</cp:coreProperties>
</file>