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32760" windowWidth="16608" windowHeight="8328" activeTab="0"/>
  </bookViews>
  <sheets>
    <sheet name="resumen" sheetId="1" r:id="rId1"/>
  </sheets>
  <definedNames>
    <definedName name="_xlfn.SINGLE" hidden="1">#NAME?</definedName>
    <definedName name="_xlnm.Print_Area" localSheetId="0">'resumen'!$A$1:$F$40</definedName>
  </definedNames>
  <calcPr fullCalcOnLoad="1"/>
</workbook>
</file>

<file path=xl/sharedStrings.xml><?xml version="1.0" encoding="utf-8"?>
<sst xmlns="http://schemas.openxmlformats.org/spreadsheetml/2006/main" count="39" uniqueCount="25">
  <si>
    <t>abierto</t>
  </si>
  <si>
    <t>negociado sin publicidad</t>
  </si>
  <si>
    <t>único criterio</t>
  </si>
  <si>
    <t>multiplicidad criterio</t>
  </si>
  <si>
    <t>Porcentaje</t>
  </si>
  <si>
    <t>abierto simplificado</t>
  </si>
  <si>
    <t>Servicios</t>
  </si>
  <si>
    <t>Obras</t>
  </si>
  <si>
    <t>Abierto</t>
  </si>
  <si>
    <t>Tipo de Contratos</t>
  </si>
  <si>
    <t>INFORMACIÓN ESTADÍSTICA DE LA CONTRATACIÓN</t>
  </si>
  <si>
    <t>RESUMEN CONTRATACIÓN ADMINISTRATIVA</t>
  </si>
  <si>
    <t>Tipo contrato</t>
  </si>
  <si>
    <t>Procedimiento</t>
  </si>
  <si>
    <t>Forma</t>
  </si>
  <si>
    <t>Importe sin IVA</t>
  </si>
  <si>
    <t>TOTAL</t>
  </si>
  <si>
    <t>Tipo de Procedimiento</t>
  </si>
  <si>
    <t>Abierto simplificado</t>
  </si>
  <si>
    <t>Negociado sin publicidad</t>
  </si>
  <si>
    <t>Suministros</t>
  </si>
  <si>
    <t>multiplicidad de criterios</t>
  </si>
  <si>
    <t>EJERCICIO 2022</t>
  </si>
  <si>
    <t xml:space="preserve">Modificación de contratos: </t>
  </si>
  <si>
    <t>No se han modificado contratos en el ejercicio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</si>
</sst>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Pts&quot;\ * #,##0_-;\-&quot;Pts&quot;\ * #,##0_-;_-&quot;Pts&quot;\ * &quot;-&quot;_-;_-@_-"/>
    <numFmt numFmtId="167" formatCode="_-&quot;Pts&quot;\ * #,##0.00_-;\-&quot;Pts&quot;\ * #,##0.00_-;_-&quot;Pts&quot;\ * &quot;-&quot;??_-;_-@_-"/>
    <numFmt numFmtId="168" formatCode="_-[$€-2]\ * #,##0.00_-;\-[$€-2]\ * #,##0.00_-;_-[$€-2]\ * &quot;-&quot;??_-;_-@_-"/>
    <numFmt numFmtId="169" formatCode="0.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14" fontId="7" fillId="33" borderId="0" xfId="0" applyNumberFormat="1" applyFont="1" applyFill="1" applyBorder="1" applyAlignment="1">
      <alignment horizontal="center" vertical="center" wrapText="1" readingOrder="1"/>
    </xf>
    <xf numFmtId="44" fontId="51" fillId="33" borderId="10" xfId="51" applyNumberFormat="1" applyFont="1" applyFill="1" applyBorder="1" applyAlignment="1">
      <alignment/>
    </xf>
    <xf numFmtId="44" fontId="52" fillId="33" borderId="10" xfId="51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44" fontId="10" fillId="33" borderId="10" xfId="0" applyNumberFormat="1" applyFont="1" applyFill="1" applyBorder="1" applyAlignment="1">
      <alignment horizontal="center" wrapText="1"/>
    </xf>
    <xf numFmtId="9" fontId="10" fillId="33" borderId="10" xfId="55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10" fontId="11" fillId="33" borderId="10" xfId="55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68" fontId="9" fillId="33" borderId="0" xfId="51" applyNumberFormat="1" applyFont="1" applyFill="1" applyBorder="1" applyAlignment="1">
      <alignment horizontal="right" wrapText="1"/>
    </xf>
    <xf numFmtId="4" fontId="9" fillId="33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10" fontId="10" fillId="33" borderId="10" xfId="55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44" fontId="51" fillId="33" borderId="10" xfId="51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44" fontId="52" fillId="33" borderId="10" xfId="51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 vertical="center" wrapText="1" readingOrder="1"/>
    </xf>
    <xf numFmtId="14" fontId="6" fillId="33" borderId="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Tipo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3275"/>
          <c:w val="0.633"/>
          <c:h val="0.6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resumen!$A$15:$A$17</c:f>
              <c:strCache/>
            </c:strRef>
          </c:cat>
          <c:val>
            <c:numRef>
              <c:f>resumen!$B$15:$B$17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17425"/>
          <c:w val="0.52825"/>
          <c:h val="0.0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Procedimiento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23275"/>
          <c:w val="0.54825"/>
          <c:h val="0.6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resumen!$D$15:$D$17</c:f>
              <c:strCache/>
            </c:strRef>
          </c:cat>
          <c:val>
            <c:numRef>
              <c:f>resumen!$E$15:$E$17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17425"/>
          <c:w val="0.89525"/>
          <c:h val="0.0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2</xdr:col>
      <xdr:colOff>742950</xdr:colOff>
      <xdr:row>35</xdr:row>
      <xdr:rowOff>9525</xdr:rowOff>
    </xdr:to>
    <xdr:graphicFrame>
      <xdr:nvGraphicFramePr>
        <xdr:cNvPr id="1" name="5 Gráfico"/>
        <xdr:cNvGraphicFramePr/>
      </xdr:nvGraphicFramePr>
      <xdr:xfrm>
        <a:off x="0" y="6172200"/>
        <a:ext cx="4029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19</xdr:row>
      <xdr:rowOff>9525</xdr:rowOff>
    </xdr:from>
    <xdr:to>
      <xdr:col>5</xdr:col>
      <xdr:colOff>38100</xdr:colOff>
      <xdr:row>35</xdr:row>
      <xdr:rowOff>47625</xdr:rowOff>
    </xdr:to>
    <xdr:graphicFrame>
      <xdr:nvGraphicFramePr>
        <xdr:cNvPr id="2" name="6 Gráfico"/>
        <xdr:cNvGraphicFramePr/>
      </xdr:nvGraphicFramePr>
      <xdr:xfrm>
        <a:off x="4210050" y="6210300"/>
        <a:ext cx="4124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39" sqref="A39"/>
    </sheetView>
  </sheetViews>
  <sheetFormatPr defaultColWidth="11.421875" defaultRowHeight="12.75"/>
  <cols>
    <col min="1" max="1" width="23.57421875" style="5" customWidth="1"/>
    <col min="2" max="2" width="25.7109375" style="5" customWidth="1"/>
    <col min="3" max="4" width="25.8515625" style="5" customWidth="1"/>
    <col min="5" max="5" width="23.421875" style="5" customWidth="1"/>
    <col min="6" max="6" width="5.421875" style="5" customWidth="1"/>
    <col min="7" max="16384" width="11.421875" style="5" customWidth="1"/>
  </cols>
  <sheetData>
    <row r="1" spans="1:5" ht="30" customHeight="1">
      <c r="A1" s="33" t="s">
        <v>10</v>
      </c>
      <c r="B1" s="33"/>
      <c r="C1" s="33"/>
      <c r="D1" s="33"/>
      <c r="E1" s="33"/>
    </row>
    <row r="2" spans="1:5" ht="30.75" customHeight="1">
      <c r="A2" s="1"/>
      <c r="B2" s="32" t="s">
        <v>22</v>
      </c>
      <c r="C2" s="32"/>
      <c r="D2" s="32"/>
      <c r="E2" s="6"/>
    </row>
    <row r="3" spans="1:5" ht="22.5" customHeight="1">
      <c r="A3" s="32" t="s">
        <v>11</v>
      </c>
      <c r="B3" s="32"/>
      <c r="C3" s="32"/>
      <c r="D3" s="32"/>
      <c r="E3" s="32"/>
    </row>
    <row r="4" spans="1:5" ht="22.5" customHeight="1">
      <c r="A4" s="2"/>
      <c r="B4" s="2"/>
      <c r="C4" s="2"/>
      <c r="D4" s="2"/>
      <c r="E4" s="2"/>
    </row>
    <row r="5" spans="1:5" ht="22.5" customHeight="1">
      <c r="A5" s="7" t="s">
        <v>12</v>
      </c>
      <c r="B5" s="8" t="s">
        <v>13</v>
      </c>
      <c r="C5" s="7" t="s">
        <v>14</v>
      </c>
      <c r="D5" s="9" t="s">
        <v>15</v>
      </c>
      <c r="E5" s="10" t="s">
        <v>4</v>
      </c>
    </row>
    <row r="6" spans="1:5" ht="22.5" customHeight="1">
      <c r="A6" s="11" t="s">
        <v>6</v>
      </c>
      <c r="B6" s="11" t="s">
        <v>0</v>
      </c>
      <c r="C6" s="11" t="s">
        <v>3</v>
      </c>
      <c r="D6" s="3">
        <v>3427068</v>
      </c>
      <c r="E6" s="12">
        <f aca="true" t="shared" si="0" ref="E6:E11">+D6/D$12</f>
        <v>0.830123927655343</v>
      </c>
    </row>
    <row r="7" spans="1:5" ht="22.5" customHeight="1">
      <c r="A7" s="11" t="s">
        <v>6</v>
      </c>
      <c r="B7" s="11" t="s">
        <v>5</v>
      </c>
      <c r="C7" s="11" t="s">
        <v>2</v>
      </c>
      <c r="D7" s="3">
        <v>137734.56</v>
      </c>
      <c r="E7" s="12">
        <f t="shared" si="0"/>
        <v>0.033362849503155614</v>
      </c>
    </row>
    <row r="8" spans="1:5" ht="22.5" customHeight="1">
      <c r="A8" s="11" t="s">
        <v>6</v>
      </c>
      <c r="B8" s="11" t="s">
        <v>5</v>
      </c>
      <c r="C8" s="11" t="s">
        <v>21</v>
      </c>
      <c r="D8" s="3">
        <v>146308.2</v>
      </c>
      <c r="E8" s="12">
        <f t="shared" si="0"/>
        <v>0.03543960540969233</v>
      </c>
    </row>
    <row r="9" spans="1:5" ht="22.5" customHeight="1">
      <c r="A9" s="11" t="s">
        <v>6</v>
      </c>
      <c r="B9" s="11" t="s">
        <v>1</v>
      </c>
      <c r="C9" s="11" t="s">
        <v>3</v>
      </c>
      <c r="D9" s="3">
        <v>159800</v>
      </c>
      <c r="E9" s="12">
        <f t="shared" si="0"/>
        <v>0.03870766603969452</v>
      </c>
    </row>
    <row r="10" spans="1:5" ht="22.5" customHeight="1">
      <c r="A10" s="11" t="s">
        <v>20</v>
      </c>
      <c r="B10" s="11" t="s">
        <v>0</v>
      </c>
      <c r="C10" s="11" t="s">
        <v>2</v>
      </c>
      <c r="D10" s="3">
        <v>214000</v>
      </c>
      <c r="E10" s="12">
        <f t="shared" si="0"/>
        <v>0.051836298701468254</v>
      </c>
    </row>
    <row r="11" spans="1:5" ht="22.5" customHeight="1">
      <c r="A11" s="11" t="s">
        <v>20</v>
      </c>
      <c r="B11" s="11" t="s">
        <v>5</v>
      </c>
      <c r="C11" s="11" t="s">
        <v>3</v>
      </c>
      <c r="D11" s="3">
        <v>43470.42</v>
      </c>
      <c r="E11" s="12">
        <f t="shared" si="0"/>
        <v>0.010529652690646167</v>
      </c>
    </row>
    <row r="12" spans="1:5" s="13" customFormat="1" ht="27" customHeight="1">
      <c r="A12" s="29" t="s">
        <v>16</v>
      </c>
      <c r="B12" s="30"/>
      <c r="C12" s="31"/>
      <c r="D12" s="4">
        <f>SUM(D6:D11)</f>
        <v>4128381.18</v>
      </c>
      <c r="E12" s="21">
        <f>SUM(E6:E11)</f>
        <v>1</v>
      </c>
    </row>
    <row r="13" spans="1:5" ht="33.75" customHeight="1">
      <c r="A13" s="6"/>
      <c r="B13" s="6"/>
      <c r="C13" s="6"/>
      <c r="D13" s="14"/>
      <c r="E13" s="15"/>
    </row>
    <row r="14" spans="1:5" ht="33.75" customHeight="1">
      <c r="A14" s="16" t="s">
        <v>9</v>
      </c>
      <c r="B14" s="17"/>
      <c r="C14" s="17"/>
      <c r="D14" s="16" t="s">
        <v>17</v>
      </c>
      <c r="E14" s="18"/>
    </row>
    <row r="15" spans="1:5" s="25" customFormat="1" ht="29.25" customHeight="1">
      <c r="A15" s="22" t="s">
        <v>20</v>
      </c>
      <c r="B15" s="23">
        <f>+D10+D11</f>
        <v>257470.41999999998</v>
      </c>
      <c r="C15" s="24"/>
      <c r="D15" s="22" t="s">
        <v>8</v>
      </c>
      <c r="E15" s="23">
        <f>+D6+D10</f>
        <v>3641068</v>
      </c>
    </row>
    <row r="16" spans="1:5" s="25" customFormat="1" ht="29.25" customHeight="1">
      <c r="A16" s="22" t="s">
        <v>6</v>
      </c>
      <c r="B16" s="23">
        <f>+D6+D7+D8+D9</f>
        <v>3870910.7600000002</v>
      </c>
      <c r="C16" s="24"/>
      <c r="D16" s="22" t="s">
        <v>18</v>
      </c>
      <c r="E16" s="23">
        <f>+D7+D8+D11</f>
        <v>327513.18</v>
      </c>
    </row>
    <row r="17" spans="1:5" s="25" customFormat="1" ht="29.25" customHeight="1">
      <c r="A17" s="22" t="s">
        <v>7</v>
      </c>
      <c r="B17" s="23">
        <v>0</v>
      </c>
      <c r="C17" s="24"/>
      <c r="D17" s="22" t="s">
        <v>19</v>
      </c>
      <c r="E17" s="23">
        <f>+D9</f>
        <v>159800</v>
      </c>
    </row>
    <row r="18" spans="1:5" s="25" customFormat="1" ht="29.25" customHeight="1">
      <c r="A18" s="26" t="s">
        <v>16</v>
      </c>
      <c r="B18" s="27">
        <f>SUM(B15:B17)</f>
        <v>4128381.18</v>
      </c>
      <c r="C18" s="28"/>
      <c r="D18" s="26" t="s">
        <v>16</v>
      </c>
      <c r="E18" s="27">
        <f>SUM(E15:E17)</f>
        <v>4128381.18</v>
      </c>
    </row>
    <row r="19" spans="1:5" ht="13.5">
      <c r="A19" s="6"/>
      <c r="B19" s="6"/>
      <c r="C19" s="6"/>
      <c r="D19" s="6"/>
      <c r="E19" s="6"/>
    </row>
    <row r="20" spans="1:5" ht="13.5">
      <c r="A20" s="19"/>
      <c r="B20" s="20"/>
      <c r="C20" s="6"/>
      <c r="D20" s="15"/>
      <c r="E20" s="6"/>
    </row>
    <row r="21" spans="1:5" ht="13.5">
      <c r="A21" s="6"/>
      <c r="B21" s="6"/>
      <c r="C21" s="6"/>
      <c r="D21" s="6"/>
      <c r="E21" s="6"/>
    </row>
    <row r="22" spans="1:5" ht="13.5">
      <c r="A22" s="6"/>
      <c r="B22" s="6"/>
      <c r="C22" s="6"/>
      <c r="D22" s="6"/>
      <c r="E22" s="6"/>
    </row>
    <row r="23" spans="1:5" ht="13.5">
      <c r="A23" s="6"/>
      <c r="B23" s="6"/>
      <c r="C23" s="6"/>
      <c r="D23" s="6"/>
      <c r="E23" s="6"/>
    </row>
    <row r="24" spans="1:5" ht="13.5">
      <c r="A24" s="6"/>
      <c r="B24" s="6"/>
      <c r="C24" s="6"/>
      <c r="D24" s="6"/>
      <c r="E24" s="6"/>
    </row>
    <row r="25" spans="1:5" ht="13.5">
      <c r="A25" s="6"/>
      <c r="B25" s="6"/>
      <c r="C25" s="6"/>
      <c r="D25" s="6"/>
      <c r="E25" s="6"/>
    </row>
    <row r="26" spans="1:5" ht="13.5">
      <c r="A26" s="6"/>
      <c r="B26" s="6"/>
      <c r="C26" s="6"/>
      <c r="D26" s="6"/>
      <c r="E26" s="6"/>
    </row>
    <row r="27" spans="1:5" ht="13.5">
      <c r="A27" s="6"/>
      <c r="B27" s="6"/>
      <c r="C27" s="6"/>
      <c r="D27" s="6"/>
      <c r="E27" s="6"/>
    </row>
    <row r="28" spans="1:5" ht="13.5">
      <c r="A28" s="6"/>
      <c r="B28" s="6"/>
      <c r="C28" s="6"/>
      <c r="D28" s="6"/>
      <c r="E28" s="6"/>
    </row>
    <row r="29" spans="1:5" ht="13.5">
      <c r="A29" s="6"/>
      <c r="B29" s="6"/>
      <c r="C29" s="6"/>
      <c r="D29" s="6"/>
      <c r="E29" s="6"/>
    </row>
    <row r="30" spans="1:5" ht="13.5">
      <c r="A30" s="6"/>
      <c r="B30" s="6"/>
      <c r="C30" s="6"/>
      <c r="D30" s="6"/>
      <c r="E30" s="6"/>
    </row>
    <row r="31" spans="1:5" ht="13.5">
      <c r="A31" s="6"/>
      <c r="B31" s="6"/>
      <c r="C31" s="6"/>
      <c r="D31" s="6"/>
      <c r="E31" s="6"/>
    </row>
    <row r="38" spans="1:2" ht="12.75">
      <c r="A38" s="5" t="s">
        <v>23</v>
      </c>
      <c r="B38" s="5" t="s">
        <v>24</v>
      </c>
    </row>
  </sheetData>
  <sheetProtection/>
  <mergeCells count="4">
    <mergeCell ref="A12:C12"/>
    <mergeCell ref="B2:D2"/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4"/>
  <drawing r:id="rId3"/>
  <legacyDrawing r:id="rId2"/>
  <oleObjects>
    <oleObject progId="Word.Document.8" shapeId="4504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Marisa Delgado Jiménez</cp:lastModifiedBy>
  <cp:lastPrinted>2023-02-13T16:35:59Z</cp:lastPrinted>
  <dcterms:created xsi:type="dcterms:W3CDTF">1997-10-20T10:36:37Z</dcterms:created>
  <dcterms:modified xsi:type="dcterms:W3CDTF">2023-02-14T15:29:23Z</dcterms:modified>
  <cp:category/>
  <cp:version/>
  <cp:contentType/>
  <cp:contentStatus/>
</cp:coreProperties>
</file>