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605" yWindow="65446" windowWidth="13155" windowHeight="11580" tabRatio="880" activeTab="0"/>
  </bookViews>
  <sheets>
    <sheet name="INDICE " sheetId="1" r:id="rId1"/>
    <sheet name="Cuadro 1.1" sheetId="2" r:id="rId2"/>
    <sheet name="Cuadro 1.2" sheetId="3" r:id="rId3"/>
    <sheet name="Cuadro 1.3" sheetId="4" r:id="rId4"/>
    <sheet name="Cuadro 1.4" sheetId="5" r:id="rId5"/>
    <sheet name="Cuadro 2.1" sheetId="6" r:id="rId6"/>
    <sheet name="Cuadro 2.2" sheetId="7" r:id="rId7"/>
    <sheet name="Cuadro 2.2.1" sheetId="8" r:id="rId8"/>
    <sheet name="Cuadro 2.2.2" sheetId="9" r:id="rId9"/>
    <sheet name="Cuadro 2.2.3" sheetId="10" r:id="rId10"/>
    <sheet name="Cuadro 2.2.4" sheetId="11" r:id="rId11"/>
    <sheet name="Cuadro 2.2.5" sheetId="12" r:id="rId12"/>
    <sheet name="Cuadro 2.2.6" sheetId="13" r:id="rId13"/>
    <sheet name="Cuadro 2.2.7" sheetId="14" r:id="rId14"/>
    <sheet name="Cuadro 2.2.8" sheetId="15" r:id="rId15"/>
    <sheet name="Cuadro 2.2.9" sheetId="16" r:id="rId16"/>
    <sheet name="Cuadro 2.2.10" sheetId="17" r:id="rId17"/>
    <sheet name="Cuadro 2.2.11" sheetId="18" r:id="rId18"/>
    <sheet name="Cuadro 2.2.12" sheetId="19" r:id="rId19"/>
    <sheet name="Cuadro 2.2.13" sheetId="20" r:id="rId20"/>
    <sheet name="Cuadro 2.2.14" sheetId="21" r:id="rId21"/>
    <sheet name="Cuadro 2.2.15" sheetId="22" r:id="rId22"/>
    <sheet name="Cuadro 2.3" sheetId="23" r:id="rId23"/>
    <sheet name="Cuadro 2.3.1" sheetId="24" r:id="rId24"/>
    <sheet name="Cuadro 2.3.2" sheetId="25" r:id="rId25"/>
    <sheet name="Cuadro 2.3.3" sheetId="26" r:id="rId26"/>
    <sheet name="Cuadro 2.3.4" sheetId="27" r:id="rId27"/>
    <sheet name="Cuadro 2.3.5" sheetId="28" r:id="rId28"/>
    <sheet name="Cuadro 2.3.6" sheetId="29" r:id="rId29"/>
    <sheet name="Cuadro 2.3.7" sheetId="30" r:id="rId30"/>
    <sheet name="Cuadro 2.3.8" sheetId="31" r:id="rId31"/>
    <sheet name="Cuadro 2.3.9" sheetId="32" r:id="rId32"/>
    <sheet name="Cuadro 2.3.10" sheetId="33" r:id="rId33"/>
    <sheet name="Cuadro 2.3.11" sheetId="34" r:id="rId34"/>
    <sheet name="Cuadro 2.3.12" sheetId="35" r:id="rId35"/>
    <sheet name="Cuadro 2.3.13" sheetId="36" r:id="rId36"/>
    <sheet name="Cuadro 2.3.14" sheetId="37" r:id="rId37"/>
    <sheet name="Cuadro 2.3.15" sheetId="38" r:id="rId38"/>
  </sheets>
  <externalReferences>
    <externalReference r:id="rId41"/>
  </externalReferences>
  <definedNames>
    <definedName name="_Hlk216577246" localSheetId="1">'[1]Hoja1'!$A$12</definedName>
    <definedName name="_Hlk246157920" localSheetId="0">'INDICE '!$A$2</definedName>
    <definedName name="_Hlk246157960" localSheetId="0">'INDICE '!$A$8</definedName>
    <definedName name="_Hlk246157999" localSheetId="0">'INDICE '!#REF!</definedName>
    <definedName name="_Hlk246158037" localSheetId="0">'INDICE '!#REF!</definedName>
    <definedName name="_Hlk246158089" localSheetId="0">'INDICE '!$A$53</definedName>
    <definedName name="_Hlk246158126" localSheetId="0">'INDICE '!$A$59</definedName>
    <definedName name="_Hlk246158175" localSheetId="0">'INDICE '!$A$55</definedName>
    <definedName name="_Hlk246158215" localSheetId="0">'INDICE '!$A$57</definedName>
    <definedName name="_Hlk246158310" localSheetId="0">'INDICE '!$A$61</definedName>
    <definedName name="_xlnm.Print_Area" localSheetId="1">'Cuadro 1.1'!$A$1:$M$35</definedName>
    <definedName name="_xlnm.Print_Area" localSheetId="2">'Cuadro 1.2'!$A$1:$J$30</definedName>
    <definedName name="_xlnm.Print_Area" localSheetId="3">'Cuadro 1.3'!$A$1:$J$30</definedName>
    <definedName name="_xlnm.Print_Area" localSheetId="4">'Cuadro 1.4'!$A$1:$J$23</definedName>
    <definedName name="_xlnm.Print_Area" localSheetId="5">'Cuadro 2.1'!$A$1:$J$58</definedName>
    <definedName name="_xlnm.Print_Area" localSheetId="6">'Cuadro 2.2'!$A$1:$J$30</definedName>
    <definedName name="_xlnm.Print_Area" localSheetId="7">'Cuadro 2.2.1'!$A$1:$J$30</definedName>
    <definedName name="_xlnm.Print_Area" localSheetId="16">'Cuadro 2.2.10'!$A$1:$J$29</definedName>
    <definedName name="_xlnm.Print_Area" localSheetId="17">'Cuadro 2.2.11'!$A$1:$J$29</definedName>
    <definedName name="_xlnm.Print_Area" localSheetId="18">'Cuadro 2.2.12'!$A$1:$J$29</definedName>
    <definedName name="_xlnm.Print_Area" localSheetId="19">'Cuadro 2.2.13'!$A$1:$J$29</definedName>
    <definedName name="_xlnm.Print_Area" localSheetId="20">'Cuadro 2.2.14'!$A$1:$J$29</definedName>
    <definedName name="_xlnm.Print_Area" localSheetId="21">'Cuadro 2.2.15'!$A$1:$J$29</definedName>
    <definedName name="_xlnm.Print_Area" localSheetId="8">'Cuadro 2.2.2'!$A$1:$J$29</definedName>
    <definedName name="_xlnm.Print_Area" localSheetId="9">'Cuadro 2.2.3'!$A$1:$J$29</definedName>
    <definedName name="_xlnm.Print_Area" localSheetId="10">'Cuadro 2.2.4'!$A$1:$J$29</definedName>
    <definedName name="_xlnm.Print_Area" localSheetId="11">'Cuadro 2.2.5'!$A$1:$J$29</definedName>
    <definedName name="_xlnm.Print_Area" localSheetId="12">'Cuadro 2.2.6'!$A$1:$J$29</definedName>
    <definedName name="_xlnm.Print_Area" localSheetId="13">'Cuadro 2.2.7'!$A$1:$J$29</definedName>
    <definedName name="_xlnm.Print_Area" localSheetId="14">'Cuadro 2.2.8'!$A$1:$J$29</definedName>
    <definedName name="_xlnm.Print_Area" localSheetId="15">'Cuadro 2.2.9'!$A$1:$J$29</definedName>
    <definedName name="_xlnm.Print_Area" localSheetId="22">'Cuadro 2.3'!$A$1:$F$29</definedName>
    <definedName name="_xlnm.Print_Area" localSheetId="23">'Cuadro 2.3.1'!$A$1:$F$29</definedName>
    <definedName name="_xlnm.Print_Area" localSheetId="32">'Cuadro 2.3.10'!$A$1:$F$29</definedName>
    <definedName name="_xlnm.Print_Area" localSheetId="33">'Cuadro 2.3.11'!$A$1:$F$29</definedName>
    <definedName name="_xlnm.Print_Area" localSheetId="34">'Cuadro 2.3.12'!$A$1:$F$29</definedName>
    <definedName name="_xlnm.Print_Area" localSheetId="35">'Cuadro 2.3.13'!$A$1:$F$29</definedName>
    <definedName name="_xlnm.Print_Area" localSheetId="36">'Cuadro 2.3.14'!$A$1:$F$29</definedName>
    <definedName name="_xlnm.Print_Area" localSheetId="37">'Cuadro 2.3.15'!$A$1:$F$29</definedName>
    <definedName name="_xlnm.Print_Area" localSheetId="24">'Cuadro 2.3.2'!$A$1:$F$29</definedName>
    <definedName name="_xlnm.Print_Area" localSheetId="25">'Cuadro 2.3.3'!$A$1:$F$29</definedName>
    <definedName name="_xlnm.Print_Area" localSheetId="26">'Cuadro 2.3.4'!$A$1:$F$29</definedName>
    <definedName name="_xlnm.Print_Area" localSheetId="27">'Cuadro 2.3.5'!$A$1:$F$29</definedName>
    <definedName name="_xlnm.Print_Area" localSheetId="28">'Cuadro 2.3.6'!$A$1:$F$29</definedName>
    <definedName name="_xlnm.Print_Area" localSheetId="29">'Cuadro 2.3.7'!$A$1:$F$29</definedName>
    <definedName name="_xlnm.Print_Area" localSheetId="30">'Cuadro 2.3.8'!$A$1:$F$29</definedName>
    <definedName name="_xlnm.Print_Area" localSheetId="31">'Cuadro 2.3.9'!$A$1:$F$29</definedName>
    <definedName name="_xlnm.Print_Area" localSheetId="0">'INDICE '!$A$1:$B$65</definedName>
    <definedName name="OLE_LINK5" localSheetId="1">'[1]Hoja1'!$G$16</definedName>
    <definedName name="_xlnm.Print_Titles" localSheetId="5">'Cuadro 2.1'!$4:$5</definedName>
    <definedName name="_xlnm.Print_Titles" localSheetId="6">'Cuadro 2.2'!$1:$5</definedName>
    <definedName name="_xlnm.Print_Titles" localSheetId="7">'Cuadro 2.2.1'!$1:$5</definedName>
    <definedName name="_xlnm.Print_Titles" localSheetId="16">'Cuadro 2.2.10'!$1:$5</definedName>
    <definedName name="_xlnm.Print_Titles" localSheetId="17">'Cuadro 2.2.11'!$1:$5</definedName>
    <definedName name="_xlnm.Print_Titles" localSheetId="18">'Cuadro 2.2.12'!$1:$5</definedName>
    <definedName name="_xlnm.Print_Titles" localSheetId="19">'Cuadro 2.2.13'!$1:$5</definedName>
    <definedName name="_xlnm.Print_Titles" localSheetId="20">'Cuadro 2.2.14'!$1:$5</definedName>
    <definedName name="_xlnm.Print_Titles" localSheetId="21">'Cuadro 2.2.15'!$1:$5</definedName>
    <definedName name="_xlnm.Print_Titles" localSheetId="8">'Cuadro 2.2.2'!$1:$5</definedName>
    <definedName name="_xlnm.Print_Titles" localSheetId="9">'Cuadro 2.2.3'!$1:$5</definedName>
    <definedName name="_xlnm.Print_Titles" localSheetId="10">'Cuadro 2.2.4'!$1:$5</definedName>
    <definedName name="_xlnm.Print_Titles" localSheetId="11">'Cuadro 2.2.5'!$1:$5</definedName>
    <definedName name="_xlnm.Print_Titles" localSheetId="12">'Cuadro 2.2.6'!$1:$5</definedName>
    <definedName name="_xlnm.Print_Titles" localSheetId="13">'Cuadro 2.2.7'!$1:$5</definedName>
    <definedName name="_xlnm.Print_Titles" localSheetId="14">'Cuadro 2.2.8'!$1:$5</definedName>
    <definedName name="_xlnm.Print_Titles" localSheetId="15">'Cuadro 2.2.9'!$1:$5</definedName>
    <definedName name="_xlnm.Print_Titles" localSheetId="22">'Cuadro 2.3'!$1:$5</definedName>
    <definedName name="_xlnm.Print_Titles" localSheetId="23">'Cuadro 2.3.1'!$1:$5</definedName>
    <definedName name="_xlnm.Print_Titles" localSheetId="32">'Cuadro 2.3.10'!$1:$5</definedName>
    <definedName name="_xlnm.Print_Titles" localSheetId="33">'Cuadro 2.3.11'!$1:$5</definedName>
    <definedName name="_xlnm.Print_Titles" localSheetId="34">'Cuadro 2.3.12'!$1:$5</definedName>
    <definedName name="_xlnm.Print_Titles" localSheetId="35">'Cuadro 2.3.13'!$1:$5</definedName>
    <definedName name="_xlnm.Print_Titles" localSheetId="36">'Cuadro 2.3.14'!$1:$5</definedName>
    <definedName name="_xlnm.Print_Titles" localSheetId="37">'Cuadro 2.3.15'!$1:$5</definedName>
    <definedName name="_xlnm.Print_Titles" localSheetId="24">'Cuadro 2.3.2'!$1:$5</definedName>
    <definedName name="_xlnm.Print_Titles" localSheetId="25">'Cuadro 2.3.3'!$1:$5</definedName>
    <definedName name="_xlnm.Print_Titles" localSheetId="26">'Cuadro 2.3.4'!$1:$5</definedName>
    <definedName name="_xlnm.Print_Titles" localSheetId="27">'Cuadro 2.3.5'!$1:$5</definedName>
    <definedName name="_xlnm.Print_Titles" localSheetId="28">'Cuadro 2.3.6'!$1:$5</definedName>
    <definedName name="_xlnm.Print_Titles" localSheetId="29">'Cuadro 2.3.7'!$1:$5</definedName>
    <definedName name="_xlnm.Print_Titles" localSheetId="30">'Cuadro 2.3.8'!$1:$5</definedName>
    <definedName name="_xlnm.Print_Titles" localSheetId="31">'Cuadro 2.3.9'!$1:$5</definedName>
  </definedNames>
  <calcPr fullCalcOnLoad="1"/>
</workbook>
</file>

<file path=xl/sharedStrings.xml><?xml version="1.0" encoding="utf-8"?>
<sst xmlns="http://schemas.openxmlformats.org/spreadsheetml/2006/main" count="1302" uniqueCount="253">
  <si>
    <t>1.RESÚMENES GENERALES</t>
  </si>
  <si>
    <t>2.2. Distribución del patrimonio de los FI</t>
  </si>
  <si>
    <t>2.2.1. Monetario</t>
  </si>
  <si>
    <t>2.2.2 Renta Fija Euro</t>
  </si>
  <si>
    <t>2.2.3 Renta Fija Internacional</t>
  </si>
  <si>
    <t>2.2.4 Renta Fija Mixta Euro</t>
  </si>
  <si>
    <t>2.2.5 Renta Fija Mixta Internacional</t>
  </si>
  <si>
    <t>2.2.6 Renta Variable Mixta Euro</t>
  </si>
  <si>
    <t>2.2.7 Renta Variable Mixta Internacional</t>
  </si>
  <si>
    <t>2.2.8 Renta Variable Euro</t>
  </si>
  <si>
    <t>2.2.9 Renta Variable Internacional</t>
  </si>
  <si>
    <t>2.2.10 IIC de Gestión Pasiva</t>
  </si>
  <si>
    <t>2.2.11 Garantizado de Rendimiento Fijo</t>
  </si>
  <si>
    <t>2.2.12 Garantizado de Rendimiento Variable</t>
  </si>
  <si>
    <t>2.2.13 De Garantía Parcial</t>
  </si>
  <si>
    <t>2.2.14 Retorno Absoluto</t>
  </si>
  <si>
    <t>2.2.15 Global</t>
  </si>
  <si>
    <t>2.3 Distribución porcentual del patrimonio de los FI</t>
  </si>
  <si>
    <t>2.3.1. Monetario</t>
  </si>
  <si>
    <t>2.3.2 Renta Fija Euro</t>
  </si>
  <si>
    <t>2.3.3 Renta Fija Internacional</t>
  </si>
  <si>
    <t>2.3.4 Renta Fija Mixta Euro</t>
  </si>
  <si>
    <t>2.3.5 Renta Fija Mixta Internacional</t>
  </si>
  <si>
    <t>2.3.6 Renta Variable Mixta Euro</t>
  </si>
  <si>
    <t>2.3.7 Renta Variable Mixta Internacional</t>
  </si>
  <si>
    <t>2.3.8 Renta Variable Euro</t>
  </si>
  <si>
    <t>2.3.9 Renta Variable Internacional</t>
  </si>
  <si>
    <t>2.3.10 IIC de Gestión Pasiva</t>
  </si>
  <si>
    <t>2.3.11 Garantizado de Rendimiento Fijo</t>
  </si>
  <si>
    <t>2.3.12 Garantizado de Rendimiento Variable</t>
  </si>
  <si>
    <t>2.3.13 De Garantía Parcial</t>
  </si>
  <si>
    <t>2.3.14 Retorno Absoluto</t>
  </si>
  <si>
    <t>2.3.15 Global</t>
  </si>
  <si>
    <t>2.4 Descomposición de la variación del patrimonio de los FI</t>
  </si>
  <si>
    <t>2.5. Descomposición porcentual de la variación del patrimonio de los FI</t>
  </si>
  <si>
    <t xml:space="preserve">2.8 Suscripciones y reembolsos de los FI por tipo de fondo </t>
  </si>
  <si>
    <t xml:space="preserve">2.9 Rentabilidad de los FI por tipo de fondo </t>
  </si>
  <si>
    <t xml:space="preserve">2.10 Distribución de los partícipes y del patrimonio según la naturaleza de los partícipes de los FI </t>
  </si>
  <si>
    <t>3. FONDOS DE INVERSIÓN INMOBILIARIA</t>
  </si>
  <si>
    <t>4. SICAV</t>
  </si>
  <si>
    <t>5. SOCIEDADES DE INVERSIÓN INMOBILIARIA</t>
  </si>
  <si>
    <t>6. INVERSIÓN LIBRE</t>
  </si>
  <si>
    <t>7. IIC EXTRANJERAS</t>
  </si>
  <si>
    <t>8. CUENTAS ANUALES DE LAS IIC</t>
  </si>
  <si>
    <t>9. SOCIEDADES GESTORAS DE IIC</t>
  </si>
  <si>
    <t>ESTADÍSTICAS SOBRE INSTITUCIONES DE INVERSIÓN COLECTIVA</t>
  </si>
  <si>
    <t>Número, gestoras y depositarias de instituciones de inversión colectiva registradas en la CNMV</t>
  </si>
  <si>
    <t>CUADRO 1.1</t>
  </si>
  <si>
    <t>% Variación en:</t>
  </si>
  <si>
    <t>Un trimestre</t>
  </si>
  <si>
    <t>Un año</t>
  </si>
  <si>
    <t>Altas</t>
  </si>
  <si>
    <t>Bajas</t>
  </si>
  <si>
    <t>1. Total fondos de inversión</t>
  </si>
  <si>
    <t>2. Total sociedades de inversión</t>
  </si>
  <si>
    <t>3. IIC de IIC de inversión libre</t>
  </si>
  <si>
    <t>3.1. Fondos de IIC de inversión libre</t>
  </si>
  <si>
    <t>3.2. Sociedades de IIC de inversión libre</t>
  </si>
  <si>
    <t>4. IIC de inversión libre</t>
  </si>
  <si>
    <t>4.1. Fondos de inversión libre</t>
  </si>
  <si>
    <t>6. FII</t>
  </si>
  <si>
    <t>7. SII</t>
  </si>
  <si>
    <t>8. Total IIC inmobiliarias (=6+7)</t>
  </si>
  <si>
    <t>9. Fondos extranjeros comercializados en España</t>
  </si>
  <si>
    <t>10. Sociedades extranjeras comercializadas en España</t>
  </si>
  <si>
    <t>11. Total IIC extranjeras comercializadas en España (=9+10)</t>
  </si>
  <si>
    <t>12. SGIIC</t>
  </si>
  <si>
    <t>13. Depositarias IIC</t>
  </si>
  <si>
    <r>
      <t>5.</t>
    </r>
    <r>
      <rPr>
        <vertAlign val="subscript"/>
        <sz val="8"/>
        <rFont val="Myriad Pro"/>
        <family val="2"/>
      </rPr>
      <t xml:space="preserve"> </t>
    </r>
    <r>
      <rPr>
        <sz val="8"/>
        <rFont val="Myriad Pro"/>
        <family val="2"/>
      </rPr>
      <t>Total IIC financieros (=1+2+3+4)</t>
    </r>
  </si>
  <si>
    <t>CUADRO 1.2</t>
  </si>
  <si>
    <t>CUADRO 1.3</t>
  </si>
  <si>
    <t>Importes en miles de euros</t>
  </si>
  <si>
    <t>CUADRO 1.4</t>
  </si>
  <si>
    <t>CUADRO 2.1</t>
  </si>
  <si>
    <t>1.2. Renta Fija Euro</t>
  </si>
  <si>
    <t>1.3. Renta Fija Internacional</t>
  </si>
  <si>
    <t>1.4. Renta Fija Mixta Euro</t>
  </si>
  <si>
    <t>1.5. Renta Fija Mixta Internacional</t>
  </si>
  <si>
    <t>1.6. Renta Variable Mixta Euro</t>
  </si>
  <si>
    <t>1.7. Renta Variable Mixta Internacional</t>
  </si>
  <si>
    <t>1.8. Renta Variable Euro</t>
  </si>
  <si>
    <t>1.9. Renta Variable Internacional</t>
  </si>
  <si>
    <t>1.10. IIC de Gestión Pasiva</t>
  </si>
  <si>
    <t>1.11. Garantizado de Rendimiento Fijo</t>
  </si>
  <si>
    <t>1.12. Garantizado de Rendimiento Variable</t>
  </si>
  <si>
    <t>1.13. De Garantía Parcial</t>
  </si>
  <si>
    <t>1.14. Retorno Absoluto</t>
  </si>
  <si>
    <t>1.15. Global</t>
  </si>
  <si>
    <t>2. Total partícipes por fondos</t>
  </si>
  <si>
    <t>2.1. Monetario</t>
  </si>
  <si>
    <t>2.2. Renta Fija Euro</t>
  </si>
  <si>
    <t>2.3. Renta Fija Internacional</t>
  </si>
  <si>
    <t>2.4. Renta Fija Mixta Euro</t>
  </si>
  <si>
    <t>2.5. Renta Fija Mixta Internacional</t>
  </si>
  <si>
    <t>2.6. Renta Variable Mixta Euro</t>
  </si>
  <si>
    <t>2.7. Renta Variable Mixta Internacional</t>
  </si>
  <si>
    <t>2.8. Renta Variable Euro</t>
  </si>
  <si>
    <t>2.9. Renta Variable Internacional</t>
  </si>
  <si>
    <t>2.10. IIC de Gestión Pasiva</t>
  </si>
  <si>
    <t>2.11. Garantizado de Rendimiento Fijo</t>
  </si>
  <si>
    <t>2.12. Garantizado de Rendimiento Variable</t>
  </si>
  <si>
    <t>2.13. De Garantía Parcial</t>
  </si>
  <si>
    <t>2.14. Retorno Absoluto</t>
  </si>
  <si>
    <t>2.15. Global</t>
  </si>
  <si>
    <t>3. Total patrimonio fondos (miles de euros)</t>
  </si>
  <si>
    <t>3.1. Monetario</t>
  </si>
  <si>
    <t>3.2. Renta Fija Euro</t>
  </si>
  <si>
    <t>3.3. Renta Fija Internacional</t>
  </si>
  <si>
    <t>3.4. Renta Fija Mixta Euro</t>
  </si>
  <si>
    <t>3.5. Renta Fija Mixta Internacional</t>
  </si>
  <si>
    <t>3.6. Renta Variable Mixta Euro</t>
  </si>
  <si>
    <t>3.7. Renta Variable Mixta Internacional</t>
  </si>
  <si>
    <t>3.8. Renta Variable Euro</t>
  </si>
  <si>
    <t>3.9. Renta Variable Internacional</t>
  </si>
  <si>
    <t>3.10. IIC de Gestión Pasiva</t>
  </si>
  <si>
    <t>3.11. Garantizado de Rendimiento Fijo</t>
  </si>
  <si>
    <t>3.12. Garantizado de Rendimiento Variable</t>
  </si>
  <si>
    <t>3.13. De Garantía Parcial</t>
  </si>
  <si>
    <t>3.14. Retorno Absoluto</t>
  </si>
  <si>
    <t>3.15. Global</t>
  </si>
  <si>
    <t>CUADRO 2.2</t>
  </si>
  <si>
    <t>Lo que va de año</t>
  </si>
  <si>
    <t>2.1.1.1. De los cuales, adquisición temporal de activos</t>
  </si>
  <si>
    <t>3. INMOVILIZADO INTANGIBLE</t>
  </si>
  <si>
    <t>4. INMOVILIZADO MATERIAL</t>
  </si>
  <si>
    <t>5. TESORERIA</t>
  </si>
  <si>
    <t>6. NETO DEUDORES/ACREEDORES</t>
  </si>
  <si>
    <t>CUADRO 2.2.1</t>
  </si>
  <si>
    <t>1. PATRIMONIO (=2+3+4+5+6)</t>
  </si>
  <si>
    <t>CUADRO 2.2.2</t>
  </si>
  <si>
    <t>CUADRO 2.2.3</t>
  </si>
  <si>
    <t>CUADRO 2.2.4</t>
  </si>
  <si>
    <t>CUADRO 2.2.5</t>
  </si>
  <si>
    <t>CUADRO 2.2.6</t>
  </si>
  <si>
    <t>CUADRO 2.2.7</t>
  </si>
  <si>
    <t>CUADRO 2.2.8</t>
  </si>
  <si>
    <t>CUADRO 2.2.9</t>
  </si>
  <si>
    <t>CUADRO 2.2.10</t>
  </si>
  <si>
    <t>CUADRO 2.2.11</t>
  </si>
  <si>
    <t>CUADRO 2.2.12</t>
  </si>
  <si>
    <t>CUADRO 2.2.13</t>
  </si>
  <si>
    <t>CUADRO 2.2.14</t>
  </si>
  <si>
    <t>CUADRO 2.2.15</t>
  </si>
  <si>
    <t>Distribución porcentual del patrimonio de los fondos de inversión</t>
  </si>
  <si>
    <t>CUADRO 2.3</t>
  </si>
  <si>
    <t>% sobre patrimonio</t>
  </si>
  <si>
    <t>CUADRO 2.3.1</t>
  </si>
  <si>
    <t>CUADRO 2.3.2</t>
  </si>
  <si>
    <t>CUADRO 2.3.3</t>
  </si>
  <si>
    <t>CUADRO 2.3.4</t>
  </si>
  <si>
    <t>CUADRO 2.3.5</t>
  </si>
  <si>
    <t>CUADRO 2.3.6</t>
  </si>
  <si>
    <t>CUADRO 2.3.7</t>
  </si>
  <si>
    <t>CUADRO 2.3.8</t>
  </si>
  <si>
    <t>CUADRO 2.3.9</t>
  </si>
  <si>
    <t>CUADRO 2.3.10</t>
  </si>
  <si>
    <t>CUADRO 2.3.11</t>
  </si>
  <si>
    <t>CUADRO 2.3.12</t>
  </si>
  <si>
    <t>CUADRO 2.3.13</t>
  </si>
  <si>
    <t>CUADRO 2.3.14</t>
  </si>
  <si>
    <t>CUADRO 2.3.15</t>
  </si>
  <si>
    <t xml:space="preserve">2.11Distribución geográfica de la cartera exterior de los FI </t>
  </si>
  <si>
    <t xml:space="preserve">2.12 Distribución de los FI según su patrimonio </t>
  </si>
  <si>
    <t>2.13 Distribución de los FI según su número de partícipes</t>
  </si>
  <si>
    <t>Parte 2</t>
  </si>
  <si>
    <t>Parte 3</t>
  </si>
  <si>
    <t>2.6 Cartera de los fondos de inversión por grupos financieros. Instituciones crediticias</t>
  </si>
  <si>
    <t>2.7 Cartera de los fondos de inversión por grupos financieros. Otras instituciones</t>
  </si>
  <si>
    <t>1.1. Monetario</t>
  </si>
  <si>
    <t>2. FONDOS DE INVERSIÓN MOBILIARIA</t>
  </si>
  <si>
    <t>4.2. Sociedades de inversión libre</t>
  </si>
  <si>
    <t>1.1 Número de IIC, gestoras y depositarias de IIC registradas en la CNMV</t>
  </si>
  <si>
    <t>1.2 Número de partícipes y accionistas de las IIC</t>
  </si>
  <si>
    <t>1.3 Patrimonio de las IIC</t>
  </si>
  <si>
    <t>1.4 Patrimonio ajustado de las IIC</t>
  </si>
  <si>
    <t>Número de partícipes y accionistas de las IIC</t>
  </si>
  <si>
    <t>2.1. Número, partícipes y patrimonio por vocación de FI</t>
  </si>
  <si>
    <t>Patrimonio de las instituciones de inversión colectiva</t>
  </si>
  <si>
    <r>
      <t>Patrimonio ajustado de las instituciones de inversión colectiva</t>
    </r>
    <r>
      <rPr>
        <b/>
        <vertAlign val="superscript"/>
        <sz val="10"/>
        <color indexed="29"/>
        <rFont val="Myriad Pro"/>
        <family val="2"/>
      </rPr>
      <t>1</t>
    </r>
  </si>
  <si>
    <r>
      <t>2. CARTERA DE INVERSIONES FINANCIERAS</t>
    </r>
    <r>
      <rPr>
        <vertAlign val="superscript"/>
        <sz val="8"/>
        <rFont val="Myriad Pro"/>
        <family val="2"/>
      </rPr>
      <t>1</t>
    </r>
  </si>
  <si>
    <t>1. Total Fondos</t>
  </si>
  <si>
    <t>1. No incluye las inversiones de IIC en otras IIC de la misma gestora.</t>
  </si>
  <si>
    <t>1. Compartimentos de fondos que han remitido estados reservados en la fecha de referencia.</t>
  </si>
  <si>
    <t>1. Intereses incluidos en cada epígrafe.</t>
  </si>
  <si>
    <t>Distribución del patrimonio de los fondos de inversión con vocación de inversión Renta Fija Euro</t>
  </si>
  <si>
    <t>Distribución del patrimonio de los fondos de inversión con vocación de inversión Renta Fija Internacional</t>
  </si>
  <si>
    <t>Distribución del patrimonio de los fondos de inversión con vocación de inversión Renta Fija Mixta Euro</t>
  </si>
  <si>
    <t>Distribución del patrimonio de los fondos de inversión con vocación de inversión Renta Fija Mixta Internacional</t>
  </si>
  <si>
    <t>Distribución del patrimonio de los fondos de inversión con vocación de inversión Renta Variable Mixta Euro</t>
  </si>
  <si>
    <t>Distribución del patrimonio de los fondos de inversión con vocación de inversión Renta Variable Mixta Internacional</t>
  </si>
  <si>
    <t>Distribución del patrimonio de los fondos de inversión con vocación de inversión Renta Variable Euro</t>
  </si>
  <si>
    <t>Distribución del patrimonio de los fondos de inversión con vocación de inversión Renta Variable Internacional</t>
  </si>
  <si>
    <t>Distribución del patrimonio de los fondos de inversión con vocación de inversión IIC de Gestión Pasiva</t>
  </si>
  <si>
    <t>Distribución del patrimonio de los fondos de inversión con vocación de inversión Garantizado de Rendimiento Fijo</t>
  </si>
  <si>
    <t>Distribución del patrimonio de los fondos de inversión con vocación de inversión Garantizado de Rendimiento Variable</t>
  </si>
  <si>
    <t>Distribución del patrimonio de los fondos de inversión con vocación de inversión de Garantía Parcial</t>
  </si>
  <si>
    <t>Distribución del patrimonio de los fondos de inversión con vocación de inversión Retorno Absoluto</t>
  </si>
  <si>
    <t>Distribución del patrimonio de los fondos de inversión con vocación de inversión Global</t>
  </si>
  <si>
    <t>Distribución porcentual del patrimonio de los fondos de inversión con vocación de inversión Monetario</t>
  </si>
  <si>
    <t>Distribución porcentual del patrimonio de los fondos de inversión con vocación de inversión Renta Fija Euro</t>
  </si>
  <si>
    <t>Distribución porcentual del patrimonio de los fondos de inversión con vocación de inversión Renta Fija Internacional</t>
  </si>
  <si>
    <t>Distribución porcentual del patrimonio de los fondos de inversión con vocación de inversión Renta Fija Mixta Euro</t>
  </si>
  <si>
    <t>Distribución porcentual del patrimonio de los fondos de inversión con vocación de inversión Renta Fija Mixta Internacional</t>
  </si>
  <si>
    <t>Distribución porcentual del patrimonio de los fondos de inversión con vocación de inversión Renta Variable Mixta Euro</t>
  </si>
  <si>
    <t>Distribución porcentual del patrimonio de los fondos de inversión con vocación de inversión Renta Variable Mixta Internacional</t>
  </si>
  <si>
    <t>Distribución porcentual del patrimonio de los fondos de inversión con vocación de inversión Renta Variable Euro</t>
  </si>
  <si>
    <t>Distribución porcentual del patrimonio de los fondos de inversión con vocación de inversión Renta Variable Internacional</t>
  </si>
  <si>
    <t>Distribución porcentuel del patrimonio de los fondos de inversión con vocación de inversión IIC de Gestión Pasiva</t>
  </si>
  <si>
    <t>Distribución porcentual del patrimonio de los fondos de inversión con vocación de inversión Garantizado de Rendimiento Fijo</t>
  </si>
  <si>
    <t>Distribución porcentual del patrimonio de los fondos de inversión con vocación de inversión Garantizado de Rendimiento Variable</t>
  </si>
  <si>
    <t>Distribución porcentual del patrimonio de los fondos de inversión con vocación de inversión de Garantía Parcial</t>
  </si>
  <si>
    <t>Distribución porcentual del patrimonio de los fondos de inversión con vocación de inversión Retorno Absoluto</t>
  </si>
  <si>
    <t>Distribución porcentual del patrimonio de los fondos de inversión con vocación de inversión Global</t>
  </si>
  <si>
    <t>2.1. Cartera interior</t>
  </si>
  <si>
    <t>2.1.1. Valores representativos de deuda</t>
  </si>
  <si>
    <t>2.1.2. Instrumentos de patrimonio</t>
  </si>
  <si>
    <t>2.1.3. Instituciones de Inversión Colectiva</t>
  </si>
  <si>
    <t>2.1.4. Depósitos en EECC</t>
  </si>
  <si>
    <t>2.1.5. Derivados</t>
  </si>
  <si>
    <t>2.1.6. Otros</t>
  </si>
  <si>
    <t>2.2. Cartera exterior</t>
  </si>
  <si>
    <t>2.2.1. Valores representativos de deuda</t>
  </si>
  <si>
    <t>2.2.2. Instrumentos de patrimonio</t>
  </si>
  <si>
    <t>2.2.3. Instituciones de Inversión Colectiva</t>
  </si>
  <si>
    <t>2.2.4. Depósitos en EECC</t>
  </si>
  <si>
    <r>
      <t>2.2.5. Derivados</t>
    </r>
  </si>
  <si>
    <t>2.2.6. Otros</t>
  </si>
  <si>
    <t xml:space="preserve">2.3. Inversiones dudosas, morosas o en litigio </t>
  </si>
  <si>
    <r>
      <t>Número, partícipes y patrimonio por vocación de FI</t>
    </r>
    <r>
      <rPr>
        <b/>
        <vertAlign val="superscript"/>
        <sz val="10"/>
        <color indexed="29"/>
        <rFont val="Myriad Pro"/>
        <family val="2"/>
      </rPr>
      <t>1,2</t>
    </r>
  </si>
  <si>
    <t>2. Intereses incluidos en cada epígrafe.</t>
  </si>
  <si>
    <r>
      <t>2. CARTERA DE INVERSIONES FINANCIERAS</t>
    </r>
    <r>
      <rPr>
        <vertAlign val="superscript"/>
        <sz val="8"/>
        <rFont val="Myriad Pro"/>
        <family val="2"/>
      </rPr>
      <t>2</t>
    </r>
  </si>
  <si>
    <r>
      <t>Distribución del patrimonio de los fondos de inversión</t>
    </r>
    <r>
      <rPr>
        <b/>
        <vertAlign val="superscript"/>
        <sz val="10"/>
        <color indexed="29"/>
        <rFont val="Myriad Pro"/>
        <family val="2"/>
      </rPr>
      <t>1</t>
    </r>
  </si>
  <si>
    <t>1. Incluye Monetario y Monetario a corto plazo</t>
  </si>
  <si>
    <r>
      <t>Distribución del patrimonio de los fondos de inversión con vocación de inversión Monetario</t>
    </r>
    <r>
      <rPr>
        <b/>
        <vertAlign val="superscript"/>
        <sz val="10"/>
        <color indexed="29"/>
        <rFont val="Myriad Pro"/>
        <family val="2"/>
      </rPr>
      <t>1</t>
    </r>
  </si>
  <si>
    <t>2. Los datos de compartimentos de propósito especial se incluyen en los totales aunque carecen de vocación. Por este motivo, la suma de las distintas vocaciones no coincide con los totales.</t>
  </si>
  <si>
    <t>1. Los datos de compartimentos de propósito especial se incluyen en los totales aunque carecen de vocación. Por este motivo, la suma de las distintas vocaciones no coincide con los totales.</t>
  </si>
  <si>
    <t>IV</t>
  </si>
  <si>
    <t>I</t>
  </si>
  <si>
    <t>II</t>
  </si>
  <si>
    <t>III</t>
  </si>
  <si>
    <t>-</t>
  </si>
  <si>
    <t>1.  A partir del I trimestre de 2018 los datos de partícipes y volumen de inversión son estimados con los datos recibidos hasta el momento: el 99,2% de las entidades obligadas en el primer trimestre, 95,5% en el segundo y 93,9% en el tercero.</t>
  </si>
  <si>
    <t xml:space="preserve">2. Hasta diciembre 2017 no se incluyen los  datos de ETF. Con la entrada en vigor de la Circular 2/2017 de la CNMV las entidades obligadas a la remisión de información estadística han aumentado, por lo que los datos podrían no ser comparables con la información publicada hasta diciembre de 2017. </t>
  </si>
  <si>
    <r>
      <t>9. Partícipes Fondos extranjeros comercializados en España</t>
    </r>
    <r>
      <rPr>
        <vertAlign val="superscript"/>
        <sz val="8"/>
        <rFont val="Myriad Pro"/>
        <family val="2"/>
      </rPr>
      <t>1,2</t>
    </r>
  </si>
  <si>
    <r>
      <t>10. Partícipes Sociedades extranjeras comercializadas en España</t>
    </r>
    <r>
      <rPr>
        <vertAlign val="superscript"/>
        <sz val="8"/>
        <rFont val="Myriad Pro"/>
        <family val="2"/>
      </rPr>
      <t>1,2</t>
    </r>
  </si>
  <si>
    <r>
      <t>11. Total partícipes IIC extranjeras comercializadas en España (= 9+10)</t>
    </r>
    <r>
      <rPr>
        <vertAlign val="superscript"/>
        <sz val="8"/>
        <rFont val="Myriad Pro"/>
        <family val="2"/>
      </rPr>
      <t>1,2</t>
    </r>
  </si>
  <si>
    <r>
      <t>9. Patrimonio Fondos extranjeros comercializados en España</t>
    </r>
    <r>
      <rPr>
        <vertAlign val="superscript"/>
        <sz val="8"/>
        <rFont val="Myriad Pro"/>
        <family val="2"/>
      </rPr>
      <t>1,2</t>
    </r>
  </si>
  <si>
    <r>
      <t>10. Patrimonio Sociedades extranjeras comercializadas en España</t>
    </r>
    <r>
      <rPr>
        <vertAlign val="superscript"/>
        <sz val="8"/>
        <rFont val="Myriad Pro"/>
        <family val="2"/>
      </rPr>
      <t>1,2</t>
    </r>
  </si>
  <si>
    <r>
      <t>11. Total patrimonio IIC extranjeras comercializadas en España (= 9+10)</t>
    </r>
    <r>
      <rPr>
        <vertAlign val="superscript"/>
        <sz val="8"/>
        <rFont val="Myriad Pro"/>
        <family val="2"/>
      </rPr>
      <t>1,2</t>
    </r>
  </si>
  <si>
    <r>
      <t>IV</t>
    </r>
    <r>
      <rPr>
        <b/>
        <vertAlign val="superscript"/>
        <sz val="8"/>
        <rFont val="Myriad Pro"/>
        <family val="2"/>
      </rPr>
      <t>3</t>
    </r>
  </si>
  <si>
    <t>3. Datos provisionales de IIC de IIC de inversión libre e IIC de inversión libre.</t>
  </si>
  <si>
    <r>
      <t>IV</t>
    </r>
    <r>
      <rPr>
        <b/>
        <vertAlign val="superscript"/>
        <sz val="8"/>
        <rFont val="Myriad Pro"/>
        <family val="2"/>
      </rPr>
      <t>2</t>
    </r>
  </si>
  <si>
    <t>2. Datos provisionales de IIC de IIC de inversión libre e IIC de inversión libre.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</si>
</sst>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,##0.000"/>
    <numFmt numFmtId="175" formatCode="0.00000"/>
    <numFmt numFmtId="176" formatCode="0.0000"/>
    <numFmt numFmtId="177" formatCode="0.000"/>
    <numFmt numFmtId="178" formatCode="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dddd\,\ mmmm\ dd\,\ yyyy"/>
    <numFmt numFmtId="184" formatCode="[$-C0A]dddd\,\ dd&quot; de &quot;mmmm&quot; de &quot;yyyy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  <numFmt numFmtId="193" formatCode="_-* #,##0.0\ _€_-;\-* #,##0.0\ _€_-;_-* &quot;-&quot;??\ _€_-;_-@_-"/>
    <numFmt numFmtId="194" formatCode="0.0%"/>
    <numFmt numFmtId="195" formatCode="\(#\)"/>
    <numFmt numFmtId="196" formatCode="00##"/>
    <numFmt numFmtId="197" formatCode="00#0"/>
    <numFmt numFmtId="198" formatCode="00"/>
    <numFmt numFmtId="199" formatCode="#,##0\ &quot;Pts&quot;;\-#,##0\ &quot;Pts&quot;"/>
    <numFmt numFmtId="200" formatCode="#,##0\ &quot;Pts&quot;;[Red]\-#,##0\ &quot;Pts&quot;"/>
    <numFmt numFmtId="201" formatCode="#,##0.00\ &quot;Pts&quot;;\-#,##0.00\ &quot;Pts&quot;"/>
    <numFmt numFmtId="202" formatCode="#,##0.00\ &quot;Pts&quot;;[Red]\-#,##0.00\ &quot;Pts&quot;"/>
    <numFmt numFmtId="203" formatCode="_-* #,##0\ &quot;Pts&quot;_-;\-* #,##0\ &quot;Pts&quot;_-;_-* &quot;-&quot;\ &quot;Pts&quot;_-;_-@_-"/>
    <numFmt numFmtId="204" formatCode="_-* #,##0\ _P_t_s_-;\-* #,##0\ _P_t_s_-;_-* &quot;-&quot;\ _P_t_s_-;_-@_-"/>
    <numFmt numFmtId="205" formatCode="_-* #,##0.00\ &quot;Pts&quot;_-;\-* #,##0.00\ &quot;Pts&quot;_-;_-* &quot;-&quot;??\ &quot;Pts&quot;_-;_-@_-"/>
    <numFmt numFmtId="206" formatCode="_-* #,##0.00\ _P_t_s_-;\-* #,##0.00\ _P_t_s_-;_-* &quot;-&quot;??\ _P_t_s_-;_-@_-"/>
    <numFmt numFmtId="207" formatCode="[$-C0A]mmmm\-yy;@"/>
    <numFmt numFmtId="208" formatCode="0.000000"/>
    <numFmt numFmtId="209" formatCode="0.000000000"/>
    <numFmt numFmtId="210" formatCode="0.0000000000"/>
    <numFmt numFmtId="211" formatCode="0.00000000"/>
    <numFmt numFmtId="212" formatCode="0.0000000"/>
  </numFmts>
  <fonts count="70">
    <font>
      <sz val="9"/>
      <name val="Myriad Pro"/>
      <family val="0"/>
    </font>
    <font>
      <sz val="11"/>
      <color indexed="26"/>
      <name val="Calibri"/>
      <family val="2"/>
    </font>
    <font>
      <sz val="11"/>
      <color indexed="9"/>
      <name val="Calibri"/>
      <family val="2"/>
    </font>
    <font>
      <sz val="11"/>
      <color indexed="29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i/>
      <sz val="11"/>
      <color indexed="26"/>
      <name val="Calibri"/>
      <family val="2"/>
    </font>
    <font>
      <sz val="11"/>
      <color indexed="17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26"/>
      <name val="Calibri"/>
      <family val="2"/>
    </font>
    <font>
      <b/>
      <sz val="18"/>
      <color indexed="25"/>
      <name val="Cambria"/>
      <family val="2"/>
    </font>
    <font>
      <sz val="11"/>
      <color indexed="27"/>
      <name val="Calibri"/>
      <family val="2"/>
    </font>
    <font>
      <sz val="8"/>
      <name val="Arial"/>
      <family val="2"/>
    </font>
    <font>
      <sz val="10"/>
      <name val="Myriad Pro"/>
      <family val="2"/>
    </font>
    <font>
      <sz val="14"/>
      <name val="Myriad Pro"/>
      <family val="2"/>
    </font>
    <font>
      <b/>
      <sz val="10"/>
      <name val="Myriad Pro"/>
      <family val="2"/>
    </font>
    <font>
      <b/>
      <sz val="10"/>
      <color indexed="62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i/>
      <sz val="8"/>
      <name val="Myriad Pro"/>
      <family val="2"/>
    </font>
    <font>
      <vertAlign val="subscript"/>
      <sz val="8"/>
      <name val="Myriad Pro"/>
      <family val="2"/>
    </font>
    <font>
      <sz val="7"/>
      <name val="Myriad Pro"/>
      <family val="2"/>
    </font>
    <font>
      <b/>
      <sz val="10"/>
      <color indexed="63"/>
      <name val="Myriad Pro"/>
      <family val="2"/>
    </font>
    <font>
      <sz val="8"/>
      <name val="Myriad Pro Light"/>
      <family val="2"/>
    </font>
    <font>
      <vertAlign val="superscript"/>
      <sz val="8"/>
      <name val="Myriad Pro"/>
      <family val="2"/>
    </font>
    <font>
      <b/>
      <vertAlign val="superscript"/>
      <sz val="10"/>
      <color indexed="29"/>
      <name val="Myriad Pro"/>
      <family val="2"/>
    </font>
    <font>
      <b/>
      <sz val="12"/>
      <name val="Myriad Pro"/>
      <family val="2"/>
    </font>
    <font>
      <b/>
      <sz val="9"/>
      <name val="Myriad Pro"/>
      <family val="2"/>
    </font>
    <font>
      <i/>
      <sz val="7"/>
      <name val="Myriad Pro"/>
      <family val="2"/>
    </font>
    <font>
      <b/>
      <vertAlign val="superscript"/>
      <sz val="8"/>
      <name val="Myriad Pro"/>
      <family val="2"/>
    </font>
    <font>
      <sz val="10"/>
      <color indexed="26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9"/>
      <name val="Arial"/>
      <family val="2"/>
    </font>
    <font>
      <b/>
      <sz val="10"/>
      <color indexed="9"/>
      <name val="Arial"/>
      <family val="2"/>
    </font>
    <font>
      <sz val="10"/>
      <color indexed="19"/>
      <name val="Arial"/>
      <family val="2"/>
    </font>
    <font>
      <b/>
      <sz val="11"/>
      <color indexed="25"/>
      <name val="Arial"/>
      <family val="2"/>
    </font>
    <font>
      <sz val="10"/>
      <color indexed="29"/>
      <name val="Arial"/>
      <family val="2"/>
    </font>
    <font>
      <b/>
      <sz val="10"/>
      <color indexed="26"/>
      <name val="Arial"/>
      <family val="2"/>
    </font>
    <font>
      <sz val="10"/>
      <color indexed="27"/>
      <name val="Arial"/>
      <family val="2"/>
    </font>
    <font>
      <i/>
      <sz val="10"/>
      <color indexed="26"/>
      <name val="Arial"/>
      <family val="2"/>
    </font>
    <font>
      <b/>
      <sz val="15"/>
      <color indexed="25"/>
      <name val="Arial"/>
      <family val="2"/>
    </font>
    <font>
      <b/>
      <sz val="13"/>
      <color indexed="25"/>
      <name val="Arial"/>
      <family val="2"/>
    </font>
    <font>
      <u val="single"/>
      <sz val="10"/>
      <color indexed="29"/>
      <name val="Myriad Pro"/>
      <family val="2"/>
    </font>
    <font>
      <sz val="10"/>
      <color indexed="29"/>
      <name val="Myriad Pro"/>
      <family val="2"/>
    </font>
    <font>
      <b/>
      <sz val="10"/>
      <color indexed="29"/>
      <name val="Myriad Pro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u val="single"/>
      <sz val="10"/>
      <color rgb="FFAD2144"/>
      <name val="Myriad Pro"/>
      <family val="2"/>
    </font>
    <font>
      <sz val="10"/>
      <color rgb="FFAD2144"/>
      <name val="Myriad Pro"/>
      <family val="2"/>
    </font>
    <font>
      <b/>
      <sz val="10"/>
      <color rgb="FFAD2144"/>
      <name val="Myriad Pro"/>
      <family val="2"/>
    </font>
  </fonts>
  <fills count="4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26"/>
      </left>
      <right style="double">
        <color indexed="26"/>
      </right>
      <top style="double">
        <color indexed="26"/>
      </top>
      <bottom style="double">
        <color indexed="26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34"/>
      </bottom>
    </border>
    <border>
      <left>
        <color indexed="63"/>
      </left>
      <right>
        <color indexed="63"/>
      </right>
      <top style="hair">
        <color indexed="34"/>
      </top>
      <bottom>
        <color indexed="63"/>
      </bottom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2" fillId="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4" borderId="1" applyNumberFormat="0" applyAlignment="0" applyProtection="0"/>
    <xf numFmtId="0" fontId="55" fillId="29" borderId="2" applyNumberFormat="0" applyAlignment="0" applyProtection="0"/>
    <xf numFmtId="0" fontId="56" fillId="30" borderId="3" applyNumberFormat="0" applyAlignment="0" applyProtection="0"/>
    <xf numFmtId="0" fontId="57" fillId="0" borderId="4" applyNumberFormat="0" applyFill="0" applyAlignment="0" applyProtection="0"/>
    <xf numFmtId="0" fontId="5" fillId="18" borderId="5" applyNumberFormat="0" applyAlignment="0" applyProtection="0"/>
    <xf numFmtId="0" fontId="58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9" fillId="37" borderId="2" applyNumberFormat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1" fillId="5" borderId="1" applyNumberFormat="0" applyAlignment="0" applyProtection="0"/>
    <xf numFmtId="0" fontId="1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9" borderId="9" applyNumberFormat="0" applyFont="0" applyAlignment="0" applyProtection="0"/>
    <xf numFmtId="0" fontId="14" fillId="5" borderId="10" applyNumberFormat="0" applyFont="0" applyAlignment="0" applyProtection="0"/>
    <xf numFmtId="0" fontId="15" fillId="4" borderId="1" applyNumberFormat="0" applyAlignment="0" applyProtection="0"/>
    <xf numFmtId="9" fontId="0" fillId="0" borderId="0" applyFont="0" applyFill="0" applyBorder="0" applyAlignment="0" applyProtection="0"/>
    <xf numFmtId="0" fontId="61" fillId="29" borderId="1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58" fillId="0" borderId="14" applyNumberFormat="0" applyFill="0" applyAlignment="0" applyProtection="0"/>
    <xf numFmtId="0" fontId="15" fillId="0" borderId="15" applyNumberFormat="0" applyFill="0" applyAlignment="0" applyProtection="0"/>
    <xf numFmtId="0" fontId="17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20" fillId="0" borderId="0" xfId="124" applyFont="1" applyFill="1" applyAlignment="1">
      <alignment horizontal="center"/>
      <protection/>
    </xf>
    <xf numFmtId="0" fontId="19" fillId="0" borderId="0" xfId="124" applyFont="1" applyFill="1" applyAlignment="1">
      <alignment horizontal="left" indent="4"/>
      <protection/>
    </xf>
    <xf numFmtId="0" fontId="21" fillId="0" borderId="0" xfId="124" applyFont="1" applyFill="1">
      <alignment/>
      <protection/>
    </xf>
    <xf numFmtId="0" fontId="23" fillId="0" borderId="16" xfId="95" applyFont="1" applyFill="1" applyBorder="1" applyAlignment="1">
      <alignment horizontal="center" wrapText="1"/>
      <protection/>
    </xf>
    <xf numFmtId="0" fontId="24" fillId="0" borderId="0" xfId="95" applyFont="1" applyFill="1" applyBorder="1" applyAlignment="1">
      <alignment horizontal="left"/>
      <protection/>
    </xf>
    <xf numFmtId="0" fontId="23" fillId="0" borderId="16" xfId="101" applyFont="1" applyFill="1" applyBorder="1" applyAlignment="1">
      <alignment horizontal="center" wrapText="1"/>
      <protection/>
    </xf>
    <xf numFmtId="0" fontId="24" fillId="0" borderId="0" xfId="101" applyFont="1" applyFill="1" applyBorder="1" applyAlignment="1">
      <alignment horizontal="left"/>
      <protection/>
    </xf>
    <xf numFmtId="0" fontId="23" fillId="0" borderId="16" xfId="102" applyFont="1" applyFill="1" applyBorder="1" applyAlignment="1">
      <alignment horizontal="center" wrapText="1"/>
      <protection/>
    </xf>
    <xf numFmtId="0" fontId="24" fillId="0" borderId="0" xfId="102" applyFont="1" applyFill="1" applyBorder="1" applyAlignment="1">
      <alignment horizontal="left"/>
      <protection/>
    </xf>
    <xf numFmtId="0" fontId="23" fillId="0" borderId="16" xfId="103" applyFont="1" applyFill="1" applyBorder="1" applyAlignment="1">
      <alignment horizontal="center" wrapText="1"/>
      <protection/>
    </xf>
    <xf numFmtId="0" fontId="24" fillId="0" borderId="0" xfId="103" applyFont="1" applyFill="1" applyBorder="1" applyAlignment="1">
      <alignment horizontal="left"/>
      <protection/>
    </xf>
    <xf numFmtId="0" fontId="23" fillId="0" borderId="16" xfId="104" applyFont="1" applyFill="1" applyBorder="1" applyAlignment="1">
      <alignment horizontal="center" wrapText="1"/>
      <protection/>
    </xf>
    <xf numFmtId="0" fontId="24" fillId="0" borderId="0" xfId="104" applyFont="1" applyFill="1" applyBorder="1" applyAlignment="1">
      <alignment horizontal="left"/>
      <protection/>
    </xf>
    <xf numFmtId="0" fontId="23" fillId="0" borderId="16" xfId="105" applyFont="1" applyFill="1" applyBorder="1" applyAlignment="1">
      <alignment horizontal="center" wrapText="1"/>
      <protection/>
    </xf>
    <xf numFmtId="0" fontId="24" fillId="0" borderId="0" xfId="105" applyFont="1" applyFill="1" applyBorder="1" applyAlignment="1">
      <alignment horizontal="left"/>
      <protection/>
    </xf>
    <xf numFmtId="0" fontId="23" fillId="0" borderId="16" xfId="106" applyFont="1" applyFill="1" applyBorder="1" applyAlignment="1">
      <alignment horizontal="center" wrapText="1"/>
      <protection/>
    </xf>
    <xf numFmtId="0" fontId="24" fillId="0" borderId="0" xfId="106" applyFont="1" applyFill="1" applyBorder="1" applyAlignment="1">
      <alignment horizontal="left"/>
      <protection/>
    </xf>
    <xf numFmtId="0" fontId="23" fillId="0" borderId="16" xfId="107" applyFont="1" applyFill="1" applyBorder="1" applyAlignment="1">
      <alignment horizontal="center" wrapText="1"/>
      <protection/>
    </xf>
    <xf numFmtId="0" fontId="24" fillId="0" borderId="0" xfId="107" applyFont="1" applyFill="1" applyBorder="1" applyAlignment="1">
      <alignment horizontal="left"/>
      <protection/>
    </xf>
    <xf numFmtId="0" fontId="23" fillId="0" borderId="16" xfId="108" applyFont="1" applyFill="1" applyBorder="1" applyAlignment="1">
      <alignment horizontal="center" wrapText="1"/>
      <protection/>
    </xf>
    <xf numFmtId="0" fontId="24" fillId="0" borderId="0" xfId="108" applyFont="1" applyFill="1" applyBorder="1" applyAlignment="1">
      <alignment horizontal="left"/>
      <protection/>
    </xf>
    <xf numFmtId="0" fontId="23" fillId="0" borderId="16" xfId="96" applyFont="1" applyFill="1" applyBorder="1" applyAlignment="1">
      <alignment horizontal="center" wrapText="1"/>
      <protection/>
    </xf>
    <xf numFmtId="0" fontId="24" fillId="0" borderId="0" xfId="96" applyFont="1" applyFill="1" applyBorder="1" applyAlignment="1">
      <alignment horizontal="left"/>
      <protection/>
    </xf>
    <xf numFmtId="0" fontId="23" fillId="0" borderId="16" xfId="97" applyFont="1" applyFill="1" applyBorder="1" applyAlignment="1">
      <alignment horizontal="center" wrapText="1"/>
      <protection/>
    </xf>
    <xf numFmtId="0" fontId="24" fillId="0" borderId="0" xfId="97" applyFont="1" applyFill="1" applyBorder="1" applyAlignment="1">
      <alignment horizontal="left"/>
      <protection/>
    </xf>
    <xf numFmtId="0" fontId="23" fillId="0" borderId="16" xfId="98" applyFont="1" applyFill="1" applyBorder="1" applyAlignment="1">
      <alignment horizontal="center" wrapText="1"/>
      <protection/>
    </xf>
    <xf numFmtId="0" fontId="24" fillId="0" borderId="0" xfId="98" applyFont="1" applyFill="1" applyBorder="1" applyAlignment="1">
      <alignment horizontal="left"/>
      <protection/>
    </xf>
    <xf numFmtId="0" fontId="23" fillId="0" borderId="16" xfId="99" applyFont="1" applyFill="1" applyBorder="1" applyAlignment="1">
      <alignment horizontal="center" wrapText="1"/>
      <protection/>
    </xf>
    <xf numFmtId="0" fontId="24" fillId="0" borderId="0" xfId="99" applyFont="1" applyFill="1" applyBorder="1" applyAlignment="1">
      <alignment horizontal="left"/>
      <protection/>
    </xf>
    <xf numFmtId="0" fontId="23" fillId="0" borderId="16" xfId="100" applyFont="1" applyFill="1" applyBorder="1" applyAlignment="1">
      <alignment horizontal="center" wrapText="1"/>
      <protection/>
    </xf>
    <xf numFmtId="0" fontId="24" fillId="0" borderId="0" xfId="100" applyFont="1" applyFill="1" applyBorder="1" applyAlignment="1">
      <alignment horizontal="left"/>
      <protection/>
    </xf>
    <xf numFmtId="0" fontId="28" fillId="0" borderId="0" xfId="124" applyFont="1" applyFill="1">
      <alignment/>
      <protection/>
    </xf>
    <xf numFmtId="0" fontId="28" fillId="0" borderId="0" xfId="124" applyFont="1" applyFill="1" applyAlignment="1">
      <alignment horizontal="left" indent="2"/>
      <protection/>
    </xf>
    <xf numFmtId="0" fontId="28" fillId="0" borderId="0" xfId="124" applyFont="1" applyFill="1" applyAlignment="1">
      <alignment horizontal="left" indent="4"/>
      <protection/>
    </xf>
    <xf numFmtId="0" fontId="23" fillId="0" borderId="0" xfId="108" applyFont="1" applyFill="1" applyAlignment="1">
      <alignment horizontal="right" wrapText="1"/>
      <protection/>
    </xf>
    <xf numFmtId="3" fontId="23" fillId="0" borderId="0" xfId="108" applyNumberFormat="1" applyFont="1" applyFill="1" applyAlignment="1">
      <alignment horizontal="right" wrapText="1"/>
      <protection/>
    </xf>
    <xf numFmtId="0" fontId="23" fillId="0" borderId="0" xfId="94" applyFont="1" applyFill="1" applyBorder="1" applyAlignment="1">
      <alignment horizontal="left"/>
      <protection/>
    </xf>
    <xf numFmtId="0" fontId="19" fillId="0" borderId="0" xfId="91" applyFont="1" applyFill="1" applyAlignment="1">
      <alignment/>
      <protection/>
    </xf>
    <xf numFmtId="0" fontId="24" fillId="0" borderId="16" xfId="120" applyFont="1" applyFill="1" applyBorder="1" applyAlignment="1">
      <alignment horizontal="right"/>
      <protection/>
    </xf>
    <xf numFmtId="0" fontId="19" fillId="0" borderId="0" xfId="90" applyFont="1" applyFill="1" applyAlignment="1">
      <alignment/>
      <protection/>
    </xf>
    <xf numFmtId="0" fontId="23" fillId="0" borderId="16" xfId="90" applyFont="1" applyFill="1" applyBorder="1" applyAlignment="1">
      <alignment/>
      <protection/>
    </xf>
    <xf numFmtId="0" fontId="24" fillId="0" borderId="16" xfId="90" applyFont="1" applyFill="1" applyBorder="1" applyAlignment="1">
      <alignment horizontal="right"/>
      <protection/>
    </xf>
    <xf numFmtId="0" fontId="24" fillId="0" borderId="0" xfId="90" applyFont="1" applyFill="1" applyBorder="1" applyAlignment="1">
      <alignment horizontal="left"/>
      <protection/>
    </xf>
    <xf numFmtId="0" fontId="23" fillId="0" borderId="17" xfId="90" applyFont="1" applyFill="1" applyBorder="1" applyAlignment="1">
      <alignment horizontal="center" wrapText="1"/>
      <protection/>
    </xf>
    <xf numFmtId="0" fontId="23" fillId="0" borderId="0" xfId="90" applyFont="1" applyFill="1" applyBorder="1" applyAlignment="1">
      <alignment horizontal="right"/>
      <protection/>
    </xf>
    <xf numFmtId="0" fontId="23" fillId="0" borderId="17" xfId="90" applyFont="1" applyFill="1" applyBorder="1" applyAlignment="1">
      <alignment horizontal="center"/>
      <protection/>
    </xf>
    <xf numFmtId="0" fontId="23" fillId="0" borderId="0" xfId="90" applyFont="1" applyFill="1" applyBorder="1" applyAlignment="1">
      <alignment horizontal="right" wrapText="1"/>
      <protection/>
    </xf>
    <xf numFmtId="0" fontId="23" fillId="0" borderId="0" xfId="90" applyFont="1" applyFill="1" applyBorder="1" applyAlignment="1">
      <alignment horizontal="left"/>
      <protection/>
    </xf>
    <xf numFmtId="0" fontId="23" fillId="0" borderId="16" xfId="91" applyFont="1" applyFill="1" applyBorder="1" applyAlignment="1">
      <alignment/>
      <protection/>
    </xf>
    <xf numFmtId="0" fontId="24" fillId="0" borderId="17" xfId="91" applyFont="1" applyFill="1" applyBorder="1" applyAlignment="1">
      <alignment horizontal="right"/>
      <protection/>
    </xf>
    <xf numFmtId="0" fontId="24" fillId="0" borderId="0" xfId="91" applyFont="1" applyFill="1" applyBorder="1" applyAlignment="1">
      <alignment horizontal="left"/>
      <protection/>
    </xf>
    <xf numFmtId="0" fontId="23" fillId="0" borderId="17" xfId="91" applyFont="1" applyFill="1" applyBorder="1" applyAlignment="1">
      <alignment horizontal="center" wrapText="1"/>
      <protection/>
    </xf>
    <xf numFmtId="0" fontId="23" fillId="0" borderId="0" xfId="91" applyFont="1" applyFill="1" applyBorder="1" applyAlignment="1">
      <alignment horizontal="right" wrapText="1"/>
      <protection/>
    </xf>
    <xf numFmtId="0" fontId="24" fillId="0" borderId="17" xfId="92" applyFont="1" applyFill="1" applyBorder="1" applyAlignment="1">
      <alignment horizontal="right"/>
      <protection/>
    </xf>
    <xf numFmtId="0" fontId="24" fillId="0" borderId="17" xfId="114" applyFont="1" applyFill="1" applyBorder="1" applyAlignment="1">
      <alignment horizontal="right"/>
      <protection/>
    </xf>
    <xf numFmtId="0" fontId="24" fillId="0" borderId="16" xfId="114" applyFont="1" applyFill="1" applyBorder="1" applyAlignment="1">
      <alignment horizontal="right"/>
      <protection/>
    </xf>
    <xf numFmtId="0" fontId="24" fillId="0" borderId="17" xfId="113" applyFont="1" applyFill="1" applyBorder="1" applyAlignment="1">
      <alignment horizontal="right"/>
      <protection/>
    </xf>
    <xf numFmtId="0" fontId="24" fillId="0" borderId="16" xfId="113" applyFont="1" applyFill="1" applyBorder="1" applyAlignment="1">
      <alignment horizontal="right"/>
      <protection/>
    </xf>
    <xf numFmtId="0" fontId="24" fillId="0" borderId="17" xfId="112" applyFont="1" applyFill="1" applyBorder="1" applyAlignment="1">
      <alignment horizontal="right"/>
      <protection/>
    </xf>
    <xf numFmtId="0" fontId="24" fillId="0" borderId="16" xfId="112" applyFont="1" applyFill="1" applyBorder="1" applyAlignment="1">
      <alignment horizontal="right"/>
      <protection/>
    </xf>
    <xf numFmtId="0" fontId="24" fillId="0" borderId="17" xfId="111" applyFont="1" applyFill="1" applyBorder="1" applyAlignment="1">
      <alignment horizontal="right"/>
      <protection/>
    </xf>
    <xf numFmtId="0" fontId="24" fillId="0" borderId="16" xfId="111" applyFont="1" applyFill="1" applyBorder="1" applyAlignment="1">
      <alignment horizontal="right"/>
      <protection/>
    </xf>
    <xf numFmtId="0" fontId="24" fillId="0" borderId="17" xfId="110" applyFont="1" applyFill="1" applyBorder="1" applyAlignment="1">
      <alignment horizontal="right"/>
      <protection/>
    </xf>
    <xf numFmtId="0" fontId="24" fillId="0" borderId="17" xfId="122" applyFont="1" applyFill="1" applyBorder="1" applyAlignment="1">
      <alignment horizontal="right"/>
      <protection/>
    </xf>
    <xf numFmtId="0" fontId="24" fillId="0" borderId="16" xfId="122" applyFont="1" applyFill="1" applyBorder="1" applyAlignment="1">
      <alignment horizontal="right"/>
      <protection/>
    </xf>
    <xf numFmtId="0" fontId="24" fillId="0" borderId="17" xfId="121" applyFont="1" applyFill="1" applyBorder="1" applyAlignment="1">
      <alignment horizontal="right"/>
      <protection/>
    </xf>
    <xf numFmtId="0" fontId="24" fillId="0" borderId="17" xfId="120" applyFont="1" applyFill="1" applyBorder="1" applyAlignment="1">
      <alignment horizontal="right"/>
      <protection/>
    </xf>
    <xf numFmtId="0" fontId="24" fillId="0" borderId="17" xfId="119" applyFont="1" applyFill="1" applyBorder="1" applyAlignment="1">
      <alignment horizontal="right"/>
      <protection/>
    </xf>
    <xf numFmtId="0" fontId="24" fillId="0" borderId="16" xfId="119" applyFont="1" applyFill="1" applyBorder="1" applyAlignment="1">
      <alignment horizontal="right"/>
      <protection/>
    </xf>
    <xf numFmtId="0" fontId="24" fillId="0" borderId="17" xfId="118" applyFont="1" applyFill="1" applyBorder="1" applyAlignment="1">
      <alignment horizontal="right"/>
      <protection/>
    </xf>
    <xf numFmtId="0" fontId="24" fillId="0" borderId="16" xfId="118" applyFont="1" applyFill="1" applyBorder="1" applyAlignment="1">
      <alignment horizontal="right"/>
      <protection/>
    </xf>
    <xf numFmtId="0" fontId="24" fillId="0" borderId="17" xfId="117" applyFont="1" applyFill="1" applyBorder="1" applyAlignment="1">
      <alignment horizontal="right"/>
      <protection/>
    </xf>
    <xf numFmtId="0" fontId="24" fillId="0" borderId="16" xfId="117" applyFont="1" applyFill="1" applyBorder="1" applyAlignment="1">
      <alignment horizontal="right"/>
      <protection/>
    </xf>
    <xf numFmtId="0" fontId="24" fillId="0" borderId="17" xfId="116" applyFont="1" applyFill="1" applyBorder="1" applyAlignment="1">
      <alignment horizontal="right"/>
      <protection/>
    </xf>
    <xf numFmtId="0" fontId="24" fillId="0" borderId="16" xfId="116" applyFont="1" applyFill="1" applyBorder="1" applyAlignment="1">
      <alignment horizontal="right"/>
      <protection/>
    </xf>
    <xf numFmtId="0" fontId="24" fillId="0" borderId="17" xfId="109" applyFont="1" applyFill="1" applyBorder="1" applyAlignment="1">
      <alignment horizontal="right"/>
      <protection/>
    </xf>
    <xf numFmtId="0" fontId="24" fillId="0" borderId="16" xfId="109" applyFont="1" applyFill="1" applyBorder="1" applyAlignment="1">
      <alignment horizontal="right"/>
      <protection/>
    </xf>
    <xf numFmtId="0" fontId="23" fillId="0" borderId="0" xfId="100" applyFont="1" applyFill="1" applyAlignment="1">
      <alignment horizontal="right" wrapText="1"/>
      <protection/>
    </xf>
    <xf numFmtId="3" fontId="23" fillId="0" borderId="0" xfId="100" applyNumberFormat="1" applyFont="1" applyFill="1" applyAlignment="1">
      <alignment horizontal="right" wrapText="1"/>
      <protection/>
    </xf>
    <xf numFmtId="0" fontId="23" fillId="0" borderId="0" xfId="99" applyFont="1" applyFill="1" applyAlignment="1">
      <alignment horizontal="right" wrapText="1"/>
      <protection/>
    </xf>
    <xf numFmtId="3" fontId="23" fillId="0" borderId="0" xfId="99" applyNumberFormat="1" applyFont="1" applyFill="1" applyAlignment="1">
      <alignment horizontal="right" wrapText="1"/>
      <protection/>
    </xf>
    <xf numFmtId="0" fontId="23" fillId="0" borderId="0" xfId="98" applyFont="1" applyFill="1" applyAlignment="1">
      <alignment horizontal="right" wrapText="1"/>
      <protection/>
    </xf>
    <xf numFmtId="3" fontId="23" fillId="0" borderId="0" xfId="98" applyNumberFormat="1" applyFont="1" applyFill="1" applyAlignment="1">
      <alignment horizontal="right" wrapText="1"/>
      <protection/>
    </xf>
    <xf numFmtId="0" fontId="23" fillId="0" borderId="0" xfId="97" applyFont="1" applyFill="1" applyAlignment="1">
      <alignment horizontal="right" wrapText="1"/>
      <protection/>
    </xf>
    <xf numFmtId="3" fontId="23" fillId="0" borderId="0" xfId="97" applyNumberFormat="1" applyFont="1" applyFill="1" applyAlignment="1">
      <alignment horizontal="right" wrapText="1"/>
      <protection/>
    </xf>
    <xf numFmtId="0" fontId="23" fillId="0" borderId="0" xfId="96" applyFont="1" applyFill="1" applyAlignment="1">
      <alignment horizontal="right" wrapText="1"/>
      <protection/>
    </xf>
    <xf numFmtId="3" fontId="23" fillId="0" borderId="0" xfId="96" applyNumberFormat="1" applyFont="1" applyFill="1" applyAlignment="1">
      <alignment horizontal="right" wrapText="1"/>
      <protection/>
    </xf>
    <xf numFmtId="0" fontId="23" fillId="0" borderId="0" xfId="107" applyFont="1" applyFill="1" applyAlignment="1">
      <alignment horizontal="right" wrapText="1"/>
      <protection/>
    </xf>
    <xf numFmtId="3" fontId="23" fillId="0" borderId="0" xfId="107" applyNumberFormat="1" applyFont="1" applyFill="1" applyAlignment="1">
      <alignment horizontal="right" wrapText="1"/>
      <protection/>
    </xf>
    <xf numFmtId="0" fontId="23" fillId="0" borderId="0" xfId="106" applyFont="1" applyFill="1" applyAlignment="1">
      <alignment horizontal="right" wrapText="1"/>
      <protection/>
    </xf>
    <xf numFmtId="3" fontId="23" fillId="0" borderId="0" xfId="106" applyNumberFormat="1" applyFont="1" applyFill="1" applyAlignment="1">
      <alignment horizontal="right" wrapText="1"/>
      <protection/>
    </xf>
    <xf numFmtId="0" fontId="23" fillId="0" borderId="0" xfId="105" applyFont="1" applyFill="1" applyAlignment="1">
      <alignment horizontal="right" wrapText="1"/>
      <protection/>
    </xf>
    <xf numFmtId="3" fontId="23" fillId="0" borderId="0" xfId="105" applyNumberFormat="1" applyFont="1" applyFill="1" applyAlignment="1">
      <alignment horizontal="right" wrapText="1"/>
      <protection/>
    </xf>
    <xf numFmtId="0" fontId="23" fillId="0" borderId="0" xfId="104" applyFont="1" applyFill="1" applyAlignment="1">
      <alignment horizontal="right" wrapText="1"/>
      <protection/>
    </xf>
    <xf numFmtId="3" fontId="23" fillId="0" borderId="0" xfId="104" applyNumberFormat="1" applyFont="1" applyFill="1" applyAlignment="1">
      <alignment horizontal="right" wrapText="1"/>
      <protection/>
    </xf>
    <xf numFmtId="3" fontId="23" fillId="0" borderId="0" xfId="103" applyNumberFormat="1" applyFont="1" applyFill="1" applyAlignment="1">
      <alignment horizontal="right" wrapText="1"/>
      <protection/>
    </xf>
    <xf numFmtId="0" fontId="23" fillId="0" borderId="0" xfId="102" applyFont="1" applyFill="1" applyAlignment="1">
      <alignment horizontal="right" wrapText="1"/>
      <protection/>
    </xf>
    <xf numFmtId="3" fontId="23" fillId="0" borderId="0" xfId="102" applyNumberFormat="1" applyFont="1" applyFill="1" applyAlignment="1">
      <alignment horizontal="right" wrapText="1"/>
      <protection/>
    </xf>
    <xf numFmtId="0" fontId="23" fillId="0" borderId="0" xfId="101" applyFont="1" applyFill="1" applyAlignment="1">
      <alignment horizontal="right" wrapText="1"/>
      <protection/>
    </xf>
    <xf numFmtId="3" fontId="23" fillId="0" borderId="0" xfId="101" applyNumberFormat="1" applyFont="1" applyFill="1" applyAlignment="1">
      <alignment horizontal="right" wrapText="1"/>
      <protection/>
    </xf>
    <xf numFmtId="0" fontId="23" fillId="0" borderId="0" xfId="95" applyFont="1" applyFill="1" applyAlignment="1">
      <alignment horizontal="right" wrapText="1"/>
      <protection/>
    </xf>
    <xf numFmtId="3" fontId="23" fillId="0" borderId="0" xfId="95" applyNumberFormat="1" applyFont="1" applyFill="1" applyAlignment="1">
      <alignment horizontal="right" wrapText="1"/>
      <protection/>
    </xf>
    <xf numFmtId="0" fontId="23" fillId="0" borderId="16" xfId="94" applyFont="1" applyFill="1" applyBorder="1" applyAlignment="1">
      <alignment/>
      <protection/>
    </xf>
    <xf numFmtId="0" fontId="24" fillId="0" borderId="0" xfId="94" applyFont="1" applyFill="1" applyBorder="1" applyAlignment="1">
      <alignment horizontal="left"/>
      <protection/>
    </xf>
    <xf numFmtId="0" fontId="23" fillId="0" borderId="17" xfId="94" applyFont="1" applyFill="1" applyBorder="1" applyAlignment="1">
      <alignment horizontal="center" wrapText="1"/>
      <protection/>
    </xf>
    <xf numFmtId="0" fontId="23" fillId="0" borderId="0" xfId="94" applyFont="1" applyFill="1" applyBorder="1" applyAlignment="1">
      <alignment horizontal="right" wrapText="1"/>
      <protection/>
    </xf>
    <xf numFmtId="0" fontId="19" fillId="0" borderId="0" xfId="93" applyFont="1" applyFill="1" applyAlignment="1">
      <alignment/>
      <protection/>
    </xf>
    <xf numFmtId="0" fontId="23" fillId="0" borderId="16" xfId="93" applyFont="1" applyFill="1" applyBorder="1" applyAlignment="1">
      <alignment/>
      <protection/>
    </xf>
    <xf numFmtId="0" fontId="24" fillId="0" borderId="0" xfId="93" applyFont="1" applyFill="1" applyBorder="1" applyAlignment="1">
      <alignment horizontal="left"/>
      <protection/>
    </xf>
    <xf numFmtId="0" fontId="23" fillId="0" borderId="17" xfId="93" applyFont="1" applyFill="1" applyBorder="1" applyAlignment="1">
      <alignment horizontal="center" wrapText="1"/>
      <protection/>
    </xf>
    <xf numFmtId="0" fontId="23" fillId="0" borderId="18" xfId="93" applyFont="1" applyFill="1" applyBorder="1" applyAlignment="1">
      <alignment horizontal="left"/>
      <protection/>
    </xf>
    <xf numFmtId="0" fontId="23" fillId="0" borderId="18" xfId="93" applyFont="1" applyFill="1" applyBorder="1" applyAlignment="1">
      <alignment horizontal="right" wrapText="1"/>
      <protection/>
    </xf>
    <xf numFmtId="0" fontId="27" fillId="0" borderId="0" xfId="93" applyFont="1" applyFill="1" applyBorder="1" applyAlignment="1">
      <alignment horizontal="left"/>
      <protection/>
    </xf>
    <xf numFmtId="0" fontId="23" fillId="0" borderId="16" xfId="92" applyFont="1" applyFill="1" applyBorder="1" applyAlignment="1">
      <alignment/>
      <protection/>
    </xf>
    <xf numFmtId="0" fontId="24" fillId="0" borderId="0" xfId="92" applyFont="1" applyFill="1" applyBorder="1" applyAlignment="1">
      <alignment horizontal="left"/>
      <protection/>
    </xf>
    <xf numFmtId="0" fontId="23" fillId="0" borderId="17" xfId="92" applyFont="1" applyFill="1" applyBorder="1" applyAlignment="1">
      <alignment horizontal="center" wrapText="1"/>
      <protection/>
    </xf>
    <xf numFmtId="0" fontId="23" fillId="0" borderId="0" xfId="92" applyFont="1" applyFill="1" applyBorder="1" applyAlignment="1">
      <alignment horizontal="right" wrapText="1"/>
      <protection/>
    </xf>
    <xf numFmtId="0" fontId="19" fillId="0" borderId="0" xfId="90" applyFont="1" applyFill="1" applyBorder="1" applyAlignment="1">
      <alignment/>
      <protection/>
    </xf>
    <xf numFmtId="0" fontId="24" fillId="0" borderId="16" xfId="90" applyFont="1" applyFill="1" applyBorder="1" applyAlignment="1">
      <alignment horizontal="right" wrapText="1"/>
      <protection/>
    </xf>
    <xf numFmtId="0" fontId="24" fillId="0" borderId="0" xfId="90" applyFont="1" applyFill="1" applyBorder="1" applyAlignment="1">
      <alignment horizontal="center" wrapText="1"/>
      <protection/>
    </xf>
    <xf numFmtId="0" fontId="23" fillId="0" borderId="0" xfId="90" applyFont="1" applyFill="1" applyBorder="1" applyAlignment="1">
      <alignment horizontal="center" wrapText="1"/>
      <protection/>
    </xf>
    <xf numFmtId="0" fontId="23" fillId="0" borderId="0" xfId="90" applyFont="1" applyFill="1" applyBorder="1" applyAlignment="1">
      <alignment/>
      <protection/>
    </xf>
    <xf numFmtId="0" fontId="25" fillId="0" borderId="0" xfId="90" applyFont="1" applyFill="1" applyBorder="1" applyAlignment="1">
      <alignment horizontal="right"/>
      <protection/>
    </xf>
    <xf numFmtId="0" fontId="23" fillId="0" borderId="0" xfId="90" applyFont="1" applyFill="1" applyBorder="1" applyAlignment="1">
      <alignment wrapText="1"/>
      <protection/>
    </xf>
    <xf numFmtId="0" fontId="23" fillId="0" borderId="19" xfId="90" applyFont="1" applyFill="1" applyBorder="1" applyAlignment="1">
      <alignment wrapText="1"/>
      <protection/>
    </xf>
    <xf numFmtId="3" fontId="23" fillId="0" borderId="19" xfId="90" applyNumberFormat="1" applyFont="1" applyFill="1" applyBorder="1" applyAlignment="1">
      <alignment horizontal="right"/>
      <protection/>
    </xf>
    <xf numFmtId="4" fontId="23" fillId="0" borderId="19" xfId="90" applyNumberFormat="1" applyFont="1" applyFill="1" applyBorder="1" applyAlignment="1">
      <alignment horizontal="right"/>
      <protection/>
    </xf>
    <xf numFmtId="4" fontId="23" fillId="0" borderId="0" xfId="90" applyNumberFormat="1" applyFont="1" applyFill="1" applyBorder="1" applyAlignment="1">
      <alignment horizontal="right"/>
      <protection/>
    </xf>
    <xf numFmtId="0" fontId="23" fillId="0" borderId="20" xfId="90" applyFont="1" applyFill="1" applyBorder="1" applyAlignment="1">
      <alignment wrapText="1"/>
      <protection/>
    </xf>
    <xf numFmtId="3" fontId="23" fillId="0" borderId="20" xfId="90" applyNumberFormat="1" applyFont="1" applyFill="1" applyBorder="1" applyAlignment="1">
      <alignment horizontal="right"/>
      <protection/>
    </xf>
    <xf numFmtId="0" fontId="23" fillId="0" borderId="20" xfId="90" applyFont="1" applyFill="1" applyBorder="1" applyAlignment="1">
      <alignment/>
      <protection/>
    </xf>
    <xf numFmtId="0" fontId="23" fillId="0" borderId="21" xfId="90" applyFont="1" applyFill="1" applyBorder="1" applyAlignment="1">
      <alignment wrapText="1"/>
      <protection/>
    </xf>
    <xf numFmtId="3" fontId="23" fillId="0" borderId="21" xfId="90" applyNumberFormat="1" applyFont="1" applyFill="1" applyBorder="1" applyAlignment="1">
      <alignment horizontal="right"/>
      <protection/>
    </xf>
    <xf numFmtId="4" fontId="23" fillId="0" borderId="21" xfId="90" applyNumberFormat="1" applyFont="1" applyFill="1" applyBorder="1" applyAlignment="1">
      <alignment horizontal="right"/>
      <protection/>
    </xf>
    <xf numFmtId="0" fontId="23" fillId="0" borderId="21" xfId="90" applyFont="1" applyFill="1" applyBorder="1" applyAlignment="1">
      <alignment/>
      <protection/>
    </xf>
    <xf numFmtId="0" fontId="23" fillId="0" borderId="19" xfId="90" applyFont="1" applyFill="1" applyBorder="1" applyAlignment="1">
      <alignment/>
      <protection/>
    </xf>
    <xf numFmtId="4" fontId="23" fillId="0" borderId="20" xfId="90" applyNumberFormat="1" applyFont="1" applyFill="1" applyBorder="1" applyAlignment="1">
      <alignment horizontal="right"/>
      <protection/>
    </xf>
    <xf numFmtId="3" fontId="23" fillId="0" borderId="0" xfId="90" applyNumberFormat="1" applyFont="1" applyFill="1" applyBorder="1" applyAlignment="1">
      <alignment horizontal="right"/>
      <protection/>
    </xf>
    <xf numFmtId="3" fontId="23" fillId="0" borderId="16" xfId="90" applyNumberFormat="1" applyFont="1" applyFill="1" applyBorder="1" applyAlignment="1">
      <alignment horizontal="right"/>
      <protection/>
    </xf>
    <xf numFmtId="4" fontId="23" fillId="0" borderId="16" xfId="90" applyNumberFormat="1" applyFont="1" applyFill="1" applyBorder="1" applyAlignment="1">
      <alignment horizontal="right"/>
      <protection/>
    </xf>
    <xf numFmtId="0" fontId="19" fillId="0" borderId="0" xfId="95" applyFont="1" applyFill="1" applyAlignment="1">
      <alignment/>
      <protection/>
    </xf>
    <xf numFmtId="0" fontId="19" fillId="0" borderId="0" xfId="115" applyFont="1" applyFill="1" applyAlignment="1">
      <alignment/>
      <protection/>
    </xf>
    <xf numFmtId="0" fontId="23" fillId="0" borderId="0" xfId="115" applyFont="1" applyFill="1" applyBorder="1" applyAlignment="1">
      <alignment/>
      <protection/>
    </xf>
    <xf numFmtId="0" fontId="23" fillId="0" borderId="16" xfId="115" applyFont="1" applyFill="1" applyBorder="1" applyAlignment="1">
      <alignment/>
      <protection/>
    </xf>
    <xf numFmtId="0" fontId="23" fillId="0" borderId="19" xfId="95" applyFont="1" applyFill="1" applyBorder="1" applyAlignment="1">
      <alignment horizontal="left" wrapText="1"/>
      <protection/>
    </xf>
    <xf numFmtId="0" fontId="23" fillId="0" borderId="21" xfId="95" applyFont="1" applyFill="1" applyBorder="1" applyAlignment="1">
      <alignment horizontal="left" wrapText="1"/>
      <protection/>
    </xf>
    <xf numFmtId="0" fontId="23" fillId="0" borderId="22" xfId="95" applyFont="1" applyFill="1" applyBorder="1" applyAlignment="1">
      <alignment horizontal="left" wrapText="1"/>
      <protection/>
    </xf>
    <xf numFmtId="0" fontId="19" fillId="0" borderId="0" xfId="114" applyFont="1" applyFill="1" applyAlignment="1">
      <alignment/>
      <protection/>
    </xf>
    <xf numFmtId="0" fontId="23" fillId="0" borderId="0" xfId="114" applyFont="1" applyFill="1" applyBorder="1" applyAlignment="1">
      <alignment/>
      <protection/>
    </xf>
    <xf numFmtId="0" fontId="24" fillId="0" borderId="16" xfId="114" applyFont="1" applyFill="1" applyBorder="1" applyAlignment="1">
      <alignment horizontal="right" wrapText="1"/>
      <protection/>
    </xf>
    <xf numFmtId="0" fontId="23" fillId="0" borderId="16" xfId="114" applyFont="1" applyFill="1" applyBorder="1" applyAlignment="1">
      <alignment/>
      <protection/>
    </xf>
    <xf numFmtId="0" fontId="19" fillId="0" borderId="0" xfId="113" applyFont="1" applyFill="1" applyAlignment="1">
      <alignment/>
      <protection/>
    </xf>
    <xf numFmtId="0" fontId="23" fillId="0" borderId="0" xfId="113" applyFont="1" applyFill="1" applyBorder="1" applyAlignment="1">
      <alignment/>
      <protection/>
    </xf>
    <xf numFmtId="0" fontId="24" fillId="0" borderId="16" xfId="113" applyFont="1" applyFill="1" applyBorder="1" applyAlignment="1">
      <alignment horizontal="right" wrapText="1"/>
      <protection/>
    </xf>
    <xf numFmtId="0" fontId="23" fillId="0" borderId="16" xfId="113" applyFont="1" applyFill="1" applyBorder="1" applyAlignment="1">
      <alignment/>
      <protection/>
    </xf>
    <xf numFmtId="0" fontId="19" fillId="0" borderId="0" xfId="112" applyFont="1" applyFill="1" applyAlignment="1">
      <alignment/>
      <protection/>
    </xf>
    <xf numFmtId="0" fontId="23" fillId="0" borderId="0" xfId="112" applyFont="1" applyFill="1" applyBorder="1" applyAlignment="1">
      <alignment/>
      <protection/>
    </xf>
    <xf numFmtId="0" fontId="24" fillId="0" borderId="16" xfId="112" applyFont="1" applyFill="1" applyBorder="1" applyAlignment="1">
      <alignment horizontal="right" wrapText="1"/>
      <protection/>
    </xf>
    <xf numFmtId="0" fontId="23" fillId="0" borderId="16" xfId="112" applyFont="1" applyFill="1" applyBorder="1" applyAlignment="1">
      <alignment/>
      <protection/>
    </xf>
    <xf numFmtId="0" fontId="19" fillId="0" borderId="0" xfId="111" applyFont="1" applyFill="1" applyAlignment="1">
      <alignment/>
      <protection/>
    </xf>
    <xf numFmtId="0" fontId="23" fillId="0" borderId="0" xfId="111" applyFont="1" applyFill="1" applyBorder="1" applyAlignment="1">
      <alignment/>
      <protection/>
    </xf>
    <xf numFmtId="0" fontId="24" fillId="0" borderId="16" xfId="111" applyFont="1" applyFill="1" applyBorder="1" applyAlignment="1">
      <alignment horizontal="right" wrapText="1"/>
      <protection/>
    </xf>
    <xf numFmtId="0" fontId="23" fillId="0" borderId="16" xfId="111" applyFont="1" applyFill="1" applyBorder="1" applyAlignment="1">
      <alignment/>
      <protection/>
    </xf>
    <xf numFmtId="0" fontId="19" fillId="0" borderId="0" xfId="110" applyFont="1" applyFill="1" applyAlignment="1">
      <alignment/>
      <protection/>
    </xf>
    <xf numFmtId="0" fontId="23" fillId="0" borderId="0" xfId="110" applyFont="1" applyFill="1" applyBorder="1" applyAlignment="1">
      <alignment/>
      <protection/>
    </xf>
    <xf numFmtId="0" fontId="24" fillId="0" borderId="16" xfId="110" applyFont="1" applyFill="1" applyBorder="1" applyAlignment="1">
      <alignment horizontal="right" wrapText="1"/>
      <protection/>
    </xf>
    <xf numFmtId="0" fontId="23" fillId="0" borderId="16" xfId="110" applyFont="1" applyFill="1" applyBorder="1" applyAlignment="1">
      <alignment/>
      <protection/>
    </xf>
    <xf numFmtId="0" fontId="19" fillId="0" borderId="0" xfId="122" applyFont="1" applyFill="1" applyAlignment="1">
      <alignment/>
      <protection/>
    </xf>
    <xf numFmtId="0" fontId="23" fillId="0" borderId="0" xfId="122" applyFont="1" applyFill="1" applyBorder="1" applyAlignment="1">
      <alignment/>
      <protection/>
    </xf>
    <xf numFmtId="0" fontId="24" fillId="0" borderId="16" xfId="122" applyFont="1" applyFill="1" applyBorder="1" applyAlignment="1">
      <alignment horizontal="right" wrapText="1"/>
      <protection/>
    </xf>
    <xf numFmtId="0" fontId="23" fillId="0" borderId="16" xfId="122" applyFont="1" applyFill="1" applyBorder="1" applyAlignment="1">
      <alignment/>
      <protection/>
    </xf>
    <xf numFmtId="0" fontId="19" fillId="0" borderId="0" xfId="121" applyFont="1" applyFill="1" applyAlignment="1">
      <alignment/>
      <protection/>
    </xf>
    <xf numFmtId="0" fontId="23" fillId="0" borderId="0" xfId="121" applyFont="1" applyFill="1" applyBorder="1" applyAlignment="1">
      <alignment/>
      <protection/>
    </xf>
    <xf numFmtId="0" fontId="24" fillId="0" borderId="16" xfId="121" applyFont="1" applyFill="1" applyBorder="1" applyAlignment="1">
      <alignment horizontal="right" wrapText="1"/>
      <protection/>
    </xf>
    <xf numFmtId="0" fontId="23" fillId="0" borderId="16" xfId="121" applyFont="1" applyFill="1" applyBorder="1" applyAlignment="1">
      <alignment/>
      <protection/>
    </xf>
    <xf numFmtId="0" fontId="19" fillId="0" borderId="0" xfId="120" applyFont="1" applyFill="1" applyAlignment="1">
      <alignment/>
      <protection/>
    </xf>
    <xf numFmtId="0" fontId="23" fillId="0" borderId="0" xfId="120" applyFont="1" applyFill="1" applyBorder="1" applyAlignment="1">
      <alignment/>
      <protection/>
    </xf>
    <xf numFmtId="0" fontId="24" fillId="0" borderId="16" xfId="120" applyFont="1" applyFill="1" applyBorder="1" applyAlignment="1">
      <alignment horizontal="right" wrapText="1"/>
      <protection/>
    </xf>
    <xf numFmtId="0" fontId="23" fillId="0" borderId="16" xfId="120" applyFont="1" applyFill="1" applyBorder="1" applyAlignment="1">
      <alignment/>
      <protection/>
    </xf>
    <xf numFmtId="0" fontId="19" fillId="0" borderId="0" xfId="119" applyFont="1" applyFill="1" applyAlignment="1">
      <alignment/>
      <protection/>
    </xf>
    <xf numFmtId="0" fontId="23" fillId="0" borderId="0" xfId="119" applyFont="1" applyFill="1" applyBorder="1" applyAlignment="1">
      <alignment/>
      <protection/>
    </xf>
    <xf numFmtId="0" fontId="24" fillId="0" borderId="16" xfId="119" applyFont="1" applyFill="1" applyBorder="1" applyAlignment="1">
      <alignment horizontal="right" wrapText="1"/>
      <protection/>
    </xf>
    <xf numFmtId="0" fontId="23" fillId="0" borderId="16" xfId="119" applyFont="1" applyFill="1" applyBorder="1" applyAlignment="1">
      <alignment/>
      <protection/>
    </xf>
    <xf numFmtId="0" fontId="19" fillId="0" borderId="0" xfId="118" applyFont="1" applyFill="1" applyAlignment="1">
      <alignment/>
      <protection/>
    </xf>
    <xf numFmtId="0" fontId="23" fillId="0" borderId="0" xfId="118" applyFont="1" applyFill="1" applyBorder="1" applyAlignment="1">
      <alignment/>
      <protection/>
    </xf>
    <xf numFmtId="0" fontId="24" fillId="0" borderId="16" xfId="118" applyFont="1" applyFill="1" applyBorder="1" applyAlignment="1">
      <alignment horizontal="right" wrapText="1"/>
      <protection/>
    </xf>
    <xf numFmtId="0" fontId="23" fillId="0" borderId="16" xfId="118" applyFont="1" applyFill="1" applyBorder="1" applyAlignment="1">
      <alignment/>
      <protection/>
    </xf>
    <xf numFmtId="0" fontId="19" fillId="0" borderId="0" xfId="117" applyFont="1" applyFill="1" applyAlignment="1">
      <alignment/>
      <protection/>
    </xf>
    <xf numFmtId="0" fontId="23" fillId="0" borderId="0" xfId="117" applyFont="1" applyFill="1" applyBorder="1" applyAlignment="1">
      <alignment/>
      <protection/>
    </xf>
    <xf numFmtId="0" fontId="24" fillId="0" borderId="16" xfId="117" applyFont="1" applyFill="1" applyBorder="1" applyAlignment="1">
      <alignment horizontal="right" wrapText="1"/>
      <protection/>
    </xf>
    <xf numFmtId="0" fontId="23" fillId="0" borderId="16" xfId="117" applyFont="1" applyFill="1" applyBorder="1" applyAlignment="1">
      <alignment/>
      <protection/>
    </xf>
    <xf numFmtId="0" fontId="19" fillId="0" borderId="0" xfId="116" applyFont="1" applyFill="1" applyAlignment="1">
      <alignment/>
      <protection/>
    </xf>
    <xf numFmtId="0" fontId="23" fillId="0" borderId="0" xfId="116" applyFont="1" applyFill="1" applyBorder="1" applyAlignment="1">
      <alignment/>
      <protection/>
    </xf>
    <xf numFmtId="0" fontId="24" fillId="0" borderId="16" xfId="116" applyFont="1" applyFill="1" applyBorder="1" applyAlignment="1">
      <alignment horizontal="right" wrapText="1"/>
      <protection/>
    </xf>
    <xf numFmtId="0" fontId="23" fillId="0" borderId="16" xfId="116" applyFont="1" applyFill="1" applyBorder="1" applyAlignment="1">
      <alignment/>
      <protection/>
    </xf>
    <xf numFmtId="0" fontId="19" fillId="0" borderId="0" xfId="109" applyFont="1" applyFill="1" applyAlignment="1">
      <alignment/>
      <protection/>
    </xf>
    <xf numFmtId="0" fontId="23" fillId="0" borderId="0" xfId="109" applyFont="1" applyFill="1" applyBorder="1" applyAlignment="1">
      <alignment/>
      <protection/>
    </xf>
    <xf numFmtId="0" fontId="24" fillId="0" borderId="16" xfId="109" applyFont="1" applyFill="1" applyBorder="1" applyAlignment="1">
      <alignment horizontal="right" wrapText="1"/>
      <protection/>
    </xf>
    <xf numFmtId="0" fontId="23" fillId="0" borderId="16" xfId="109" applyFont="1" applyFill="1" applyBorder="1" applyAlignment="1">
      <alignment/>
      <protection/>
    </xf>
    <xf numFmtId="0" fontId="19" fillId="0" borderId="0" xfId="100" applyFont="1" applyFill="1" applyAlignment="1">
      <alignment/>
      <protection/>
    </xf>
    <xf numFmtId="0" fontId="19" fillId="0" borderId="0" xfId="100" applyFont="1" applyFill="1" applyBorder="1" applyAlignment="1">
      <alignment/>
      <protection/>
    </xf>
    <xf numFmtId="0" fontId="23" fillId="0" borderId="0" xfId="100" applyFont="1" applyFill="1" applyBorder="1" applyAlignment="1">
      <alignment/>
      <protection/>
    </xf>
    <xf numFmtId="0" fontId="24" fillId="0" borderId="16" xfId="100" applyFont="1" applyFill="1" applyBorder="1" applyAlignment="1">
      <alignment horizontal="center" wrapText="1"/>
      <protection/>
    </xf>
    <xf numFmtId="0" fontId="23" fillId="0" borderId="16" xfId="100" applyFont="1" applyFill="1" applyBorder="1" applyAlignment="1">
      <alignment/>
      <protection/>
    </xf>
    <xf numFmtId="4" fontId="23" fillId="0" borderId="18" xfId="100" applyNumberFormat="1" applyFont="1" applyFill="1" applyBorder="1" applyAlignment="1">
      <alignment horizontal="right"/>
      <protection/>
    </xf>
    <xf numFmtId="4" fontId="23" fillId="0" borderId="18" xfId="100" applyNumberFormat="1" applyFont="1" applyFill="1" applyBorder="1" applyAlignment="1">
      <alignment horizontal="right" wrapText="1"/>
      <protection/>
    </xf>
    <xf numFmtId="3" fontId="23" fillId="0" borderId="19" xfId="95" applyNumberFormat="1" applyFont="1" applyFill="1" applyBorder="1" applyAlignment="1">
      <alignment horizontal="right"/>
      <protection/>
    </xf>
    <xf numFmtId="0" fontId="23" fillId="0" borderId="0" xfId="95" applyFont="1" applyFill="1" applyBorder="1" applyAlignment="1">
      <alignment horizontal="right"/>
      <protection/>
    </xf>
    <xf numFmtId="4" fontId="23" fillId="0" borderId="19" xfId="95" applyNumberFormat="1" applyFont="1" applyFill="1" applyBorder="1" applyAlignment="1">
      <alignment horizontal="right"/>
      <protection/>
    </xf>
    <xf numFmtId="3" fontId="23" fillId="0" borderId="21" xfId="95" applyNumberFormat="1" applyFont="1" applyFill="1" applyBorder="1" applyAlignment="1">
      <alignment horizontal="right"/>
      <protection/>
    </xf>
    <xf numFmtId="4" fontId="23" fillId="0" borderId="21" xfId="95" applyNumberFormat="1" applyFont="1" applyFill="1" applyBorder="1" applyAlignment="1">
      <alignment horizontal="right"/>
      <protection/>
    </xf>
    <xf numFmtId="0" fontId="23" fillId="0" borderId="0" xfId="95" applyFont="1" applyFill="1" applyBorder="1" applyAlignment="1">
      <alignment/>
      <protection/>
    </xf>
    <xf numFmtId="3" fontId="23" fillId="0" borderId="21" xfId="95" applyNumberFormat="1" applyFont="1" applyFill="1" applyBorder="1" applyAlignment="1">
      <alignment horizontal="right" wrapText="1"/>
      <protection/>
    </xf>
    <xf numFmtId="3" fontId="23" fillId="0" borderId="22" xfId="95" applyNumberFormat="1" applyFont="1" applyFill="1" applyBorder="1" applyAlignment="1">
      <alignment horizontal="right"/>
      <protection/>
    </xf>
    <xf numFmtId="0" fontId="23" fillId="0" borderId="16" xfId="95" applyFont="1" applyFill="1" applyBorder="1" applyAlignment="1">
      <alignment/>
      <protection/>
    </xf>
    <xf numFmtId="4" fontId="23" fillId="0" borderId="22" xfId="95" applyNumberFormat="1" applyFont="1" applyFill="1" applyBorder="1" applyAlignment="1">
      <alignment horizontal="right"/>
      <protection/>
    </xf>
    <xf numFmtId="3" fontId="23" fillId="0" borderId="0" xfId="100" applyNumberFormat="1" applyFont="1" applyFill="1" applyBorder="1" applyAlignment="1">
      <alignment horizontal="right"/>
      <protection/>
    </xf>
    <xf numFmtId="0" fontId="19" fillId="0" borderId="0" xfId="99" applyFont="1" applyFill="1" applyAlignment="1">
      <alignment/>
      <protection/>
    </xf>
    <xf numFmtId="0" fontId="19" fillId="0" borderId="0" xfId="99" applyFont="1" applyFill="1" applyBorder="1" applyAlignment="1">
      <alignment/>
      <protection/>
    </xf>
    <xf numFmtId="0" fontId="23" fillId="0" borderId="0" xfId="99" applyFont="1" applyFill="1" applyBorder="1" applyAlignment="1">
      <alignment/>
      <protection/>
    </xf>
    <xf numFmtId="0" fontId="24" fillId="0" borderId="16" xfId="99" applyFont="1" applyFill="1" applyBorder="1" applyAlignment="1">
      <alignment horizontal="center" wrapText="1"/>
      <protection/>
    </xf>
    <xf numFmtId="0" fontId="23" fillId="0" borderId="16" xfId="99" applyFont="1" applyFill="1" applyBorder="1" applyAlignment="1">
      <alignment/>
      <protection/>
    </xf>
    <xf numFmtId="4" fontId="23" fillId="0" borderId="18" xfId="99" applyNumberFormat="1" applyFont="1" applyFill="1" applyBorder="1" applyAlignment="1">
      <alignment horizontal="right" wrapText="1"/>
      <protection/>
    </xf>
    <xf numFmtId="3" fontId="23" fillId="0" borderId="0" xfId="99" applyNumberFormat="1" applyFont="1" applyFill="1" applyBorder="1" applyAlignment="1">
      <alignment horizontal="right"/>
      <protection/>
    </xf>
    <xf numFmtId="0" fontId="19" fillId="0" borderId="0" xfId="98" applyFont="1" applyFill="1" applyAlignment="1">
      <alignment/>
      <protection/>
    </xf>
    <xf numFmtId="0" fontId="19" fillId="0" borderId="0" xfId="98" applyFont="1" applyFill="1" applyBorder="1" applyAlignment="1">
      <alignment/>
      <protection/>
    </xf>
    <xf numFmtId="0" fontId="23" fillId="0" borderId="0" xfId="98" applyFont="1" applyFill="1" applyBorder="1" applyAlignment="1">
      <alignment/>
      <protection/>
    </xf>
    <xf numFmtId="0" fontId="24" fillId="0" borderId="16" xfId="98" applyFont="1" applyFill="1" applyBorder="1" applyAlignment="1">
      <alignment horizontal="center" wrapText="1"/>
      <protection/>
    </xf>
    <xf numFmtId="0" fontId="23" fillId="0" borderId="16" xfId="98" applyFont="1" applyFill="1" applyBorder="1" applyAlignment="1">
      <alignment/>
      <protection/>
    </xf>
    <xf numFmtId="4" fontId="23" fillId="0" borderId="18" xfId="98" applyNumberFormat="1" applyFont="1" applyFill="1" applyBorder="1" applyAlignment="1">
      <alignment horizontal="right" wrapText="1"/>
      <protection/>
    </xf>
    <xf numFmtId="3" fontId="23" fillId="0" borderId="0" xfId="98" applyNumberFormat="1" applyFont="1" applyFill="1" applyBorder="1" applyAlignment="1">
      <alignment horizontal="right"/>
      <protection/>
    </xf>
    <xf numFmtId="0" fontId="19" fillId="0" borderId="0" xfId="97" applyFont="1" applyFill="1" applyAlignment="1">
      <alignment/>
      <protection/>
    </xf>
    <xf numFmtId="0" fontId="19" fillId="0" borderId="0" xfId="97" applyFont="1" applyFill="1" applyBorder="1" applyAlignment="1">
      <alignment/>
      <protection/>
    </xf>
    <xf numFmtId="0" fontId="23" fillId="0" borderId="0" xfId="97" applyFont="1" applyFill="1" applyBorder="1" applyAlignment="1">
      <alignment/>
      <protection/>
    </xf>
    <xf numFmtId="0" fontId="24" fillId="0" borderId="16" xfId="97" applyFont="1" applyFill="1" applyBorder="1" applyAlignment="1">
      <alignment horizontal="center" wrapText="1"/>
      <protection/>
    </xf>
    <xf numFmtId="0" fontId="23" fillId="0" borderId="16" xfId="97" applyFont="1" applyFill="1" applyBorder="1" applyAlignment="1">
      <alignment/>
      <protection/>
    </xf>
    <xf numFmtId="4" fontId="23" fillId="0" borderId="18" xfId="97" applyNumberFormat="1" applyFont="1" applyFill="1" applyBorder="1" applyAlignment="1">
      <alignment horizontal="right"/>
      <protection/>
    </xf>
    <xf numFmtId="4" fontId="23" fillId="0" borderId="18" xfId="97" applyNumberFormat="1" applyFont="1" applyFill="1" applyBorder="1" applyAlignment="1">
      <alignment horizontal="right" wrapText="1"/>
      <protection/>
    </xf>
    <xf numFmtId="3" fontId="23" fillId="0" borderId="0" xfId="97" applyNumberFormat="1" applyFont="1" applyFill="1" applyBorder="1" applyAlignment="1">
      <alignment horizontal="right"/>
      <protection/>
    </xf>
    <xf numFmtId="0" fontId="19" fillId="0" borderId="0" xfId="96" applyFont="1" applyFill="1" applyAlignment="1">
      <alignment/>
      <protection/>
    </xf>
    <xf numFmtId="0" fontId="19" fillId="0" borderId="0" xfId="96" applyFont="1" applyFill="1" applyBorder="1" applyAlignment="1">
      <alignment/>
      <protection/>
    </xf>
    <xf numFmtId="0" fontId="23" fillId="0" borderId="0" xfId="96" applyFont="1" applyFill="1" applyBorder="1" applyAlignment="1">
      <alignment/>
      <protection/>
    </xf>
    <xf numFmtId="0" fontId="24" fillId="0" borderId="16" xfId="96" applyFont="1" applyFill="1" applyBorder="1" applyAlignment="1">
      <alignment horizontal="center" wrapText="1"/>
      <protection/>
    </xf>
    <xf numFmtId="0" fontId="23" fillId="0" borderId="16" xfId="96" applyFont="1" applyFill="1" applyBorder="1" applyAlignment="1">
      <alignment/>
      <protection/>
    </xf>
    <xf numFmtId="4" fontId="23" fillId="0" borderId="18" xfId="96" applyNumberFormat="1" applyFont="1" applyFill="1" applyBorder="1" applyAlignment="1">
      <alignment horizontal="right"/>
      <protection/>
    </xf>
    <xf numFmtId="4" fontId="23" fillId="0" borderId="18" xfId="96" applyNumberFormat="1" applyFont="1" applyFill="1" applyBorder="1" applyAlignment="1">
      <alignment horizontal="right" wrapText="1"/>
      <protection/>
    </xf>
    <xf numFmtId="3" fontId="23" fillId="0" borderId="0" xfId="96" applyNumberFormat="1" applyFont="1" applyFill="1" applyBorder="1" applyAlignment="1">
      <alignment horizontal="right"/>
      <protection/>
    </xf>
    <xf numFmtId="0" fontId="19" fillId="0" borderId="0" xfId="108" applyFont="1" applyFill="1" applyAlignment="1">
      <alignment/>
      <protection/>
    </xf>
    <xf numFmtId="0" fontId="19" fillId="0" borderId="0" xfId="108" applyFont="1" applyFill="1" applyBorder="1" applyAlignment="1">
      <alignment/>
      <protection/>
    </xf>
    <xf numFmtId="0" fontId="23" fillId="0" borderId="0" xfId="108" applyFont="1" applyFill="1" applyBorder="1" applyAlignment="1">
      <alignment/>
      <protection/>
    </xf>
    <xf numFmtId="0" fontId="24" fillId="0" borderId="16" xfId="108" applyFont="1" applyFill="1" applyBorder="1" applyAlignment="1">
      <alignment horizontal="center" wrapText="1"/>
      <protection/>
    </xf>
    <xf numFmtId="0" fontId="23" fillId="0" borderId="16" xfId="108" applyFont="1" applyFill="1" applyBorder="1" applyAlignment="1">
      <alignment/>
      <protection/>
    </xf>
    <xf numFmtId="4" fontId="23" fillId="0" borderId="18" xfId="108" applyNumberFormat="1" applyFont="1" applyFill="1" applyBorder="1" applyAlignment="1">
      <alignment horizontal="right"/>
      <protection/>
    </xf>
    <xf numFmtId="4" fontId="23" fillId="0" borderId="18" xfId="108" applyNumberFormat="1" applyFont="1" applyFill="1" applyBorder="1" applyAlignment="1">
      <alignment horizontal="right" wrapText="1"/>
      <protection/>
    </xf>
    <xf numFmtId="3" fontId="23" fillId="0" borderId="0" xfId="108" applyNumberFormat="1" applyFont="1" applyFill="1" applyBorder="1" applyAlignment="1">
      <alignment horizontal="right"/>
      <protection/>
    </xf>
    <xf numFmtId="0" fontId="19" fillId="0" borderId="0" xfId="107" applyFont="1" applyFill="1" applyAlignment="1">
      <alignment/>
      <protection/>
    </xf>
    <xf numFmtId="0" fontId="19" fillId="0" borderId="0" xfId="107" applyFont="1" applyFill="1" applyBorder="1" applyAlignment="1">
      <alignment/>
      <protection/>
    </xf>
    <xf numFmtId="0" fontId="23" fillId="0" borderId="0" xfId="107" applyFont="1" applyFill="1" applyBorder="1" applyAlignment="1">
      <alignment/>
      <protection/>
    </xf>
    <xf numFmtId="0" fontId="24" fillId="0" borderId="16" xfId="107" applyFont="1" applyFill="1" applyBorder="1" applyAlignment="1">
      <alignment horizontal="center" wrapText="1"/>
      <protection/>
    </xf>
    <xf numFmtId="0" fontId="23" fillId="0" borderId="16" xfId="107" applyFont="1" applyFill="1" applyBorder="1" applyAlignment="1">
      <alignment/>
      <protection/>
    </xf>
    <xf numFmtId="4" fontId="23" fillId="0" borderId="18" xfId="107" applyNumberFormat="1" applyFont="1" applyFill="1" applyBorder="1" applyAlignment="1">
      <alignment horizontal="right"/>
      <protection/>
    </xf>
    <xf numFmtId="4" fontId="23" fillId="0" borderId="18" xfId="107" applyNumberFormat="1" applyFont="1" applyFill="1" applyBorder="1" applyAlignment="1">
      <alignment horizontal="right" wrapText="1"/>
      <protection/>
    </xf>
    <xf numFmtId="3" fontId="23" fillId="0" borderId="0" xfId="107" applyNumberFormat="1" applyFont="1" applyFill="1" applyBorder="1" applyAlignment="1">
      <alignment horizontal="right"/>
      <protection/>
    </xf>
    <xf numFmtId="0" fontId="19" fillId="0" borderId="0" xfId="106" applyFont="1" applyFill="1" applyAlignment="1">
      <alignment/>
      <protection/>
    </xf>
    <xf numFmtId="0" fontId="19" fillId="0" borderId="0" xfId="106" applyFont="1" applyFill="1" applyBorder="1" applyAlignment="1">
      <alignment/>
      <protection/>
    </xf>
    <xf numFmtId="0" fontId="23" fillId="0" borderId="0" xfId="106" applyFont="1" applyFill="1" applyBorder="1" applyAlignment="1">
      <alignment/>
      <protection/>
    </xf>
    <xf numFmtId="0" fontId="24" fillId="0" borderId="16" xfId="106" applyFont="1" applyFill="1" applyBorder="1" applyAlignment="1">
      <alignment horizontal="center" wrapText="1"/>
      <protection/>
    </xf>
    <xf numFmtId="0" fontId="23" fillId="0" borderId="16" xfId="106" applyFont="1" applyFill="1" applyBorder="1" applyAlignment="1">
      <alignment/>
      <protection/>
    </xf>
    <xf numFmtId="4" fontId="23" fillId="0" borderId="18" xfId="106" applyNumberFormat="1" applyFont="1" applyFill="1" applyBorder="1" applyAlignment="1">
      <alignment horizontal="right"/>
      <protection/>
    </xf>
    <xf numFmtId="4" fontId="23" fillId="0" borderId="18" xfId="106" applyNumberFormat="1" applyFont="1" applyFill="1" applyBorder="1" applyAlignment="1">
      <alignment horizontal="right" wrapText="1"/>
      <protection/>
    </xf>
    <xf numFmtId="3" fontId="23" fillId="0" borderId="0" xfId="106" applyNumberFormat="1" applyFont="1" applyFill="1" applyBorder="1" applyAlignment="1">
      <alignment horizontal="right"/>
      <protection/>
    </xf>
    <xf numFmtId="0" fontId="19" fillId="0" borderId="0" xfId="105" applyFont="1" applyFill="1" applyAlignment="1">
      <alignment/>
      <protection/>
    </xf>
    <xf numFmtId="0" fontId="19" fillId="0" borderId="0" xfId="105" applyFont="1" applyFill="1" applyBorder="1" applyAlignment="1">
      <alignment/>
      <protection/>
    </xf>
    <xf numFmtId="0" fontId="23" fillId="0" borderId="0" xfId="105" applyFont="1" applyFill="1" applyBorder="1" applyAlignment="1">
      <alignment/>
      <protection/>
    </xf>
    <xf numFmtId="0" fontId="24" fillId="0" borderId="16" xfId="105" applyFont="1" applyFill="1" applyBorder="1" applyAlignment="1">
      <alignment horizontal="center" wrapText="1"/>
      <protection/>
    </xf>
    <xf numFmtId="0" fontId="23" fillId="0" borderId="16" xfId="105" applyFont="1" applyFill="1" applyBorder="1" applyAlignment="1">
      <alignment/>
      <protection/>
    </xf>
    <xf numFmtId="4" fontId="23" fillId="0" borderId="18" xfId="105" applyNumberFormat="1" applyFont="1" applyFill="1" applyBorder="1" applyAlignment="1">
      <alignment horizontal="right"/>
      <protection/>
    </xf>
    <xf numFmtId="4" fontId="23" fillId="0" borderId="18" xfId="105" applyNumberFormat="1" applyFont="1" applyFill="1" applyBorder="1" applyAlignment="1">
      <alignment horizontal="right" wrapText="1"/>
      <protection/>
    </xf>
    <xf numFmtId="0" fontId="23" fillId="0" borderId="16" xfId="95" applyFont="1" applyFill="1" applyBorder="1" applyAlignment="1">
      <alignment horizontal="right"/>
      <protection/>
    </xf>
    <xf numFmtId="3" fontId="23" fillId="0" borderId="0" xfId="105" applyNumberFormat="1" applyFont="1" applyFill="1" applyBorder="1" applyAlignment="1">
      <alignment horizontal="right"/>
      <protection/>
    </xf>
    <xf numFmtId="0" fontId="19" fillId="0" borderId="0" xfId="104" applyFont="1" applyFill="1" applyAlignment="1">
      <alignment/>
      <protection/>
    </xf>
    <xf numFmtId="0" fontId="19" fillId="0" borderId="0" xfId="104" applyFont="1" applyFill="1" applyBorder="1" applyAlignment="1">
      <alignment/>
      <protection/>
    </xf>
    <xf numFmtId="0" fontId="23" fillId="0" borderId="0" xfId="104" applyFont="1" applyFill="1" applyBorder="1" applyAlignment="1">
      <alignment/>
      <protection/>
    </xf>
    <xf numFmtId="0" fontId="24" fillId="0" borderId="16" xfId="104" applyFont="1" applyFill="1" applyBorder="1" applyAlignment="1">
      <alignment horizontal="center" wrapText="1"/>
      <protection/>
    </xf>
    <xf numFmtId="0" fontId="23" fillId="0" borderId="16" xfId="104" applyFont="1" applyFill="1" applyBorder="1" applyAlignment="1">
      <alignment/>
      <protection/>
    </xf>
    <xf numFmtId="4" fontId="23" fillId="0" borderId="18" xfId="104" applyNumberFormat="1" applyFont="1" applyFill="1" applyBorder="1" applyAlignment="1">
      <alignment horizontal="right"/>
      <protection/>
    </xf>
    <xf numFmtId="4" fontId="23" fillId="0" borderId="18" xfId="104" applyNumberFormat="1" applyFont="1" applyFill="1" applyBorder="1" applyAlignment="1">
      <alignment horizontal="right" wrapText="1"/>
      <protection/>
    </xf>
    <xf numFmtId="3" fontId="23" fillId="0" borderId="0" xfId="104" applyNumberFormat="1" applyFont="1" applyFill="1" applyBorder="1" applyAlignment="1">
      <alignment horizontal="right"/>
      <protection/>
    </xf>
    <xf numFmtId="0" fontId="19" fillId="0" borderId="0" xfId="103" applyFont="1" applyFill="1" applyAlignment="1">
      <alignment/>
      <protection/>
    </xf>
    <xf numFmtId="0" fontId="19" fillId="0" borderId="0" xfId="103" applyFont="1" applyFill="1" applyBorder="1" applyAlignment="1">
      <alignment/>
      <protection/>
    </xf>
    <xf numFmtId="0" fontId="23" fillId="0" borderId="0" xfId="103" applyFont="1" applyFill="1" applyBorder="1" applyAlignment="1">
      <alignment/>
      <protection/>
    </xf>
    <xf numFmtId="0" fontId="24" fillId="0" borderId="16" xfId="103" applyFont="1" applyFill="1" applyBorder="1" applyAlignment="1">
      <alignment horizontal="center" wrapText="1"/>
      <protection/>
    </xf>
    <xf numFmtId="0" fontId="23" fillId="0" borderId="16" xfId="103" applyFont="1" applyFill="1" applyBorder="1" applyAlignment="1">
      <alignment/>
      <protection/>
    </xf>
    <xf numFmtId="4" fontId="23" fillId="0" borderId="18" xfId="103" applyNumberFormat="1" applyFont="1" applyFill="1" applyBorder="1" applyAlignment="1">
      <alignment horizontal="right"/>
      <protection/>
    </xf>
    <xf numFmtId="4" fontId="23" fillId="0" borderId="18" xfId="103" applyNumberFormat="1" applyFont="1" applyFill="1" applyBorder="1" applyAlignment="1">
      <alignment horizontal="right" wrapText="1"/>
      <protection/>
    </xf>
    <xf numFmtId="3" fontId="23" fillId="0" borderId="0" xfId="103" applyNumberFormat="1" applyFont="1" applyFill="1" applyBorder="1" applyAlignment="1">
      <alignment horizontal="right"/>
      <protection/>
    </xf>
    <xf numFmtId="0" fontId="19" fillId="0" borderId="0" xfId="102" applyFont="1" applyFill="1" applyAlignment="1">
      <alignment/>
      <protection/>
    </xf>
    <xf numFmtId="0" fontId="19" fillId="0" borderId="0" xfId="102" applyFont="1" applyFill="1" applyBorder="1" applyAlignment="1">
      <alignment/>
      <protection/>
    </xf>
    <xf numFmtId="0" fontId="23" fillId="0" borderId="0" xfId="102" applyFont="1" applyFill="1" applyBorder="1" applyAlignment="1">
      <alignment/>
      <protection/>
    </xf>
    <xf numFmtId="0" fontId="24" fillId="0" borderId="16" xfId="102" applyFont="1" applyFill="1" applyBorder="1" applyAlignment="1">
      <alignment horizontal="center" wrapText="1"/>
      <protection/>
    </xf>
    <xf numFmtId="0" fontId="23" fillId="0" borderId="16" xfId="102" applyFont="1" applyFill="1" applyBorder="1" applyAlignment="1">
      <alignment/>
      <protection/>
    </xf>
    <xf numFmtId="4" fontId="23" fillId="0" borderId="18" xfId="102" applyNumberFormat="1" applyFont="1" applyFill="1" applyBorder="1" applyAlignment="1">
      <alignment horizontal="right"/>
      <protection/>
    </xf>
    <xf numFmtId="4" fontId="23" fillId="0" borderId="18" xfId="102" applyNumberFormat="1" applyFont="1" applyFill="1" applyBorder="1" applyAlignment="1">
      <alignment horizontal="right" wrapText="1"/>
      <protection/>
    </xf>
    <xf numFmtId="3" fontId="23" fillId="0" borderId="0" xfId="102" applyNumberFormat="1" applyFont="1" applyFill="1" applyBorder="1" applyAlignment="1">
      <alignment horizontal="right"/>
      <protection/>
    </xf>
    <xf numFmtId="0" fontId="19" fillId="0" borderId="0" xfId="101" applyFont="1" applyFill="1" applyAlignment="1">
      <alignment/>
      <protection/>
    </xf>
    <xf numFmtId="0" fontId="19" fillId="0" borderId="0" xfId="101" applyFont="1" applyFill="1" applyBorder="1" applyAlignment="1">
      <alignment/>
      <protection/>
    </xf>
    <xf numFmtId="0" fontId="23" fillId="0" borderId="0" xfId="101" applyFont="1" applyFill="1" applyBorder="1" applyAlignment="1">
      <alignment/>
      <protection/>
    </xf>
    <xf numFmtId="0" fontId="24" fillId="0" borderId="16" xfId="101" applyFont="1" applyFill="1" applyBorder="1" applyAlignment="1">
      <alignment horizontal="center" wrapText="1"/>
      <protection/>
    </xf>
    <xf numFmtId="0" fontId="23" fillId="0" borderId="16" xfId="101" applyFont="1" applyFill="1" applyBorder="1" applyAlignment="1">
      <alignment/>
      <protection/>
    </xf>
    <xf numFmtId="4" fontId="23" fillId="0" borderId="18" xfId="101" applyNumberFormat="1" applyFont="1" applyFill="1" applyBorder="1" applyAlignment="1">
      <alignment horizontal="right"/>
      <protection/>
    </xf>
    <xf numFmtId="4" fontId="23" fillId="0" borderId="18" xfId="101" applyNumberFormat="1" applyFont="1" applyFill="1" applyBorder="1" applyAlignment="1">
      <alignment horizontal="right" wrapText="1"/>
      <protection/>
    </xf>
    <xf numFmtId="3" fontId="23" fillId="0" borderId="0" xfId="101" applyNumberFormat="1" applyFont="1" applyFill="1" applyBorder="1" applyAlignment="1">
      <alignment horizontal="right"/>
      <protection/>
    </xf>
    <xf numFmtId="0" fontId="19" fillId="0" borderId="0" xfId="95" applyFont="1" applyFill="1" applyBorder="1" applyAlignment="1">
      <alignment/>
      <protection/>
    </xf>
    <xf numFmtId="0" fontId="24" fillId="0" borderId="16" xfId="95" applyFont="1" applyFill="1" applyBorder="1" applyAlignment="1">
      <alignment horizontal="center" wrapText="1"/>
      <protection/>
    </xf>
    <xf numFmtId="4" fontId="23" fillId="0" borderId="18" xfId="95" applyNumberFormat="1" applyFont="1" applyFill="1" applyBorder="1" applyAlignment="1">
      <alignment horizontal="right"/>
      <protection/>
    </xf>
    <xf numFmtId="4" fontId="23" fillId="0" borderId="18" xfId="95" applyNumberFormat="1" applyFont="1" applyFill="1" applyBorder="1" applyAlignment="1">
      <alignment horizontal="right" wrapText="1"/>
      <protection/>
    </xf>
    <xf numFmtId="3" fontId="23" fillId="0" borderId="0" xfId="95" applyNumberFormat="1" applyFont="1" applyFill="1" applyBorder="1" applyAlignment="1">
      <alignment horizontal="right"/>
      <protection/>
    </xf>
    <xf numFmtId="0" fontId="19" fillId="0" borderId="16" xfId="94" applyFont="1" applyFill="1" applyBorder="1" applyAlignment="1">
      <alignment/>
      <protection/>
    </xf>
    <xf numFmtId="0" fontId="19" fillId="0" borderId="0" xfId="94" applyFont="1" applyFill="1" applyAlignment="1">
      <alignment/>
      <protection/>
    </xf>
    <xf numFmtId="0" fontId="24" fillId="0" borderId="0" xfId="94" applyFont="1" applyFill="1" applyBorder="1" applyAlignment="1">
      <alignment horizontal="center" wrapText="1"/>
      <protection/>
    </xf>
    <xf numFmtId="0" fontId="23" fillId="0" borderId="0" xfId="94" applyFont="1" applyFill="1" applyBorder="1" applyAlignment="1">
      <alignment wrapText="1"/>
      <protection/>
    </xf>
    <xf numFmtId="0" fontId="23" fillId="0" borderId="19" xfId="94" applyFont="1" applyFill="1" applyBorder="1" applyAlignment="1">
      <alignment wrapText="1"/>
      <protection/>
    </xf>
    <xf numFmtId="3" fontId="23" fillId="0" borderId="21" xfId="94" applyNumberFormat="1" applyFont="1" applyFill="1" applyBorder="1" applyAlignment="1">
      <alignment horizontal="right"/>
      <protection/>
    </xf>
    <xf numFmtId="4" fontId="23" fillId="0" borderId="0" xfId="94" applyNumberFormat="1" applyFont="1" applyFill="1" applyBorder="1" applyAlignment="1">
      <alignment horizontal="right"/>
      <protection/>
    </xf>
    <xf numFmtId="0" fontId="23" fillId="0" borderId="21" xfId="94" applyFont="1" applyFill="1" applyBorder="1" applyAlignment="1">
      <alignment wrapText="1"/>
      <protection/>
    </xf>
    <xf numFmtId="0" fontId="23" fillId="0" borderId="21" xfId="94" applyFont="1" applyFill="1" applyBorder="1" applyAlignment="1">
      <alignment/>
      <protection/>
    </xf>
    <xf numFmtId="0" fontId="23" fillId="0" borderId="20" xfId="94" applyFont="1" applyFill="1" applyBorder="1" applyAlignment="1">
      <alignment wrapText="1"/>
      <protection/>
    </xf>
    <xf numFmtId="3" fontId="23" fillId="0" borderId="20" xfId="94" applyNumberFormat="1" applyFont="1" applyFill="1" applyBorder="1" applyAlignment="1">
      <alignment horizontal="right"/>
      <protection/>
    </xf>
    <xf numFmtId="3" fontId="23" fillId="0" borderId="19" xfId="94" applyNumberFormat="1" applyFont="1" applyFill="1" applyBorder="1" applyAlignment="1">
      <alignment horizontal="right"/>
      <protection/>
    </xf>
    <xf numFmtId="0" fontId="23" fillId="0" borderId="0" xfId="94" applyFont="1" applyFill="1" applyBorder="1" applyAlignment="1">
      <alignment/>
      <protection/>
    </xf>
    <xf numFmtId="0" fontId="23" fillId="0" borderId="22" xfId="94" applyFont="1" applyFill="1" applyBorder="1" applyAlignment="1">
      <alignment wrapText="1"/>
      <protection/>
    </xf>
    <xf numFmtId="3" fontId="23" fillId="0" borderId="22" xfId="94" applyNumberFormat="1" applyFont="1" applyFill="1" applyBorder="1" applyAlignment="1">
      <alignment horizontal="right"/>
      <protection/>
    </xf>
    <xf numFmtId="0" fontId="27" fillId="0" borderId="0" xfId="94" applyFont="1" applyFill="1" applyAlignment="1">
      <alignment/>
      <protection/>
    </xf>
    <xf numFmtId="0" fontId="27" fillId="0" borderId="0" xfId="94" applyFont="1" applyFill="1" applyBorder="1" applyAlignment="1">
      <alignment/>
      <protection/>
    </xf>
    <xf numFmtId="0" fontId="19" fillId="0" borderId="0" xfId="93" applyFont="1" applyFill="1" applyBorder="1" applyAlignment="1">
      <alignment/>
      <protection/>
    </xf>
    <xf numFmtId="0" fontId="23" fillId="0" borderId="0" xfId="93" applyFont="1" applyFill="1" applyBorder="1" applyAlignment="1">
      <alignment/>
      <protection/>
    </xf>
    <xf numFmtId="0" fontId="24" fillId="0" borderId="0" xfId="93" applyFont="1" applyFill="1" applyBorder="1" applyAlignment="1">
      <alignment horizontal="center" wrapText="1"/>
      <protection/>
    </xf>
    <xf numFmtId="0" fontId="23" fillId="0" borderId="0" xfId="93" applyFont="1" applyFill="1" applyBorder="1" applyAlignment="1">
      <alignment wrapText="1"/>
      <protection/>
    </xf>
    <xf numFmtId="0" fontId="23" fillId="0" borderId="23" xfId="91" applyFont="1" applyFill="1" applyBorder="1" applyAlignment="1">
      <alignment wrapText="1"/>
      <protection/>
    </xf>
    <xf numFmtId="3" fontId="23" fillId="0" borderId="23" xfId="91" applyNumberFormat="1" applyFont="1" applyFill="1" applyBorder="1" applyAlignment="1">
      <alignment horizontal="right"/>
      <protection/>
    </xf>
    <xf numFmtId="0" fontId="23" fillId="0" borderId="0" xfId="91" applyFont="1" applyFill="1" applyBorder="1" applyAlignment="1">
      <alignment horizontal="right"/>
      <protection/>
    </xf>
    <xf numFmtId="0" fontId="23" fillId="0" borderId="24" xfId="91" applyFont="1" applyFill="1" applyBorder="1" applyAlignment="1">
      <alignment horizontal="left" wrapText="1"/>
      <protection/>
    </xf>
    <xf numFmtId="3" fontId="23" fillId="0" borderId="24" xfId="91" applyNumberFormat="1" applyFont="1" applyFill="1" applyBorder="1" applyAlignment="1">
      <alignment horizontal="right"/>
      <protection/>
    </xf>
    <xf numFmtId="0" fontId="23" fillId="0" borderId="23" xfId="91" applyFont="1" applyFill="1" applyBorder="1" applyAlignment="1">
      <alignment horizontal="left" wrapText="1"/>
      <protection/>
    </xf>
    <xf numFmtId="4" fontId="23" fillId="0" borderId="24" xfId="91" applyNumberFormat="1" applyFont="1" applyFill="1" applyBorder="1" applyAlignment="1">
      <alignment horizontal="right"/>
      <protection/>
    </xf>
    <xf numFmtId="0" fontId="23" fillId="0" borderId="0" xfId="91" applyFont="1" applyFill="1" applyBorder="1" applyAlignment="1">
      <alignment/>
      <protection/>
    </xf>
    <xf numFmtId="0" fontId="23" fillId="0" borderId="24" xfId="91" applyFont="1" applyFill="1" applyBorder="1" applyAlignment="1">
      <alignment wrapText="1"/>
      <protection/>
    </xf>
    <xf numFmtId="4" fontId="23" fillId="0" borderId="20" xfId="90" applyNumberFormat="1" applyFont="1" applyFill="1" applyBorder="1" applyAlignment="1">
      <alignment/>
      <protection/>
    </xf>
    <xf numFmtId="0" fontId="23" fillId="0" borderId="24" xfId="91" applyFont="1" applyFill="1" applyBorder="1" applyAlignment="1">
      <alignment/>
      <protection/>
    </xf>
    <xf numFmtId="0" fontId="23" fillId="0" borderId="23" xfId="91" applyFont="1" applyFill="1" applyBorder="1" applyAlignment="1">
      <alignment/>
      <protection/>
    </xf>
    <xf numFmtId="0" fontId="23" fillId="0" borderId="16" xfId="91" applyFont="1" applyFill="1" applyBorder="1" applyAlignment="1">
      <alignment horizontal="left" wrapText="1"/>
      <protection/>
    </xf>
    <xf numFmtId="3" fontId="23" fillId="0" borderId="16" xfId="91" applyNumberFormat="1" applyFont="1" applyFill="1" applyBorder="1" applyAlignment="1">
      <alignment horizontal="right"/>
      <protection/>
    </xf>
    <xf numFmtId="0" fontId="23" fillId="0" borderId="16" xfId="91" applyFont="1" applyFill="1" applyBorder="1" applyAlignment="1">
      <alignment horizontal="right"/>
      <protection/>
    </xf>
    <xf numFmtId="0" fontId="27" fillId="0" borderId="0" xfId="93" applyFont="1" applyFill="1" applyBorder="1" applyAlignment="1">
      <alignment/>
      <protection/>
    </xf>
    <xf numFmtId="0" fontId="19" fillId="0" borderId="0" xfId="92" applyFont="1" applyFill="1" applyAlignment="1">
      <alignment/>
      <protection/>
    </xf>
    <xf numFmtId="0" fontId="19" fillId="0" borderId="0" xfId="92" applyFont="1" applyFill="1" applyBorder="1" applyAlignment="1">
      <alignment/>
      <protection/>
    </xf>
    <xf numFmtId="0" fontId="23" fillId="0" borderId="0" xfId="92" applyFont="1" applyFill="1" applyBorder="1" applyAlignment="1">
      <alignment/>
      <protection/>
    </xf>
    <xf numFmtId="0" fontId="24" fillId="0" borderId="16" xfId="92" applyFont="1" applyFill="1" applyBorder="1" applyAlignment="1">
      <alignment horizontal="right" wrapText="1"/>
      <protection/>
    </xf>
    <xf numFmtId="0" fontId="24" fillId="0" borderId="0" xfId="92" applyFont="1" applyFill="1" applyBorder="1" applyAlignment="1">
      <alignment horizontal="center" wrapText="1"/>
      <protection/>
    </xf>
    <xf numFmtId="0" fontId="23" fillId="0" borderId="0" xfId="92" applyFont="1" applyFill="1" applyBorder="1" applyAlignment="1">
      <alignment wrapText="1"/>
      <protection/>
    </xf>
    <xf numFmtId="4" fontId="23" fillId="0" borderId="23" xfId="91" applyNumberFormat="1" applyFont="1" applyFill="1" applyBorder="1" applyAlignment="1">
      <alignment horizontal="right"/>
      <protection/>
    </xf>
    <xf numFmtId="4" fontId="23" fillId="0" borderId="0" xfId="91" applyNumberFormat="1" applyFont="1" applyFill="1" applyBorder="1" applyAlignment="1">
      <alignment horizontal="right"/>
      <protection/>
    </xf>
    <xf numFmtId="0" fontId="23" fillId="0" borderId="16" xfId="91" applyFont="1" applyFill="1" applyBorder="1" applyAlignment="1">
      <alignment wrapText="1"/>
      <protection/>
    </xf>
    <xf numFmtId="4" fontId="23" fillId="0" borderId="16" xfId="91" applyNumberFormat="1" applyFont="1" applyFill="1" applyBorder="1" applyAlignment="1">
      <alignment horizontal="right"/>
      <protection/>
    </xf>
    <xf numFmtId="0" fontId="19" fillId="0" borderId="0" xfId="91" applyFont="1" applyFill="1" applyBorder="1" applyAlignment="1">
      <alignment/>
      <protection/>
    </xf>
    <xf numFmtId="0" fontId="24" fillId="0" borderId="16" xfId="91" applyFont="1" applyFill="1" applyBorder="1" applyAlignment="1">
      <alignment horizontal="right" wrapText="1"/>
      <protection/>
    </xf>
    <xf numFmtId="0" fontId="24" fillId="0" borderId="0" xfId="91" applyFont="1" applyFill="1" applyBorder="1" applyAlignment="1">
      <alignment horizontal="center" wrapText="1"/>
      <protection/>
    </xf>
    <xf numFmtId="0" fontId="23" fillId="0" borderId="0" xfId="91" applyFont="1" applyFill="1" applyBorder="1" applyAlignment="1">
      <alignment wrapText="1"/>
      <protection/>
    </xf>
    <xf numFmtId="3" fontId="23" fillId="0" borderId="0" xfId="91" applyNumberFormat="1" applyFont="1" applyFill="1" applyBorder="1" applyAlignment="1">
      <alignment horizontal="right"/>
      <protection/>
    </xf>
    <xf numFmtId="3" fontId="23" fillId="0" borderId="16" xfId="0" applyNumberFormat="1" applyFont="1" applyFill="1" applyBorder="1" applyAlignment="1" applyProtection="1">
      <alignment horizontal="right"/>
      <protection/>
    </xf>
    <xf numFmtId="0" fontId="67" fillId="0" borderId="0" xfId="80" applyFont="1" applyFill="1" applyAlignment="1" applyProtection="1">
      <alignment horizontal="left" indent="2"/>
      <protection/>
    </xf>
    <xf numFmtId="0" fontId="67" fillId="0" borderId="0" xfId="80" applyFont="1" applyFill="1" applyAlignment="1" applyProtection="1">
      <alignment horizontal="left" indent="4"/>
      <protection/>
    </xf>
    <xf numFmtId="3" fontId="23" fillId="0" borderId="0" xfId="90" applyNumberFormat="1" applyFont="1" applyFill="1" applyAlignment="1">
      <alignment/>
      <protection/>
    </xf>
    <xf numFmtId="3" fontId="23" fillId="0" borderId="0" xfId="93" applyNumberFormat="1" applyFont="1" applyFill="1" applyAlignment="1">
      <alignment/>
      <protection/>
    </xf>
    <xf numFmtId="3" fontId="23" fillId="0" borderId="0" xfId="92" applyNumberFormat="1" applyFont="1" applyFill="1" applyAlignment="1">
      <alignment/>
      <protection/>
    </xf>
    <xf numFmtId="3" fontId="23" fillId="0" borderId="0" xfId="91" applyNumberFormat="1" applyFont="1" applyFill="1" applyAlignment="1">
      <alignment/>
      <protection/>
    </xf>
    <xf numFmtId="4" fontId="23" fillId="0" borderId="0" xfId="90" applyNumberFormat="1" applyFont="1" applyFill="1" applyAlignment="1">
      <alignment/>
      <protection/>
    </xf>
    <xf numFmtId="4" fontId="23" fillId="0" borderId="19" xfId="128" applyNumberFormat="1" applyFont="1" applyFill="1" applyBorder="1" applyAlignment="1">
      <alignment horizontal="right"/>
    </xf>
    <xf numFmtId="4" fontId="23" fillId="0" borderId="16" xfId="128" applyNumberFormat="1" applyFont="1" applyFill="1" applyBorder="1" applyAlignment="1">
      <alignment horizontal="right"/>
    </xf>
    <xf numFmtId="4" fontId="23" fillId="0" borderId="0" xfId="93" applyNumberFormat="1" applyFont="1" applyFill="1" applyAlignment="1">
      <alignment/>
      <protection/>
    </xf>
    <xf numFmtId="4" fontId="23" fillId="0" borderId="0" xfId="92" applyNumberFormat="1" applyFont="1" applyFill="1" applyAlignment="1">
      <alignment/>
      <protection/>
    </xf>
    <xf numFmtId="4" fontId="23" fillId="0" borderId="0" xfId="91" applyNumberFormat="1" applyFont="1" applyFill="1" applyAlignment="1">
      <alignment/>
      <protection/>
    </xf>
    <xf numFmtId="0" fontId="19" fillId="0" borderId="0" xfId="124" applyFont="1" applyFill="1">
      <alignment/>
      <protection/>
    </xf>
    <xf numFmtId="0" fontId="32" fillId="0" borderId="0" xfId="124" applyFont="1" applyFill="1" applyAlignment="1">
      <alignment vertical="center" wrapText="1"/>
      <protection/>
    </xf>
    <xf numFmtId="0" fontId="68" fillId="0" borderId="0" xfId="115" applyFont="1" applyFill="1" applyAlignment="1">
      <alignment vertical="top"/>
      <protection/>
    </xf>
    <xf numFmtId="0" fontId="19" fillId="0" borderId="0" xfId="115" applyFont="1" applyFill="1" applyAlignment="1">
      <alignment vertical="top"/>
      <protection/>
    </xf>
    <xf numFmtId="0" fontId="33" fillId="0" borderId="0" xfId="115" applyFont="1" applyFill="1" applyBorder="1" applyAlignment="1">
      <alignment horizontal="left" wrapText="1"/>
      <protection/>
    </xf>
    <xf numFmtId="0" fontId="34" fillId="0" borderId="0" xfId="115" applyFont="1" applyFill="1" applyBorder="1" applyAlignment="1">
      <alignment/>
      <protection/>
    </xf>
    <xf numFmtId="0" fontId="68" fillId="0" borderId="0" xfId="114" applyFont="1" applyFill="1" applyAlignment="1">
      <alignment vertical="top"/>
      <protection/>
    </xf>
    <xf numFmtId="0" fontId="19" fillId="0" borderId="0" xfId="114" applyFont="1" applyFill="1" applyAlignment="1">
      <alignment vertical="top"/>
      <protection/>
    </xf>
    <xf numFmtId="0" fontId="33" fillId="0" borderId="0" xfId="114" applyFont="1" applyFill="1" applyBorder="1" applyAlignment="1">
      <alignment horizontal="left" wrapText="1"/>
      <protection/>
    </xf>
    <xf numFmtId="0" fontId="34" fillId="0" borderId="0" xfId="114" applyFont="1" applyFill="1" applyBorder="1" applyAlignment="1">
      <alignment/>
      <protection/>
    </xf>
    <xf numFmtId="0" fontId="68" fillId="0" borderId="0" xfId="113" applyFont="1" applyFill="1" applyAlignment="1">
      <alignment vertical="top"/>
      <protection/>
    </xf>
    <xf numFmtId="0" fontId="19" fillId="0" borderId="0" xfId="113" applyFont="1" applyFill="1" applyAlignment="1">
      <alignment vertical="top"/>
      <protection/>
    </xf>
    <xf numFmtId="0" fontId="33" fillId="0" borderId="0" xfId="113" applyFont="1" applyFill="1" applyBorder="1" applyAlignment="1">
      <alignment horizontal="left" wrapText="1"/>
      <protection/>
    </xf>
    <xf numFmtId="0" fontId="34" fillId="0" borderId="0" xfId="113" applyFont="1" applyFill="1" applyBorder="1" applyAlignment="1">
      <alignment/>
      <protection/>
    </xf>
    <xf numFmtId="0" fontId="68" fillId="0" borderId="0" xfId="112" applyFont="1" applyFill="1" applyAlignment="1">
      <alignment vertical="top"/>
      <protection/>
    </xf>
    <xf numFmtId="0" fontId="19" fillId="0" borderId="0" xfId="112" applyFont="1" applyFill="1" applyAlignment="1">
      <alignment vertical="top"/>
      <protection/>
    </xf>
    <xf numFmtId="0" fontId="33" fillId="0" borderId="0" xfId="112" applyFont="1" applyFill="1" applyBorder="1" applyAlignment="1">
      <alignment horizontal="left" wrapText="1"/>
      <protection/>
    </xf>
    <xf numFmtId="0" fontId="34" fillId="0" borderId="0" xfId="112" applyFont="1" applyFill="1" applyBorder="1" applyAlignment="1">
      <alignment/>
      <protection/>
    </xf>
    <xf numFmtId="0" fontId="68" fillId="0" borderId="0" xfId="111" applyFont="1" applyFill="1" applyAlignment="1">
      <alignment vertical="top"/>
      <protection/>
    </xf>
    <xf numFmtId="0" fontId="19" fillId="0" borderId="0" xfId="111" applyFont="1" applyFill="1" applyAlignment="1">
      <alignment vertical="top"/>
      <protection/>
    </xf>
    <xf numFmtId="0" fontId="33" fillId="0" borderId="0" xfId="111" applyFont="1" applyFill="1" applyBorder="1" applyAlignment="1">
      <alignment horizontal="left" wrapText="1"/>
      <protection/>
    </xf>
    <xf numFmtId="0" fontId="34" fillId="0" borderId="0" xfId="111" applyFont="1" applyFill="1" applyBorder="1" applyAlignment="1">
      <alignment/>
      <protection/>
    </xf>
    <xf numFmtId="0" fontId="68" fillId="0" borderId="0" xfId="110" applyFont="1" applyFill="1" applyAlignment="1">
      <alignment vertical="top"/>
      <protection/>
    </xf>
    <xf numFmtId="0" fontId="19" fillId="0" borderId="0" xfId="110" applyFont="1" applyFill="1" applyAlignment="1">
      <alignment vertical="top"/>
      <protection/>
    </xf>
    <xf numFmtId="0" fontId="33" fillId="0" borderId="0" xfId="110" applyFont="1" applyFill="1" applyBorder="1" applyAlignment="1">
      <alignment horizontal="left" wrapText="1"/>
      <protection/>
    </xf>
    <xf numFmtId="0" fontId="34" fillId="0" borderId="0" xfId="110" applyFont="1" applyFill="1" applyBorder="1" applyAlignment="1">
      <alignment/>
      <protection/>
    </xf>
    <xf numFmtId="0" fontId="68" fillId="0" borderId="0" xfId="122" applyFont="1" applyFill="1" applyAlignment="1">
      <alignment vertical="top"/>
      <protection/>
    </xf>
    <xf numFmtId="0" fontId="19" fillId="0" borderId="0" xfId="122" applyFont="1" applyFill="1" applyAlignment="1">
      <alignment vertical="top"/>
      <protection/>
    </xf>
    <xf numFmtId="0" fontId="33" fillId="0" borderId="0" xfId="122" applyFont="1" applyFill="1" applyBorder="1" applyAlignment="1">
      <alignment horizontal="left" wrapText="1"/>
      <protection/>
    </xf>
    <xf numFmtId="0" fontId="34" fillId="0" borderId="0" xfId="122" applyFont="1" applyFill="1" applyBorder="1" applyAlignment="1">
      <alignment/>
      <protection/>
    </xf>
    <xf numFmtId="0" fontId="68" fillId="0" borderId="0" xfId="121" applyFont="1" applyFill="1" applyAlignment="1">
      <alignment vertical="top"/>
      <protection/>
    </xf>
    <xf numFmtId="0" fontId="19" fillId="0" borderId="0" xfId="121" applyFont="1" applyFill="1" applyAlignment="1">
      <alignment vertical="top"/>
      <protection/>
    </xf>
    <xf numFmtId="0" fontId="33" fillId="0" borderId="0" xfId="121" applyFont="1" applyFill="1" applyBorder="1" applyAlignment="1">
      <alignment horizontal="left" wrapText="1"/>
      <protection/>
    </xf>
    <xf numFmtId="0" fontId="34" fillId="0" borderId="0" xfId="121" applyFont="1" applyFill="1" applyBorder="1" applyAlignment="1">
      <alignment/>
      <protection/>
    </xf>
    <xf numFmtId="0" fontId="68" fillId="0" borderId="0" xfId="120" applyFont="1" applyFill="1" applyAlignment="1">
      <alignment vertical="top"/>
      <protection/>
    </xf>
    <xf numFmtId="0" fontId="19" fillId="0" borderId="0" xfId="120" applyFont="1" applyFill="1" applyAlignment="1">
      <alignment vertical="top"/>
      <protection/>
    </xf>
    <xf numFmtId="0" fontId="33" fillId="0" borderId="0" xfId="120" applyFont="1" applyFill="1" applyBorder="1" applyAlignment="1">
      <alignment horizontal="left" wrapText="1"/>
      <protection/>
    </xf>
    <xf numFmtId="0" fontId="34" fillId="0" borderId="0" xfId="120" applyFont="1" applyFill="1" applyBorder="1" applyAlignment="1">
      <alignment/>
      <protection/>
    </xf>
    <xf numFmtId="0" fontId="68" fillId="0" borderId="0" xfId="119" applyFont="1" applyFill="1" applyAlignment="1">
      <alignment vertical="top"/>
      <protection/>
    </xf>
    <xf numFmtId="0" fontId="19" fillId="0" borderId="0" xfId="119" applyFont="1" applyFill="1" applyAlignment="1">
      <alignment vertical="top"/>
      <protection/>
    </xf>
    <xf numFmtId="0" fontId="33" fillId="0" borderId="0" xfId="119" applyFont="1" applyFill="1" applyBorder="1" applyAlignment="1">
      <alignment horizontal="left" wrapText="1"/>
      <protection/>
    </xf>
    <xf numFmtId="0" fontId="34" fillId="0" borderId="0" xfId="119" applyFont="1" applyFill="1" applyBorder="1" applyAlignment="1">
      <alignment/>
      <protection/>
    </xf>
    <xf numFmtId="0" fontId="68" fillId="0" borderId="0" xfId="118" applyFont="1" applyFill="1" applyAlignment="1">
      <alignment vertical="top"/>
      <protection/>
    </xf>
    <xf numFmtId="0" fontId="19" fillId="0" borderId="0" xfId="118" applyFont="1" applyFill="1" applyAlignment="1">
      <alignment vertical="top"/>
      <protection/>
    </xf>
    <xf numFmtId="0" fontId="33" fillId="0" borderId="0" xfId="118" applyFont="1" applyFill="1" applyBorder="1" applyAlignment="1">
      <alignment horizontal="left" wrapText="1"/>
      <protection/>
    </xf>
    <xf numFmtId="0" fontId="34" fillId="0" borderId="0" xfId="118" applyFont="1" applyFill="1" applyBorder="1" applyAlignment="1">
      <alignment/>
      <protection/>
    </xf>
    <xf numFmtId="0" fontId="68" fillId="0" borderId="0" xfId="117" applyFont="1" applyFill="1" applyAlignment="1">
      <alignment vertical="top"/>
      <protection/>
    </xf>
    <xf numFmtId="0" fontId="19" fillId="0" borderId="0" xfId="117" applyFont="1" applyFill="1" applyAlignment="1">
      <alignment vertical="top"/>
      <protection/>
    </xf>
    <xf numFmtId="0" fontId="33" fillId="0" borderId="0" xfId="117" applyFont="1" applyFill="1" applyBorder="1" applyAlignment="1">
      <alignment horizontal="left" wrapText="1"/>
      <protection/>
    </xf>
    <xf numFmtId="0" fontId="34" fillId="0" borderId="0" xfId="117" applyFont="1" applyFill="1" applyBorder="1" applyAlignment="1">
      <alignment/>
      <protection/>
    </xf>
    <xf numFmtId="0" fontId="68" fillId="0" borderId="0" xfId="116" applyFont="1" applyFill="1" applyAlignment="1">
      <alignment vertical="top"/>
      <protection/>
    </xf>
    <xf numFmtId="0" fontId="19" fillId="0" borderId="0" xfId="116" applyFont="1" applyFill="1" applyAlignment="1">
      <alignment vertical="top"/>
      <protection/>
    </xf>
    <xf numFmtId="0" fontId="33" fillId="0" borderId="0" xfId="116" applyFont="1" applyFill="1" applyBorder="1" applyAlignment="1">
      <alignment horizontal="left" wrapText="1"/>
      <protection/>
    </xf>
    <xf numFmtId="0" fontId="34" fillId="0" borderId="0" xfId="116" applyFont="1" applyFill="1" applyBorder="1" applyAlignment="1">
      <alignment/>
      <protection/>
    </xf>
    <xf numFmtId="0" fontId="68" fillId="0" borderId="0" xfId="109" applyFont="1" applyFill="1" applyAlignment="1">
      <alignment vertical="top"/>
      <protection/>
    </xf>
    <xf numFmtId="0" fontId="19" fillId="0" borderId="0" xfId="109" applyFont="1" applyFill="1" applyAlignment="1">
      <alignment vertical="top"/>
      <protection/>
    </xf>
    <xf numFmtId="0" fontId="33" fillId="0" borderId="0" xfId="109" applyFont="1" applyFill="1" applyBorder="1" applyAlignment="1">
      <alignment horizontal="left" wrapText="1"/>
      <protection/>
    </xf>
    <xf numFmtId="0" fontId="34" fillId="0" borderId="0" xfId="109" applyFont="1" applyFill="1" applyBorder="1" applyAlignment="1">
      <alignment/>
      <protection/>
    </xf>
    <xf numFmtId="0" fontId="27" fillId="0" borderId="0" xfId="109" applyFont="1" applyFill="1" applyAlignment="1">
      <alignment/>
      <protection/>
    </xf>
    <xf numFmtId="0" fontId="19" fillId="0" borderId="0" xfId="100" applyFont="1" applyFill="1" applyAlignment="1">
      <alignment vertical="top"/>
      <protection/>
    </xf>
    <xf numFmtId="0" fontId="33" fillId="0" borderId="0" xfId="100" applyFont="1" applyFill="1" applyBorder="1" applyAlignment="1">
      <alignment horizontal="left" wrapText="1"/>
      <protection/>
    </xf>
    <xf numFmtId="0" fontId="34" fillId="0" borderId="0" xfId="100" applyFont="1" applyFill="1" applyBorder="1" applyAlignment="1">
      <alignment/>
      <protection/>
    </xf>
    <xf numFmtId="0" fontId="27" fillId="0" borderId="0" xfId="100" applyFont="1" applyFill="1" applyAlignment="1">
      <alignment/>
      <protection/>
    </xf>
    <xf numFmtId="0" fontId="19" fillId="0" borderId="0" xfId="99" applyFont="1" applyFill="1" applyAlignment="1">
      <alignment vertical="top"/>
      <protection/>
    </xf>
    <xf numFmtId="0" fontId="33" fillId="0" borderId="0" xfId="99" applyFont="1" applyFill="1" applyBorder="1" applyAlignment="1">
      <alignment horizontal="left" wrapText="1"/>
      <protection/>
    </xf>
    <xf numFmtId="0" fontId="34" fillId="0" borderId="0" xfId="99" applyFont="1" applyFill="1" applyBorder="1" applyAlignment="1">
      <alignment/>
      <protection/>
    </xf>
    <xf numFmtId="0" fontId="27" fillId="0" borderId="0" xfId="99" applyFont="1" applyFill="1" applyAlignment="1">
      <alignment/>
      <protection/>
    </xf>
    <xf numFmtId="0" fontId="19" fillId="0" borderId="0" xfId="98" applyFont="1" applyFill="1" applyAlignment="1">
      <alignment vertical="top"/>
      <protection/>
    </xf>
    <xf numFmtId="0" fontId="33" fillId="0" borderId="0" xfId="98" applyFont="1" applyFill="1" applyBorder="1" applyAlignment="1">
      <alignment horizontal="left" wrapText="1"/>
      <protection/>
    </xf>
    <xf numFmtId="0" fontId="34" fillId="0" borderId="0" xfId="98" applyFont="1" applyFill="1" applyBorder="1" applyAlignment="1">
      <alignment/>
      <protection/>
    </xf>
    <xf numFmtId="0" fontId="27" fillId="0" borderId="0" xfId="98" applyFont="1" applyFill="1" applyAlignment="1">
      <alignment/>
      <protection/>
    </xf>
    <xf numFmtId="0" fontId="19" fillId="0" borderId="0" xfId="97" applyFont="1" applyFill="1" applyAlignment="1">
      <alignment vertical="top"/>
      <protection/>
    </xf>
    <xf numFmtId="0" fontId="33" fillId="0" borderId="0" xfId="97" applyFont="1" applyFill="1" applyBorder="1" applyAlignment="1">
      <alignment horizontal="left" wrapText="1"/>
      <protection/>
    </xf>
    <xf numFmtId="0" fontId="34" fillId="0" borderId="0" xfId="97" applyFont="1" applyFill="1" applyBorder="1" applyAlignment="1">
      <alignment/>
      <protection/>
    </xf>
    <xf numFmtId="0" fontId="27" fillId="0" borderId="0" xfId="97" applyFont="1" applyFill="1" applyAlignment="1">
      <alignment/>
      <protection/>
    </xf>
    <xf numFmtId="0" fontId="19" fillId="0" borderId="0" xfId="96" applyFont="1" applyFill="1" applyAlignment="1">
      <alignment vertical="top"/>
      <protection/>
    </xf>
    <xf numFmtId="0" fontId="33" fillId="0" borderId="0" xfId="96" applyFont="1" applyFill="1" applyBorder="1" applyAlignment="1">
      <alignment horizontal="left" wrapText="1"/>
      <protection/>
    </xf>
    <xf numFmtId="0" fontId="34" fillId="0" borderId="0" xfId="96" applyFont="1" applyFill="1" applyBorder="1" applyAlignment="1">
      <alignment/>
      <protection/>
    </xf>
    <xf numFmtId="4" fontId="19" fillId="0" borderId="0" xfId="96" applyNumberFormat="1" applyFont="1" applyFill="1" applyAlignment="1">
      <alignment/>
      <protection/>
    </xf>
    <xf numFmtId="0" fontId="27" fillId="0" borderId="0" xfId="96" applyFont="1" applyFill="1" applyAlignment="1">
      <alignment/>
      <protection/>
    </xf>
    <xf numFmtId="0" fontId="19" fillId="0" borderId="0" xfId="108" applyFont="1" applyFill="1" applyAlignment="1">
      <alignment vertical="top"/>
      <protection/>
    </xf>
    <xf numFmtId="0" fontId="33" fillId="0" borderId="0" xfId="108" applyFont="1" applyFill="1" applyBorder="1" applyAlignment="1">
      <alignment horizontal="left" wrapText="1"/>
      <protection/>
    </xf>
    <xf numFmtId="0" fontId="34" fillId="0" borderId="0" xfId="108" applyFont="1" applyFill="1" applyBorder="1" applyAlignment="1">
      <alignment/>
      <protection/>
    </xf>
    <xf numFmtId="0" fontId="27" fillId="0" borderId="0" xfId="108" applyFont="1" applyFill="1" applyAlignment="1">
      <alignment/>
      <protection/>
    </xf>
    <xf numFmtId="0" fontId="19" fillId="0" borderId="0" xfId="107" applyFont="1" applyFill="1" applyAlignment="1">
      <alignment vertical="top"/>
      <protection/>
    </xf>
    <xf numFmtId="0" fontId="33" fillId="0" borderId="0" xfId="107" applyFont="1" applyFill="1" applyBorder="1" applyAlignment="1">
      <alignment horizontal="left" wrapText="1"/>
      <protection/>
    </xf>
    <xf numFmtId="0" fontId="34" fillId="0" borderId="0" xfId="107" applyFont="1" applyFill="1" applyBorder="1" applyAlignment="1">
      <alignment/>
      <protection/>
    </xf>
    <xf numFmtId="0" fontId="27" fillId="0" borderId="0" xfId="107" applyFont="1" applyFill="1" applyAlignment="1">
      <alignment/>
      <protection/>
    </xf>
    <xf numFmtId="0" fontId="19" fillId="0" borderId="0" xfId="106" applyFont="1" applyFill="1" applyAlignment="1">
      <alignment vertical="top"/>
      <protection/>
    </xf>
    <xf numFmtId="0" fontId="33" fillId="0" borderId="0" xfId="106" applyFont="1" applyFill="1" applyBorder="1" applyAlignment="1">
      <alignment horizontal="left" wrapText="1"/>
      <protection/>
    </xf>
    <xf numFmtId="0" fontId="34" fillId="0" borderId="0" xfId="106" applyFont="1" applyFill="1" applyBorder="1" applyAlignment="1">
      <alignment/>
      <protection/>
    </xf>
    <xf numFmtId="0" fontId="27" fillId="0" borderId="0" xfId="106" applyFont="1" applyFill="1" applyAlignment="1">
      <alignment/>
      <protection/>
    </xf>
    <xf numFmtId="0" fontId="19" fillId="0" borderId="0" xfId="105" applyFont="1" applyFill="1" applyAlignment="1">
      <alignment vertical="top"/>
      <protection/>
    </xf>
    <xf numFmtId="0" fontId="33" fillId="0" borderId="0" xfId="105" applyFont="1" applyFill="1" applyBorder="1" applyAlignment="1">
      <alignment horizontal="left" wrapText="1"/>
      <protection/>
    </xf>
    <xf numFmtId="0" fontId="34" fillId="0" borderId="0" xfId="105" applyFont="1" applyFill="1" applyBorder="1" applyAlignment="1">
      <alignment/>
      <protection/>
    </xf>
    <xf numFmtId="0" fontId="27" fillId="0" borderId="0" xfId="105" applyFont="1" applyFill="1" applyAlignment="1">
      <alignment/>
      <protection/>
    </xf>
    <xf numFmtId="0" fontId="19" fillId="0" borderId="0" xfId="104" applyFont="1" applyFill="1" applyAlignment="1">
      <alignment vertical="top"/>
      <protection/>
    </xf>
    <xf numFmtId="0" fontId="33" fillId="0" borderId="0" xfId="104" applyFont="1" applyFill="1" applyBorder="1" applyAlignment="1">
      <alignment horizontal="left" wrapText="1"/>
      <protection/>
    </xf>
    <xf numFmtId="0" fontId="34" fillId="0" borderId="0" xfId="104" applyFont="1" applyFill="1" applyBorder="1" applyAlignment="1">
      <alignment/>
      <protection/>
    </xf>
    <xf numFmtId="0" fontId="27" fillId="0" borderId="0" xfId="104" applyFont="1" applyFill="1" applyAlignment="1">
      <alignment/>
      <protection/>
    </xf>
    <xf numFmtId="0" fontId="19" fillId="0" borderId="0" xfId="103" applyFont="1" applyFill="1" applyAlignment="1">
      <alignment vertical="top"/>
      <protection/>
    </xf>
    <xf numFmtId="0" fontId="33" fillId="0" borderId="0" xfId="103" applyFont="1" applyFill="1" applyBorder="1" applyAlignment="1">
      <alignment horizontal="left" wrapText="1"/>
      <protection/>
    </xf>
    <xf numFmtId="0" fontId="34" fillId="0" borderId="0" xfId="103" applyFont="1" applyFill="1" applyBorder="1" applyAlignment="1">
      <alignment/>
      <protection/>
    </xf>
    <xf numFmtId="0" fontId="19" fillId="0" borderId="0" xfId="103" applyFont="1" applyFill="1" applyAlignment="1">
      <alignment horizontal="right"/>
      <protection/>
    </xf>
    <xf numFmtId="0" fontId="27" fillId="0" borderId="0" xfId="103" applyFont="1" applyFill="1" applyAlignment="1">
      <alignment/>
      <protection/>
    </xf>
    <xf numFmtId="0" fontId="19" fillId="0" borderId="0" xfId="102" applyFont="1" applyFill="1" applyAlignment="1">
      <alignment vertical="top"/>
      <protection/>
    </xf>
    <xf numFmtId="0" fontId="33" fillId="0" borderId="0" xfId="102" applyFont="1" applyFill="1" applyBorder="1" applyAlignment="1">
      <alignment horizontal="left" wrapText="1"/>
      <protection/>
    </xf>
    <xf numFmtId="0" fontId="34" fillId="0" borderId="0" xfId="102" applyFont="1" applyFill="1" applyBorder="1" applyAlignment="1">
      <alignment/>
      <protection/>
    </xf>
    <xf numFmtId="0" fontId="27" fillId="0" borderId="0" xfId="102" applyFont="1" applyFill="1" applyAlignment="1">
      <alignment/>
      <protection/>
    </xf>
    <xf numFmtId="0" fontId="19" fillId="0" borderId="0" xfId="101" applyFont="1" applyFill="1" applyAlignment="1">
      <alignment vertical="top"/>
      <protection/>
    </xf>
    <xf numFmtId="0" fontId="33" fillId="0" borderId="0" xfId="101" applyFont="1" applyFill="1" applyBorder="1" applyAlignment="1">
      <alignment horizontal="left" wrapText="1"/>
      <protection/>
    </xf>
    <xf numFmtId="0" fontId="34" fillId="0" borderId="0" xfId="101" applyFont="1" applyFill="1" applyBorder="1" applyAlignment="1">
      <alignment/>
      <protection/>
    </xf>
    <xf numFmtId="0" fontId="27" fillId="0" borderId="0" xfId="101" applyFont="1" applyFill="1" applyAlignment="1">
      <alignment/>
      <protection/>
    </xf>
    <xf numFmtId="0" fontId="19" fillId="0" borderId="0" xfId="95" applyFont="1" applyFill="1" applyAlignment="1">
      <alignment vertical="top"/>
      <protection/>
    </xf>
    <xf numFmtId="0" fontId="33" fillId="0" borderId="0" xfId="95" applyFont="1" applyFill="1" applyBorder="1" applyAlignment="1">
      <alignment horizontal="left" wrapText="1"/>
      <protection/>
    </xf>
    <xf numFmtId="0" fontId="34" fillId="0" borderId="0" xfId="95" applyFont="1" applyFill="1" applyBorder="1" applyAlignment="1">
      <alignment/>
      <protection/>
    </xf>
    <xf numFmtId="0" fontId="27" fillId="0" borderId="0" xfId="95" applyFont="1" applyFill="1" applyAlignment="1">
      <alignment/>
      <protection/>
    </xf>
    <xf numFmtId="0" fontId="19" fillId="0" borderId="0" xfId="94" applyFont="1" applyFill="1" applyAlignment="1">
      <alignment vertical="top"/>
      <protection/>
    </xf>
    <xf numFmtId="0" fontId="33" fillId="0" borderId="0" xfId="94" applyFont="1" applyFill="1" applyAlignment="1">
      <alignment wrapText="1"/>
      <protection/>
    </xf>
    <xf numFmtId="0" fontId="33" fillId="0" borderId="0" xfId="94" applyFont="1" applyFill="1" applyAlignment="1">
      <alignment horizontal="left" wrapText="1"/>
      <protection/>
    </xf>
    <xf numFmtId="0" fontId="19" fillId="0" borderId="18" xfId="94" applyFont="1" applyFill="1" applyBorder="1" applyAlignment="1">
      <alignment/>
      <protection/>
    </xf>
    <xf numFmtId="0" fontId="19" fillId="0" borderId="0" xfId="94" applyFont="1" applyFill="1" applyBorder="1" applyAlignment="1">
      <alignment/>
      <protection/>
    </xf>
    <xf numFmtId="0" fontId="19" fillId="0" borderId="0" xfId="93" applyFont="1" applyFill="1" applyAlignment="1">
      <alignment vertical="top"/>
      <protection/>
    </xf>
    <xf numFmtId="0" fontId="33" fillId="0" borderId="0" xfId="93" applyFont="1" applyFill="1" applyAlignment="1">
      <alignment horizontal="left" wrapText="1"/>
      <protection/>
    </xf>
    <xf numFmtId="0" fontId="19" fillId="0" borderId="0" xfId="92" applyFont="1" applyFill="1" applyAlignment="1">
      <alignment vertical="top"/>
      <protection/>
    </xf>
    <xf numFmtId="0" fontId="33" fillId="0" borderId="0" xfId="92" applyFont="1" applyFill="1" applyAlignment="1">
      <alignment horizontal="left" wrapText="1"/>
      <protection/>
    </xf>
    <xf numFmtId="0" fontId="19" fillId="0" borderId="0" xfId="91" applyFont="1" applyFill="1" applyAlignment="1">
      <alignment vertical="top"/>
      <protection/>
    </xf>
    <xf numFmtId="0" fontId="33" fillId="0" borderId="0" xfId="91" applyFont="1" applyFill="1" applyAlignment="1">
      <alignment horizontal="left" wrapText="1"/>
      <protection/>
    </xf>
    <xf numFmtId="0" fontId="19" fillId="0" borderId="0" xfId="90" applyFont="1" applyFill="1" applyAlignment="1">
      <alignment vertical="top"/>
      <protection/>
    </xf>
    <xf numFmtId="0" fontId="33" fillId="0" borderId="0" xfId="90" applyFont="1" applyFill="1" applyAlignment="1">
      <alignment wrapText="1"/>
      <protection/>
    </xf>
    <xf numFmtId="0" fontId="33" fillId="0" borderId="0" xfId="90" applyFont="1" applyFill="1" applyAlignment="1">
      <alignment horizontal="left" wrapText="1"/>
      <protection/>
    </xf>
    <xf numFmtId="2" fontId="19" fillId="0" borderId="0" xfId="90" applyNumberFormat="1" applyFont="1" applyFill="1" applyAlignment="1">
      <alignment/>
      <protection/>
    </xf>
    <xf numFmtId="4" fontId="23" fillId="0" borderId="20" xfId="94" applyNumberFormat="1" applyFont="1" applyFill="1" applyBorder="1" applyAlignment="1">
      <alignment horizontal="right"/>
      <protection/>
    </xf>
    <xf numFmtId="0" fontId="23" fillId="0" borderId="18" xfId="115" applyFont="1" applyFill="1" applyBorder="1" applyAlignment="1">
      <alignment horizontal="left"/>
      <protection/>
    </xf>
    <xf numFmtId="3" fontId="23" fillId="0" borderId="18" xfId="115" applyNumberFormat="1" applyFont="1" applyFill="1" applyBorder="1" applyAlignment="1">
      <alignment horizontal="right"/>
      <protection/>
    </xf>
    <xf numFmtId="0" fontId="23" fillId="0" borderId="18" xfId="114" applyFont="1" applyFill="1" applyBorder="1" applyAlignment="1">
      <alignment horizontal="left"/>
      <protection/>
    </xf>
    <xf numFmtId="3" fontId="23" fillId="0" borderId="18" xfId="114" applyNumberFormat="1" applyFont="1" applyFill="1" applyBorder="1" applyAlignment="1">
      <alignment horizontal="right"/>
      <protection/>
    </xf>
    <xf numFmtId="0" fontId="23" fillId="0" borderId="18" xfId="113" applyFont="1" applyFill="1" applyBorder="1" applyAlignment="1">
      <alignment horizontal="left"/>
      <protection/>
    </xf>
    <xf numFmtId="3" fontId="23" fillId="0" borderId="18" xfId="113" applyNumberFormat="1" applyFont="1" applyFill="1" applyBorder="1" applyAlignment="1">
      <alignment horizontal="right"/>
      <protection/>
    </xf>
    <xf numFmtId="0" fontId="23" fillId="0" borderId="18" xfId="112" applyFont="1" applyFill="1" applyBorder="1" applyAlignment="1">
      <alignment horizontal="left"/>
      <protection/>
    </xf>
    <xf numFmtId="3" fontId="23" fillId="0" borderId="18" xfId="112" applyNumberFormat="1" applyFont="1" applyFill="1" applyBorder="1" applyAlignment="1">
      <alignment horizontal="right"/>
      <protection/>
    </xf>
    <xf numFmtId="0" fontId="23" fillId="0" borderId="18" xfId="111" applyFont="1" applyFill="1" applyBorder="1" applyAlignment="1">
      <alignment horizontal="left"/>
      <protection/>
    </xf>
    <xf numFmtId="3" fontId="23" fillId="0" borderId="18" xfId="111" applyNumberFormat="1" applyFont="1" applyFill="1" applyBorder="1" applyAlignment="1">
      <alignment horizontal="right"/>
      <protection/>
    </xf>
    <xf numFmtId="0" fontId="23" fillId="0" borderId="18" xfId="110" applyFont="1" applyFill="1" applyBorder="1" applyAlignment="1">
      <alignment horizontal="left"/>
      <protection/>
    </xf>
    <xf numFmtId="3" fontId="23" fillId="0" borderId="18" xfId="110" applyNumberFormat="1" applyFont="1" applyFill="1" applyBorder="1" applyAlignment="1">
      <alignment horizontal="right"/>
      <protection/>
    </xf>
    <xf numFmtId="0" fontId="23" fillId="0" borderId="18" xfId="122" applyFont="1" applyFill="1" applyBorder="1" applyAlignment="1">
      <alignment horizontal="left"/>
      <protection/>
    </xf>
    <xf numFmtId="3" fontId="23" fillId="0" borderId="18" xfId="122" applyNumberFormat="1" applyFont="1" applyFill="1" applyBorder="1" applyAlignment="1">
      <alignment horizontal="right"/>
      <protection/>
    </xf>
    <xf numFmtId="0" fontId="23" fillId="0" borderId="18" xfId="121" applyFont="1" applyFill="1" applyBorder="1" applyAlignment="1">
      <alignment horizontal="left"/>
      <protection/>
    </xf>
    <xf numFmtId="3" fontId="23" fillId="0" borderId="18" xfId="121" applyNumberFormat="1" applyFont="1" applyFill="1" applyBorder="1" applyAlignment="1">
      <alignment horizontal="right"/>
      <protection/>
    </xf>
    <xf numFmtId="0" fontId="23" fillId="0" borderId="18" xfId="120" applyFont="1" applyFill="1" applyBorder="1" applyAlignment="1">
      <alignment horizontal="left"/>
      <protection/>
    </xf>
    <xf numFmtId="3" fontId="23" fillId="0" borderId="18" xfId="120" applyNumberFormat="1" applyFont="1" applyFill="1" applyBorder="1" applyAlignment="1">
      <alignment horizontal="right"/>
      <protection/>
    </xf>
    <xf numFmtId="0" fontId="23" fillId="0" borderId="18" xfId="119" applyFont="1" applyFill="1" applyBorder="1" applyAlignment="1">
      <alignment horizontal="left"/>
      <protection/>
    </xf>
    <xf numFmtId="3" fontId="23" fillId="0" borderId="18" xfId="119" applyNumberFormat="1" applyFont="1" applyFill="1" applyBorder="1" applyAlignment="1">
      <alignment horizontal="right"/>
      <protection/>
    </xf>
    <xf numFmtId="0" fontId="23" fillId="0" borderId="18" xfId="118" applyFont="1" applyFill="1" applyBorder="1" applyAlignment="1">
      <alignment horizontal="left"/>
      <protection/>
    </xf>
    <xf numFmtId="3" fontId="23" fillId="0" borderId="18" xfId="118" applyNumberFormat="1" applyFont="1" applyFill="1" applyBorder="1" applyAlignment="1">
      <alignment horizontal="right"/>
      <protection/>
    </xf>
    <xf numFmtId="0" fontId="23" fillId="0" borderId="18" xfId="117" applyFont="1" applyFill="1" applyBorder="1" applyAlignment="1">
      <alignment horizontal="left"/>
      <protection/>
    </xf>
    <xf numFmtId="3" fontId="23" fillId="0" borderId="18" xfId="117" applyNumberFormat="1" applyFont="1" applyFill="1" applyBorder="1" applyAlignment="1">
      <alignment horizontal="right"/>
      <protection/>
    </xf>
    <xf numFmtId="0" fontId="23" fillId="0" borderId="18" xfId="116" applyFont="1" applyFill="1" applyBorder="1" applyAlignment="1">
      <alignment horizontal="left"/>
      <protection/>
    </xf>
    <xf numFmtId="3" fontId="23" fillId="0" borderId="18" xfId="116" applyNumberFormat="1" applyFont="1" applyFill="1" applyBorder="1" applyAlignment="1">
      <alignment horizontal="right"/>
      <protection/>
    </xf>
    <xf numFmtId="0" fontId="23" fillId="0" borderId="18" xfId="109" applyFont="1" applyFill="1" applyBorder="1" applyAlignment="1">
      <alignment horizontal="left"/>
      <protection/>
    </xf>
    <xf numFmtId="3" fontId="23" fillId="0" borderId="18" xfId="109" applyNumberFormat="1" applyFont="1" applyFill="1" applyBorder="1" applyAlignment="1">
      <alignment horizontal="right"/>
      <protection/>
    </xf>
    <xf numFmtId="0" fontId="23" fillId="0" borderId="18" xfId="100" applyFont="1" applyFill="1" applyBorder="1" applyAlignment="1">
      <alignment horizontal="left"/>
      <protection/>
    </xf>
    <xf numFmtId="3" fontId="23" fillId="0" borderId="18" xfId="100" applyNumberFormat="1" applyFont="1" applyFill="1" applyBorder="1" applyAlignment="1">
      <alignment horizontal="right"/>
      <protection/>
    </xf>
    <xf numFmtId="0" fontId="23" fillId="0" borderId="0" xfId="100" applyFont="1" applyFill="1" applyBorder="1" applyAlignment="1">
      <alignment horizontal="left"/>
      <protection/>
    </xf>
    <xf numFmtId="0" fontId="23" fillId="0" borderId="18" xfId="99" applyFont="1" applyFill="1" applyBorder="1" applyAlignment="1">
      <alignment horizontal="left"/>
      <protection/>
    </xf>
    <xf numFmtId="3" fontId="23" fillId="0" borderId="18" xfId="99" applyNumberFormat="1" applyFont="1" applyFill="1" applyBorder="1" applyAlignment="1">
      <alignment horizontal="right"/>
      <protection/>
    </xf>
    <xf numFmtId="0" fontId="23" fillId="0" borderId="0" xfId="99" applyFont="1" applyFill="1" applyBorder="1" applyAlignment="1">
      <alignment horizontal="left"/>
      <protection/>
    </xf>
    <xf numFmtId="0" fontId="23" fillId="0" borderId="18" xfId="98" applyFont="1" applyFill="1" applyBorder="1" applyAlignment="1">
      <alignment horizontal="left"/>
      <protection/>
    </xf>
    <xf numFmtId="3" fontId="23" fillId="0" borderId="18" xfId="98" applyNumberFormat="1" applyFont="1" applyFill="1" applyBorder="1" applyAlignment="1">
      <alignment horizontal="right"/>
      <protection/>
    </xf>
    <xf numFmtId="0" fontId="23" fillId="0" borderId="0" xfId="98" applyFont="1" applyFill="1" applyBorder="1" applyAlignment="1">
      <alignment horizontal="left"/>
      <protection/>
    </xf>
    <xf numFmtId="0" fontId="23" fillId="0" borderId="18" xfId="97" applyFont="1" applyFill="1" applyBorder="1" applyAlignment="1">
      <alignment horizontal="left"/>
      <protection/>
    </xf>
    <xf numFmtId="3" fontId="23" fillId="0" borderId="18" xfId="97" applyNumberFormat="1" applyFont="1" applyFill="1" applyBorder="1" applyAlignment="1">
      <alignment horizontal="right"/>
      <protection/>
    </xf>
    <xf numFmtId="0" fontId="23" fillId="0" borderId="0" xfId="97" applyFont="1" applyFill="1" applyBorder="1" applyAlignment="1">
      <alignment horizontal="left"/>
      <protection/>
    </xf>
    <xf numFmtId="0" fontId="23" fillId="0" borderId="18" xfId="96" applyFont="1" applyFill="1" applyBorder="1" applyAlignment="1">
      <alignment horizontal="left"/>
      <protection/>
    </xf>
    <xf numFmtId="3" fontId="23" fillId="0" borderId="18" xfId="96" applyNumberFormat="1" applyFont="1" applyFill="1" applyBorder="1" applyAlignment="1">
      <alignment horizontal="right"/>
      <protection/>
    </xf>
    <xf numFmtId="0" fontId="23" fillId="0" borderId="0" xfId="96" applyFont="1" applyFill="1" applyBorder="1" applyAlignment="1">
      <alignment horizontal="left"/>
      <protection/>
    </xf>
    <xf numFmtId="0" fontId="23" fillId="0" borderId="18" xfId="108" applyFont="1" applyFill="1" applyBorder="1" applyAlignment="1">
      <alignment horizontal="left"/>
      <protection/>
    </xf>
    <xf numFmtId="3" fontId="23" fillId="0" borderId="18" xfId="108" applyNumberFormat="1" applyFont="1" applyFill="1" applyBorder="1" applyAlignment="1">
      <alignment horizontal="right"/>
      <protection/>
    </xf>
    <xf numFmtId="0" fontId="23" fillId="0" borderId="0" xfId="108" applyFont="1" applyFill="1" applyBorder="1" applyAlignment="1">
      <alignment horizontal="left"/>
      <protection/>
    </xf>
    <xf numFmtId="0" fontId="23" fillId="0" borderId="18" xfId="107" applyFont="1" applyFill="1" applyBorder="1" applyAlignment="1">
      <alignment horizontal="left"/>
      <protection/>
    </xf>
    <xf numFmtId="3" fontId="23" fillId="0" borderId="18" xfId="107" applyNumberFormat="1" applyFont="1" applyFill="1" applyBorder="1" applyAlignment="1">
      <alignment horizontal="right"/>
      <protection/>
    </xf>
    <xf numFmtId="0" fontId="23" fillId="0" borderId="0" xfId="107" applyFont="1" applyFill="1" applyBorder="1" applyAlignment="1">
      <alignment horizontal="left"/>
      <protection/>
    </xf>
    <xf numFmtId="0" fontId="23" fillId="0" borderId="18" xfId="106" applyFont="1" applyFill="1" applyBorder="1" applyAlignment="1">
      <alignment horizontal="left"/>
      <protection/>
    </xf>
    <xf numFmtId="3" fontId="23" fillId="0" borderId="18" xfId="106" applyNumberFormat="1" applyFont="1" applyFill="1" applyBorder="1" applyAlignment="1">
      <alignment horizontal="right"/>
      <protection/>
    </xf>
    <xf numFmtId="0" fontId="23" fillId="0" borderId="0" xfId="106" applyFont="1" applyFill="1" applyBorder="1" applyAlignment="1">
      <alignment horizontal="left"/>
      <protection/>
    </xf>
    <xf numFmtId="0" fontId="23" fillId="0" borderId="18" xfId="105" applyFont="1" applyFill="1" applyBorder="1" applyAlignment="1">
      <alignment horizontal="left"/>
      <protection/>
    </xf>
    <xf numFmtId="3" fontId="23" fillId="0" borderId="18" xfId="105" applyNumberFormat="1" applyFont="1" applyFill="1" applyBorder="1" applyAlignment="1">
      <alignment horizontal="right"/>
      <protection/>
    </xf>
    <xf numFmtId="0" fontId="23" fillId="0" borderId="0" xfId="105" applyFont="1" applyFill="1" applyBorder="1" applyAlignment="1">
      <alignment horizontal="left"/>
      <protection/>
    </xf>
    <xf numFmtId="0" fontId="23" fillId="0" borderId="18" xfId="104" applyFont="1" applyFill="1" applyBorder="1" applyAlignment="1">
      <alignment horizontal="left"/>
      <protection/>
    </xf>
    <xf numFmtId="3" fontId="23" fillId="0" borderId="18" xfId="104" applyNumberFormat="1" applyFont="1" applyFill="1" applyBorder="1" applyAlignment="1">
      <alignment horizontal="right"/>
      <protection/>
    </xf>
    <xf numFmtId="0" fontId="23" fillId="0" borderId="0" xfId="104" applyFont="1" applyFill="1" applyBorder="1" applyAlignment="1">
      <alignment horizontal="left"/>
      <protection/>
    </xf>
    <xf numFmtId="0" fontId="23" fillId="0" borderId="18" xfId="103" applyFont="1" applyFill="1" applyBorder="1" applyAlignment="1">
      <alignment horizontal="left"/>
      <protection/>
    </xf>
    <xf numFmtId="3" fontId="23" fillId="0" borderId="18" xfId="103" applyNumberFormat="1" applyFont="1" applyFill="1" applyBorder="1" applyAlignment="1">
      <alignment horizontal="right"/>
      <protection/>
    </xf>
    <xf numFmtId="0" fontId="23" fillId="0" borderId="0" xfId="103" applyFont="1" applyFill="1" applyBorder="1" applyAlignment="1">
      <alignment horizontal="left"/>
      <protection/>
    </xf>
    <xf numFmtId="0" fontId="23" fillId="0" borderId="18" xfId="102" applyFont="1" applyFill="1" applyBorder="1" applyAlignment="1">
      <alignment horizontal="left"/>
      <protection/>
    </xf>
    <xf numFmtId="3" fontId="23" fillId="0" borderId="18" xfId="102" applyNumberFormat="1" applyFont="1" applyFill="1" applyBorder="1" applyAlignment="1">
      <alignment horizontal="right"/>
      <protection/>
    </xf>
    <xf numFmtId="0" fontId="23" fillId="0" borderId="0" xfId="102" applyFont="1" applyFill="1" applyBorder="1" applyAlignment="1">
      <alignment horizontal="left"/>
      <protection/>
    </xf>
    <xf numFmtId="0" fontId="23" fillId="0" borderId="18" xfId="101" applyFont="1" applyFill="1" applyBorder="1" applyAlignment="1">
      <alignment horizontal="left"/>
      <protection/>
    </xf>
    <xf numFmtId="3" fontId="23" fillId="0" borderId="18" xfId="101" applyNumberFormat="1" applyFont="1" applyFill="1" applyBorder="1" applyAlignment="1">
      <alignment horizontal="right"/>
      <protection/>
    </xf>
    <xf numFmtId="0" fontId="23" fillId="0" borderId="0" xfId="101" applyFont="1" applyFill="1" applyBorder="1" applyAlignment="1">
      <alignment horizontal="left"/>
      <protection/>
    </xf>
    <xf numFmtId="0" fontId="23" fillId="0" borderId="18" xfId="95" applyFont="1" applyFill="1" applyBorder="1" applyAlignment="1">
      <alignment horizontal="left"/>
      <protection/>
    </xf>
    <xf numFmtId="3" fontId="23" fillId="0" borderId="18" xfId="95" applyNumberFormat="1" applyFont="1" applyFill="1" applyBorder="1" applyAlignment="1">
      <alignment horizontal="right"/>
      <protection/>
    </xf>
    <xf numFmtId="0" fontId="23" fillId="0" borderId="0" xfId="95" applyFont="1" applyFill="1" applyBorder="1" applyAlignment="1">
      <alignment horizontal="left"/>
      <protection/>
    </xf>
    <xf numFmtId="0" fontId="23" fillId="0" borderId="18" xfId="94" applyFont="1" applyFill="1" applyBorder="1" applyAlignment="1">
      <alignment horizontal="center"/>
      <protection/>
    </xf>
    <xf numFmtId="0" fontId="23" fillId="0" borderId="0" xfId="93" applyFont="1" applyFill="1" applyBorder="1" applyAlignment="1">
      <alignment horizontal="center"/>
      <protection/>
    </xf>
    <xf numFmtId="0" fontId="23" fillId="0" borderId="0" xfId="93" applyFont="1" applyFill="1" applyBorder="1" applyAlignment="1">
      <alignment horizontal="left"/>
      <protection/>
    </xf>
    <xf numFmtId="0" fontId="23" fillId="0" borderId="0" xfId="92" applyFont="1" applyFill="1" applyBorder="1" applyAlignment="1">
      <alignment horizontal="center"/>
      <protection/>
    </xf>
    <xf numFmtId="0" fontId="23" fillId="0" borderId="0" xfId="92" applyFont="1" applyFill="1" applyBorder="1" applyAlignment="1">
      <alignment horizontal="left"/>
      <protection/>
    </xf>
    <xf numFmtId="0" fontId="23" fillId="0" borderId="0" xfId="91" applyFont="1" applyFill="1" applyBorder="1" applyAlignment="1">
      <alignment horizontal="center"/>
      <protection/>
    </xf>
    <xf numFmtId="0" fontId="23" fillId="0" borderId="0" xfId="91" applyFont="1" applyFill="1" applyBorder="1" applyAlignment="1">
      <alignment horizontal="left"/>
      <protection/>
    </xf>
    <xf numFmtId="4" fontId="23" fillId="0" borderId="19" xfId="109" applyNumberFormat="1" applyFont="1" applyFill="1" applyBorder="1" applyAlignment="1">
      <alignment horizontal="right"/>
      <protection/>
    </xf>
    <xf numFmtId="4" fontId="23" fillId="0" borderId="21" xfId="109" applyNumberFormat="1" applyFont="1" applyFill="1" applyBorder="1" applyAlignment="1">
      <alignment horizontal="right"/>
      <protection/>
    </xf>
    <xf numFmtId="4" fontId="23" fillId="0" borderId="22" xfId="109" applyNumberFormat="1" applyFont="1" applyFill="1" applyBorder="1" applyAlignment="1">
      <alignment horizontal="right"/>
      <protection/>
    </xf>
    <xf numFmtId="0" fontId="23" fillId="0" borderId="0" xfId="94" applyFont="1" applyFill="1" applyAlignment="1">
      <alignment/>
      <protection/>
    </xf>
    <xf numFmtId="0" fontId="23" fillId="0" borderId="0" xfId="94" applyFont="1" applyFill="1" applyAlignment="1">
      <alignment vertical="top"/>
      <protection/>
    </xf>
    <xf numFmtId="3" fontId="23" fillId="0" borderId="0" xfId="94" applyNumberFormat="1" applyFont="1" applyFill="1" applyAlignment="1">
      <alignment/>
      <protection/>
    </xf>
    <xf numFmtId="0" fontId="23" fillId="0" borderId="0" xfId="93" applyFont="1" applyFill="1" applyAlignment="1">
      <alignment/>
      <protection/>
    </xf>
    <xf numFmtId="0" fontId="23" fillId="0" borderId="0" xfId="93" applyFont="1" applyFill="1" applyAlignment="1">
      <alignment vertical="top"/>
      <protection/>
    </xf>
    <xf numFmtId="0" fontId="23" fillId="0" borderId="0" xfId="92" applyFont="1" applyFill="1" applyAlignment="1">
      <alignment/>
      <protection/>
    </xf>
    <xf numFmtId="0" fontId="23" fillId="0" borderId="0" xfId="92" applyFont="1" applyFill="1" applyAlignment="1">
      <alignment vertical="top"/>
      <protection/>
    </xf>
    <xf numFmtId="0" fontId="23" fillId="0" borderId="0" xfId="91" applyFont="1" applyFill="1" applyAlignment="1">
      <alignment/>
      <protection/>
    </xf>
    <xf numFmtId="0" fontId="23" fillId="0" borderId="0" xfId="91" applyFont="1" applyFill="1" applyAlignment="1">
      <alignment vertical="top"/>
      <protection/>
    </xf>
    <xf numFmtId="0" fontId="23" fillId="0" borderId="0" xfId="90" applyFont="1" applyFill="1" applyAlignment="1">
      <alignment/>
      <protection/>
    </xf>
    <xf numFmtId="0" fontId="24" fillId="0" borderId="18" xfId="90" applyFont="1" applyFill="1" applyBorder="1" applyAlignment="1">
      <alignment vertical="top" wrapText="1"/>
      <protection/>
    </xf>
    <xf numFmtId="0" fontId="23" fillId="0" borderId="0" xfId="90" applyFont="1" applyFill="1" applyBorder="1" applyAlignment="1">
      <alignment vertical="top"/>
      <protection/>
    </xf>
    <xf numFmtId="0" fontId="23" fillId="0" borderId="0" xfId="90" applyFont="1" applyFill="1" applyAlignment="1">
      <alignment vertical="top"/>
      <protection/>
    </xf>
    <xf numFmtId="0" fontId="24" fillId="0" borderId="0" xfId="90" applyFont="1" applyFill="1" applyAlignment="1">
      <alignment horizontal="left" wrapText="1"/>
      <protection/>
    </xf>
    <xf numFmtId="0" fontId="27" fillId="0" borderId="0" xfId="94" applyFont="1" applyFill="1" applyBorder="1" applyAlignment="1">
      <alignment horizontal="left"/>
      <protection/>
    </xf>
    <xf numFmtId="0" fontId="24" fillId="0" borderId="16" xfId="90" applyFont="1" applyFill="1" applyBorder="1" applyAlignment="1">
      <alignment/>
      <protection/>
    </xf>
    <xf numFmtId="0" fontId="24" fillId="0" borderId="16" xfId="114" applyFont="1" applyFill="1" applyBorder="1" applyAlignment="1">
      <alignment/>
      <protection/>
    </xf>
    <xf numFmtId="0" fontId="24" fillId="0" borderId="16" xfId="113" applyFont="1" applyFill="1" applyBorder="1" applyAlignment="1">
      <alignment/>
      <protection/>
    </xf>
    <xf numFmtId="0" fontId="24" fillId="0" borderId="16" xfId="112" applyFont="1" applyFill="1" applyBorder="1" applyAlignment="1">
      <alignment/>
      <protection/>
    </xf>
    <xf numFmtId="0" fontId="24" fillId="0" borderId="16" xfId="111" applyFont="1" applyFill="1" applyBorder="1" applyAlignment="1">
      <alignment/>
      <protection/>
    </xf>
    <xf numFmtId="0" fontId="24" fillId="0" borderId="0" xfId="110" applyFont="1" applyFill="1" applyAlignment="1">
      <alignment/>
      <protection/>
    </xf>
    <xf numFmtId="0" fontId="24" fillId="0" borderId="16" xfId="122" applyFont="1" applyFill="1" applyBorder="1" applyAlignment="1">
      <alignment/>
      <protection/>
    </xf>
    <xf numFmtId="0" fontId="24" fillId="0" borderId="0" xfId="121" applyFont="1" applyFill="1" applyAlignment="1">
      <alignment/>
      <protection/>
    </xf>
    <xf numFmtId="0" fontId="24" fillId="0" borderId="16" xfId="120" applyFont="1" applyFill="1" applyBorder="1" applyAlignment="1">
      <alignment/>
      <protection/>
    </xf>
    <xf numFmtId="0" fontId="24" fillId="0" borderId="16" xfId="119" applyFont="1" applyFill="1" applyBorder="1" applyAlignment="1">
      <alignment/>
      <protection/>
    </xf>
    <xf numFmtId="0" fontId="24" fillId="0" borderId="16" xfId="118" applyFont="1" applyFill="1" applyBorder="1" applyAlignment="1">
      <alignment/>
      <protection/>
    </xf>
    <xf numFmtId="0" fontId="24" fillId="0" borderId="16" xfId="117" applyFont="1" applyFill="1" applyBorder="1" applyAlignment="1">
      <alignment/>
      <protection/>
    </xf>
    <xf numFmtId="0" fontId="24" fillId="0" borderId="16" xfId="116" applyFont="1" applyFill="1" applyBorder="1" applyAlignment="1">
      <alignment/>
      <protection/>
    </xf>
    <xf numFmtId="0" fontId="24" fillId="0" borderId="16" xfId="109" applyFont="1" applyFill="1" applyBorder="1" applyAlignment="1">
      <alignment/>
      <protection/>
    </xf>
    <xf numFmtId="0" fontId="24" fillId="0" borderId="0" xfId="92" applyFont="1" applyFill="1" applyAlignment="1">
      <alignment/>
      <protection/>
    </xf>
    <xf numFmtId="0" fontId="24" fillId="0" borderId="0" xfId="91" applyFont="1" applyFill="1" applyAlignment="1">
      <alignment/>
      <protection/>
    </xf>
    <xf numFmtId="4" fontId="23" fillId="0" borderId="0" xfId="128" applyNumberFormat="1" applyFont="1" applyFill="1" applyBorder="1" applyAlignment="1">
      <alignment horizontal="right"/>
    </xf>
    <xf numFmtId="0" fontId="23" fillId="0" borderId="23" xfId="91" applyFont="1" applyFill="1" applyBorder="1" applyAlignment="1">
      <alignment vertical="center" wrapText="1"/>
      <protection/>
    </xf>
    <xf numFmtId="0" fontId="23" fillId="0" borderId="16" xfId="91" applyFont="1" applyFill="1" applyBorder="1" applyAlignment="1">
      <alignment vertical="center" wrapText="1"/>
      <protection/>
    </xf>
    <xf numFmtId="0" fontId="23" fillId="0" borderId="0" xfId="123" applyFont="1" applyFill="1" applyBorder="1" applyAlignment="1">
      <alignment/>
      <protection/>
    </xf>
    <xf numFmtId="4" fontId="23" fillId="0" borderId="0" xfId="123" applyNumberFormat="1" applyFont="1" applyFill="1" applyAlignment="1">
      <alignment horizontal="right"/>
      <protection/>
    </xf>
    <xf numFmtId="0" fontId="19" fillId="0" borderId="16" xfId="90" applyFont="1" applyFill="1" applyBorder="1" applyAlignment="1">
      <alignment/>
      <protection/>
    </xf>
    <xf numFmtId="0" fontId="23" fillId="0" borderId="16" xfId="90" applyFont="1" applyFill="1" applyBorder="1" applyAlignment="1">
      <alignment horizontal="left"/>
      <protection/>
    </xf>
    <xf numFmtId="0" fontId="69" fillId="0" borderId="18" xfId="90" applyFont="1" applyFill="1" applyBorder="1" applyAlignment="1">
      <alignment horizontal="left" vertical="top" wrapText="1"/>
      <protection/>
    </xf>
    <xf numFmtId="0" fontId="29" fillId="0" borderId="18" xfId="95" applyFont="1" applyFill="1" applyBorder="1" applyAlignment="1">
      <alignment horizontal="right" vertical="top" wrapText="1"/>
      <protection/>
    </xf>
    <xf numFmtId="0" fontId="23" fillId="0" borderId="16" xfId="91" applyFont="1" applyFill="1" applyBorder="1" applyAlignment="1">
      <alignment horizontal="left"/>
      <protection/>
    </xf>
    <xf numFmtId="0" fontId="22" fillId="0" borderId="18" xfId="91" applyFont="1" applyFill="1" applyBorder="1" applyAlignment="1">
      <alignment horizontal="left" vertical="top" wrapText="1"/>
      <protection/>
    </xf>
    <xf numFmtId="0" fontId="27" fillId="0" borderId="18" xfId="91" applyFont="1" applyFill="1" applyBorder="1" applyAlignment="1">
      <alignment horizontal="left" vertical="center" wrapText="1"/>
      <protection/>
    </xf>
    <xf numFmtId="0" fontId="27" fillId="0" borderId="0" xfId="91" applyFont="1" applyFill="1" applyBorder="1" applyAlignment="1">
      <alignment horizontal="left" vertical="center" wrapText="1"/>
      <protection/>
    </xf>
    <xf numFmtId="0" fontId="23" fillId="0" borderId="16" xfId="92" applyFont="1" applyFill="1" applyBorder="1" applyAlignment="1">
      <alignment horizontal="left"/>
      <protection/>
    </xf>
    <xf numFmtId="0" fontId="69" fillId="0" borderId="18" xfId="92" applyFont="1" applyFill="1" applyBorder="1" applyAlignment="1">
      <alignment horizontal="left" vertical="top" wrapText="1"/>
      <protection/>
    </xf>
    <xf numFmtId="0" fontId="23" fillId="0" borderId="16" xfId="93" applyFont="1" applyFill="1" applyBorder="1" applyAlignment="1">
      <alignment horizontal="left"/>
      <protection/>
    </xf>
    <xf numFmtId="0" fontId="69" fillId="0" borderId="18" xfId="93" applyFont="1" applyFill="1" applyBorder="1" applyAlignment="1">
      <alignment horizontal="left" vertical="top" wrapText="1"/>
      <protection/>
    </xf>
    <xf numFmtId="0" fontId="23" fillId="0" borderId="16" xfId="94" applyFont="1" applyFill="1" applyBorder="1" applyAlignment="1">
      <alignment horizontal="left"/>
      <protection/>
    </xf>
    <xf numFmtId="0" fontId="69" fillId="0" borderId="0" xfId="94" applyFont="1" applyFill="1" applyBorder="1" applyAlignment="1">
      <alignment horizontal="left" vertical="top" wrapText="1"/>
      <protection/>
    </xf>
    <xf numFmtId="0" fontId="29" fillId="0" borderId="0" xfId="94" applyFont="1" applyFill="1" applyBorder="1" applyAlignment="1">
      <alignment horizontal="right" vertical="top" wrapText="1"/>
      <protection/>
    </xf>
    <xf numFmtId="0" fontId="27" fillId="0" borderId="0" xfId="94" applyFont="1" applyFill="1" applyBorder="1" applyAlignment="1">
      <alignment horizontal="left" vertical="center" wrapText="1"/>
      <protection/>
    </xf>
    <xf numFmtId="0" fontId="69" fillId="0" borderId="18" xfId="95" applyFont="1" applyFill="1" applyBorder="1" applyAlignment="1">
      <alignment horizontal="left" vertical="top" wrapText="1"/>
      <protection/>
    </xf>
    <xf numFmtId="0" fontId="27" fillId="0" borderId="18" xfId="123" applyFont="1" applyFill="1" applyBorder="1" applyAlignment="1">
      <alignment horizontal="left" wrapText="1"/>
      <protection/>
    </xf>
    <xf numFmtId="0" fontId="69" fillId="0" borderId="18" xfId="101" applyFont="1" applyFill="1" applyBorder="1" applyAlignment="1">
      <alignment horizontal="left" vertical="top" wrapText="1"/>
      <protection/>
    </xf>
    <xf numFmtId="0" fontId="69" fillId="0" borderId="18" xfId="102" applyFont="1" applyFill="1" applyBorder="1" applyAlignment="1">
      <alignment horizontal="left" vertical="top" wrapText="1"/>
      <protection/>
    </xf>
    <xf numFmtId="0" fontId="69" fillId="0" borderId="18" xfId="103" applyFont="1" applyFill="1" applyBorder="1" applyAlignment="1">
      <alignment horizontal="left" vertical="top" wrapText="1"/>
      <protection/>
    </xf>
    <xf numFmtId="0" fontId="69" fillId="0" borderId="18" xfId="104" applyFont="1" applyFill="1" applyBorder="1" applyAlignment="1">
      <alignment horizontal="left" vertical="top" wrapText="1"/>
      <protection/>
    </xf>
    <xf numFmtId="0" fontId="69" fillId="0" borderId="18" xfId="105" applyFont="1" applyFill="1" applyBorder="1" applyAlignment="1">
      <alignment horizontal="left" vertical="top" wrapText="1"/>
      <protection/>
    </xf>
    <xf numFmtId="0" fontId="69" fillId="0" borderId="18" xfId="106" applyFont="1" applyFill="1" applyBorder="1" applyAlignment="1">
      <alignment horizontal="left" vertical="top" wrapText="1"/>
      <protection/>
    </xf>
    <xf numFmtId="0" fontId="69" fillId="0" borderId="18" xfId="107" applyFont="1" applyFill="1" applyBorder="1" applyAlignment="1">
      <alignment horizontal="left" vertical="top" wrapText="1"/>
      <protection/>
    </xf>
    <xf numFmtId="0" fontId="69" fillId="0" borderId="18" xfId="108" applyFont="1" applyFill="1" applyBorder="1" applyAlignment="1">
      <alignment horizontal="left" vertical="top" wrapText="1"/>
      <protection/>
    </xf>
    <xf numFmtId="0" fontId="69" fillId="0" borderId="18" xfId="96" applyFont="1" applyFill="1" applyBorder="1" applyAlignment="1">
      <alignment horizontal="left" vertical="top" wrapText="1"/>
      <protection/>
    </xf>
    <xf numFmtId="0" fontId="69" fillId="0" borderId="18" xfId="97" applyFont="1" applyFill="1" applyBorder="1" applyAlignment="1">
      <alignment horizontal="left" vertical="top" wrapText="1"/>
      <protection/>
    </xf>
    <xf numFmtId="0" fontId="69" fillId="0" borderId="18" xfId="98" applyFont="1" applyFill="1" applyBorder="1" applyAlignment="1">
      <alignment horizontal="left" vertical="top" wrapText="1"/>
      <protection/>
    </xf>
    <xf numFmtId="0" fontId="69" fillId="0" borderId="18" xfId="99" applyFont="1" applyFill="1" applyBorder="1" applyAlignment="1">
      <alignment horizontal="left" vertical="top" wrapText="1"/>
      <protection/>
    </xf>
    <xf numFmtId="0" fontId="69" fillId="0" borderId="18" xfId="100" applyFont="1" applyFill="1" applyBorder="1" applyAlignment="1">
      <alignment horizontal="left" vertical="top" wrapText="1"/>
      <protection/>
    </xf>
    <xf numFmtId="0" fontId="69" fillId="0" borderId="18" xfId="109" applyFont="1" applyFill="1" applyBorder="1" applyAlignment="1">
      <alignment horizontal="left" vertical="top" wrapText="1"/>
      <protection/>
    </xf>
    <xf numFmtId="0" fontId="29" fillId="0" borderId="18" xfId="109" applyFont="1" applyFill="1" applyBorder="1" applyAlignment="1">
      <alignment horizontal="right" vertical="top" wrapText="1"/>
      <protection/>
    </xf>
    <xf numFmtId="0" fontId="27" fillId="0" borderId="0" xfId="116" applyFont="1" applyFill="1" applyBorder="1" applyAlignment="1">
      <alignment wrapText="1"/>
      <protection/>
    </xf>
    <xf numFmtId="0" fontId="69" fillId="0" borderId="18" xfId="116" applyFont="1" applyFill="1" applyBorder="1" applyAlignment="1">
      <alignment horizontal="left" vertical="top" wrapText="1"/>
      <protection/>
    </xf>
    <xf numFmtId="0" fontId="27" fillId="0" borderId="0" xfId="117" applyFont="1" applyFill="1" applyBorder="1" applyAlignment="1">
      <alignment wrapText="1"/>
      <protection/>
    </xf>
    <xf numFmtId="0" fontId="69" fillId="0" borderId="18" xfId="117" applyFont="1" applyFill="1" applyBorder="1" applyAlignment="1">
      <alignment horizontal="left" vertical="top" wrapText="1"/>
      <protection/>
    </xf>
    <xf numFmtId="0" fontId="69" fillId="0" borderId="18" xfId="118" applyFont="1" applyFill="1" applyBorder="1" applyAlignment="1">
      <alignment horizontal="left" vertical="top" wrapText="1"/>
      <protection/>
    </xf>
    <xf numFmtId="0" fontId="27" fillId="0" borderId="0" xfId="118" applyFont="1" applyFill="1" applyBorder="1" applyAlignment="1">
      <alignment wrapText="1"/>
      <protection/>
    </xf>
    <xf numFmtId="0" fontId="27" fillId="0" borderId="0" xfId="119" applyFont="1" applyFill="1" applyBorder="1" applyAlignment="1">
      <alignment wrapText="1"/>
      <protection/>
    </xf>
    <xf numFmtId="0" fontId="69" fillId="0" borderId="18" xfId="119" applyFont="1" applyFill="1" applyBorder="1" applyAlignment="1">
      <alignment horizontal="left" vertical="top" wrapText="1"/>
      <protection/>
    </xf>
    <xf numFmtId="0" fontId="27" fillId="0" borderId="0" xfId="120" applyFont="1" applyFill="1" applyBorder="1" applyAlignment="1">
      <alignment wrapText="1"/>
      <protection/>
    </xf>
    <xf numFmtId="0" fontId="69" fillId="0" borderId="18" xfId="120" applyFont="1" applyFill="1" applyBorder="1" applyAlignment="1">
      <alignment horizontal="left" vertical="top" wrapText="1"/>
      <protection/>
    </xf>
    <xf numFmtId="0" fontId="27" fillId="0" borderId="0" xfId="121" applyFont="1" applyFill="1" applyBorder="1" applyAlignment="1">
      <alignment wrapText="1"/>
      <protection/>
    </xf>
    <xf numFmtId="0" fontId="69" fillId="0" borderId="18" xfId="121" applyFont="1" applyFill="1" applyBorder="1" applyAlignment="1">
      <alignment horizontal="left" vertical="top" wrapText="1"/>
      <protection/>
    </xf>
    <xf numFmtId="0" fontId="27" fillId="0" borderId="0" xfId="122" applyFont="1" applyFill="1" applyBorder="1" applyAlignment="1">
      <alignment wrapText="1"/>
      <protection/>
    </xf>
    <xf numFmtId="0" fontId="69" fillId="0" borderId="18" xfId="122" applyFont="1" applyFill="1" applyBorder="1" applyAlignment="1">
      <alignment horizontal="left" vertical="top" wrapText="1"/>
      <protection/>
    </xf>
    <xf numFmtId="0" fontId="27" fillId="0" borderId="0" xfId="110" applyFont="1" applyFill="1" applyBorder="1" applyAlignment="1">
      <alignment wrapText="1"/>
      <protection/>
    </xf>
    <xf numFmtId="0" fontId="69" fillId="0" borderId="18" xfId="110" applyFont="1" applyFill="1" applyBorder="1" applyAlignment="1">
      <alignment horizontal="left" vertical="top" wrapText="1"/>
      <protection/>
    </xf>
    <xf numFmtId="0" fontId="27" fillId="0" borderId="0" xfId="111" applyFont="1" applyFill="1" applyBorder="1" applyAlignment="1">
      <alignment wrapText="1"/>
      <protection/>
    </xf>
    <xf numFmtId="0" fontId="69" fillId="0" borderId="18" xfId="111" applyFont="1" applyFill="1" applyBorder="1" applyAlignment="1">
      <alignment horizontal="left" vertical="top" wrapText="1"/>
      <protection/>
    </xf>
    <xf numFmtId="0" fontId="27" fillId="0" borderId="0" xfId="112" applyFont="1" applyFill="1" applyBorder="1" applyAlignment="1">
      <alignment wrapText="1"/>
      <protection/>
    </xf>
    <xf numFmtId="0" fontId="69" fillId="0" borderId="18" xfId="112" applyFont="1" applyFill="1" applyBorder="1" applyAlignment="1">
      <alignment horizontal="left" vertical="top" wrapText="1"/>
      <protection/>
    </xf>
    <xf numFmtId="0" fontId="27" fillId="0" borderId="0" xfId="113" applyFont="1" applyFill="1" applyBorder="1" applyAlignment="1">
      <alignment wrapText="1"/>
      <protection/>
    </xf>
    <xf numFmtId="0" fontId="69" fillId="0" borderId="18" xfId="113" applyFont="1" applyFill="1" applyBorder="1" applyAlignment="1">
      <alignment horizontal="left" vertical="top" wrapText="1"/>
      <protection/>
    </xf>
    <xf numFmtId="0" fontId="27" fillId="0" borderId="0" xfId="114" applyFont="1" applyFill="1" applyBorder="1" applyAlignment="1">
      <alignment wrapText="1"/>
      <protection/>
    </xf>
    <xf numFmtId="0" fontId="69" fillId="0" borderId="18" xfId="114" applyFont="1" applyFill="1" applyBorder="1" applyAlignment="1">
      <alignment horizontal="left" vertical="top" wrapText="1"/>
      <protection/>
    </xf>
    <xf numFmtId="0" fontId="27" fillId="0" borderId="0" xfId="115" applyFont="1" applyFill="1" applyBorder="1" applyAlignment="1">
      <alignment wrapText="1"/>
      <protection/>
    </xf>
    <xf numFmtId="0" fontId="69" fillId="0" borderId="18" xfId="115" applyFont="1" applyFill="1" applyBorder="1" applyAlignment="1">
      <alignment horizontal="left" vertical="top" wrapText="1"/>
      <protection/>
    </xf>
  </cellXfs>
  <cellStyles count="125">
    <cellStyle name="Normal" xfId="0"/>
    <cellStyle name="1" xfId="15"/>
    <cellStyle name="1_Parte 1 2T2012 WORK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rmal_Cuadro 1.1" xfId="90"/>
    <cellStyle name="Normal_Cuadro 1.2" xfId="91"/>
    <cellStyle name="Normal_Cuadro 1.3" xfId="92"/>
    <cellStyle name="Normal_Cuadro 1.4" xfId="93"/>
    <cellStyle name="Normal_Cuadro 2.1" xfId="94"/>
    <cellStyle name="Normal_Cuadro 2.2" xfId="95"/>
    <cellStyle name="Normal_Cuadro 2.2.11" xfId="96"/>
    <cellStyle name="Normal_Cuadro 2.2.12" xfId="97"/>
    <cellStyle name="Normal_Cuadro 2.2.13" xfId="98"/>
    <cellStyle name="Normal_Cuadro 2.2.14" xfId="99"/>
    <cellStyle name="Normal_Cuadro 2.2.15" xfId="100"/>
    <cellStyle name="Normal_Cuadro 2.2.2" xfId="101"/>
    <cellStyle name="Normal_Cuadro 2.2.3" xfId="102"/>
    <cellStyle name="Normal_Cuadro 2.2.4" xfId="103"/>
    <cellStyle name="Normal_Cuadro 2.2.5" xfId="104"/>
    <cellStyle name="Normal_Cuadro 2.2.6" xfId="105"/>
    <cellStyle name="Normal_Cuadro 2.2.7" xfId="106"/>
    <cellStyle name="Normal_Cuadro 2.2.8" xfId="107"/>
    <cellStyle name="Normal_Cuadro 2.2.9" xfId="108"/>
    <cellStyle name="Normal_Cuadro 2.3" xfId="109"/>
    <cellStyle name="Normal_Cuadro 2.3.10" xfId="110"/>
    <cellStyle name="Normal_Cuadro 2.3.11" xfId="111"/>
    <cellStyle name="Normal_Cuadro 2.3.12" xfId="112"/>
    <cellStyle name="Normal_Cuadro 2.3.13" xfId="113"/>
    <cellStyle name="Normal_Cuadro 2.3.14" xfId="114"/>
    <cellStyle name="Normal_Cuadro 2.3.15" xfId="115"/>
    <cellStyle name="Normal_Cuadro 2.3.2" xfId="116"/>
    <cellStyle name="Normal_Cuadro 2.3.3" xfId="117"/>
    <cellStyle name="Normal_Cuadro 2.3.5" xfId="118"/>
    <cellStyle name="Normal_Cuadro 2.3.6" xfId="119"/>
    <cellStyle name="Normal_Cuadro 2.3.7" xfId="120"/>
    <cellStyle name="Normal_Cuadro 2.3.8" xfId="121"/>
    <cellStyle name="Normal_Cuadro 2.3.9" xfId="122"/>
    <cellStyle name="Normal_cuadros 2.10" xfId="123"/>
    <cellStyle name="Normal_Propuesta continuista series web DEFINITIVA" xfId="124"/>
    <cellStyle name="Notas" xfId="125"/>
    <cellStyle name="Note" xfId="126"/>
    <cellStyle name="Output" xfId="127"/>
    <cellStyle name="Percent" xfId="128"/>
    <cellStyle name="Salida" xfId="129"/>
    <cellStyle name="Texto de advertencia" xfId="130"/>
    <cellStyle name="Texto explicativo" xfId="131"/>
    <cellStyle name="Title" xfId="132"/>
    <cellStyle name="Título" xfId="133"/>
    <cellStyle name="Título 1" xfId="134"/>
    <cellStyle name="Título 2" xfId="135"/>
    <cellStyle name="Título 3" xfId="136"/>
    <cellStyle name="Total" xfId="137"/>
    <cellStyle name="Warning Text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Eries%20web%204t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uadro 1.2"/>
      <sheetName val="Cuadro 1.3 "/>
      <sheetName val="Cuadro 1.4"/>
    </sheetNames>
    <sheetDataSet>
      <sheetData sheetId="0">
        <row r="12">
          <cell r="A12" t="str">
            <v>Total IIC extranjeras comercializadas en España</v>
          </cell>
        </row>
        <row r="16">
          <cell r="G16">
            <v>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showGridLines="0" tabSelected="1" showOutlineSymbols="0" zoomScalePageLayoutView="0" workbookViewId="0" topLeftCell="A1">
      <selection activeCell="A1" sqref="A1"/>
    </sheetView>
  </sheetViews>
  <sheetFormatPr defaultColWidth="13.33203125" defaultRowHeight="12"/>
  <cols>
    <col min="1" max="1" width="94.66015625" style="383" customWidth="1"/>
    <col min="2" max="2" width="31.5" style="383" bestFit="1" customWidth="1"/>
    <col min="3" max="3" width="21.16015625" style="383" customWidth="1"/>
    <col min="4" max="4" width="40.33203125" style="383" customWidth="1"/>
    <col min="5" max="5" width="13.83203125" style="383" customWidth="1"/>
    <col min="6" max="16384" width="13.33203125" style="383" customWidth="1"/>
  </cols>
  <sheetData>
    <row r="1" ht="18.75">
      <c r="A1" s="1" t="s">
        <v>45</v>
      </c>
    </row>
    <row r="2" ht="13.5">
      <c r="A2" s="3" t="s">
        <v>0</v>
      </c>
    </row>
    <row r="3" ht="13.5">
      <c r="A3" s="371" t="s">
        <v>171</v>
      </c>
    </row>
    <row r="4" ht="13.5">
      <c r="A4" s="371" t="s">
        <v>172</v>
      </c>
    </row>
    <row r="5" ht="13.5">
      <c r="A5" s="371" t="s">
        <v>173</v>
      </c>
    </row>
    <row r="6" ht="13.5">
      <c r="A6" s="371" t="s">
        <v>174</v>
      </c>
    </row>
    <row r="7" ht="13.5">
      <c r="A7" s="2"/>
    </row>
    <row r="8" ht="13.5">
      <c r="A8" s="3" t="s">
        <v>169</v>
      </c>
    </row>
    <row r="9" ht="13.5">
      <c r="A9" s="371" t="s">
        <v>176</v>
      </c>
    </row>
    <row r="10" ht="13.5">
      <c r="A10" s="371" t="s">
        <v>1</v>
      </c>
    </row>
    <row r="11" ht="13.5">
      <c r="A11" s="372" t="s">
        <v>2</v>
      </c>
    </row>
    <row r="12" ht="13.5">
      <c r="A12" s="372" t="s">
        <v>3</v>
      </c>
    </row>
    <row r="13" ht="13.5">
      <c r="A13" s="372" t="s">
        <v>4</v>
      </c>
    </row>
    <row r="14" ht="13.5">
      <c r="A14" s="372" t="s">
        <v>5</v>
      </c>
    </row>
    <row r="15" spans="1:3" ht="15.75">
      <c r="A15" s="372" t="s">
        <v>6</v>
      </c>
      <c r="B15" s="384"/>
      <c r="C15" s="384"/>
    </row>
    <row r="16" spans="1:3" ht="15.75">
      <c r="A16" s="372" t="s">
        <v>7</v>
      </c>
      <c r="B16" s="384"/>
      <c r="C16" s="384"/>
    </row>
    <row r="17" spans="1:3" ht="15.75">
      <c r="A17" s="372" t="s">
        <v>8</v>
      </c>
      <c r="B17" s="384"/>
      <c r="C17" s="384"/>
    </row>
    <row r="18" ht="13.5">
      <c r="A18" s="372" t="s">
        <v>9</v>
      </c>
    </row>
    <row r="19" ht="13.5">
      <c r="A19" s="372" t="s">
        <v>10</v>
      </c>
    </row>
    <row r="20" ht="13.5">
      <c r="A20" s="372" t="s">
        <v>11</v>
      </c>
    </row>
    <row r="21" ht="13.5">
      <c r="A21" s="372" t="s">
        <v>12</v>
      </c>
    </row>
    <row r="22" ht="13.5">
      <c r="A22" s="372" t="s">
        <v>13</v>
      </c>
    </row>
    <row r="23" ht="13.5">
      <c r="A23" s="372" t="s">
        <v>14</v>
      </c>
    </row>
    <row r="24" ht="13.5">
      <c r="A24" s="372" t="s">
        <v>15</v>
      </c>
    </row>
    <row r="25" ht="13.5">
      <c r="A25" s="372" t="s">
        <v>16</v>
      </c>
    </row>
    <row r="26" ht="13.5">
      <c r="A26" s="371" t="s">
        <v>17</v>
      </c>
    </row>
    <row r="27" ht="13.5">
      <c r="A27" s="372" t="s">
        <v>18</v>
      </c>
    </row>
    <row r="28" ht="13.5">
      <c r="A28" s="372" t="s">
        <v>19</v>
      </c>
    </row>
    <row r="29" ht="13.5">
      <c r="A29" s="372" t="s">
        <v>20</v>
      </c>
    </row>
    <row r="30" ht="13.5">
      <c r="A30" s="372" t="s">
        <v>21</v>
      </c>
    </row>
    <row r="31" ht="13.5">
      <c r="A31" s="372" t="s">
        <v>22</v>
      </c>
    </row>
    <row r="32" ht="13.5">
      <c r="A32" s="372" t="s">
        <v>23</v>
      </c>
    </row>
    <row r="33" ht="13.5">
      <c r="A33" s="372" t="s">
        <v>24</v>
      </c>
    </row>
    <row r="34" ht="13.5">
      <c r="A34" s="372" t="s">
        <v>25</v>
      </c>
    </row>
    <row r="35" ht="13.5">
      <c r="A35" s="372" t="s">
        <v>26</v>
      </c>
    </row>
    <row r="36" ht="13.5">
      <c r="A36" s="372" t="s">
        <v>27</v>
      </c>
    </row>
    <row r="37" ht="13.5">
      <c r="A37" s="372" t="s">
        <v>28</v>
      </c>
    </row>
    <row r="38" ht="13.5">
      <c r="A38" s="372" t="s">
        <v>29</v>
      </c>
    </row>
    <row r="39" ht="13.5">
      <c r="A39" s="372" t="s">
        <v>30</v>
      </c>
    </row>
    <row r="40" ht="13.5">
      <c r="A40" s="372" t="s">
        <v>31</v>
      </c>
    </row>
    <row r="41" ht="13.5">
      <c r="A41" s="372" t="s">
        <v>32</v>
      </c>
    </row>
    <row r="42" spans="1:2" ht="13.5">
      <c r="A42" s="33" t="s">
        <v>33</v>
      </c>
      <c r="B42" s="32" t="s">
        <v>164</v>
      </c>
    </row>
    <row r="43" spans="1:2" ht="13.5">
      <c r="A43" s="33" t="s">
        <v>34</v>
      </c>
      <c r="B43" s="32" t="s">
        <v>164</v>
      </c>
    </row>
    <row r="44" spans="1:2" ht="13.5">
      <c r="A44" s="33" t="s">
        <v>166</v>
      </c>
      <c r="B44" s="32" t="s">
        <v>164</v>
      </c>
    </row>
    <row r="45" spans="1:2" ht="13.5">
      <c r="A45" s="33" t="s">
        <v>167</v>
      </c>
      <c r="B45" s="32" t="s">
        <v>164</v>
      </c>
    </row>
    <row r="46" spans="1:2" ht="13.5">
      <c r="A46" s="33" t="s">
        <v>35</v>
      </c>
      <c r="B46" s="32" t="s">
        <v>164</v>
      </c>
    </row>
    <row r="47" spans="1:2" ht="13.5">
      <c r="A47" s="33" t="s">
        <v>36</v>
      </c>
      <c r="B47" s="32" t="s">
        <v>164</v>
      </c>
    </row>
    <row r="48" spans="1:2" ht="13.5">
      <c r="A48" s="33" t="s">
        <v>37</v>
      </c>
      <c r="B48" s="32" t="s">
        <v>164</v>
      </c>
    </row>
    <row r="49" spans="1:2" ht="13.5">
      <c r="A49" s="33" t="s">
        <v>161</v>
      </c>
      <c r="B49" s="32" t="s">
        <v>164</v>
      </c>
    </row>
    <row r="50" spans="1:2" ht="13.5">
      <c r="A50" s="33" t="s">
        <v>162</v>
      </c>
      <c r="B50" s="32" t="s">
        <v>164</v>
      </c>
    </row>
    <row r="51" spans="1:2" ht="13.5">
      <c r="A51" s="33" t="s">
        <v>163</v>
      </c>
      <c r="B51" s="32" t="s">
        <v>164</v>
      </c>
    </row>
    <row r="52" spans="1:2" ht="13.5">
      <c r="A52" s="34"/>
      <c r="B52" s="32"/>
    </row>
    <row r="53" spans="1:2" ht="13.5">
      <c r="A53" s="32" t="s">
        <v>38</v>
      </c>
      <c r="B53" s="32" t="s">
        <v>165</v>
      </c>
    </row>
    <row r="54" spans="1:2" ht="13.5">
      <c r="A54" s="34"/>
      <c r="B54" s="32"/>
    </row>
    <row r="55" spans="1:2" ht="13.5">
      <c r="A55" s="32" t="s">
        <v>39</v>
      </c>
      <c r="B55" s="32" t="s">
        <v>165</v>
      </c>
    </row>
    <row r="56" spans="1:2" ht="13.5">
      <c r="A56" s="34"/>
      <c r="B56" s="32"/>
    </row>
    <row r="57" spans="1:2" ht="13.5">
      <c r="A57" s="32" t="s">
        <v>40</v>
      </c>
      <c r="B57" s="32" t="s">
        <v>165</v>
      </c>
    </row>
    <row r="58" spans="1:2" ht="13.5">
      <c r="A58" s="34"/>
      <c r="B58" s="32"/>
    </row>
    <row r="59" spans="1:2" ht="13.5">
      <c r="A59" s="32" t="s">
        <v>41</v>
      </c>
      <c r="B59" s="32" t="s">
        <v>165</v>
      </c>
    </row>
    <row r="60" spans="1:2" ht="13.5">
      <c r="A60" s="34"/>
      <c r="B60" s="32"/>
    </row>
    <row r="61" spans="1:2" ht="13.5">
      <c r="A61" s="32" t="s">
        <v>42</v>
      </c>
      <c r="B61" s="32" t="s">
        <v>165</v>
      </c>
    </row>
    <row r="62" spans="1:2" ht="13.5">
      <c r="A62" s="34"/>
      <c r="B62" s="32"/>
    </row>
    <row r="63" spans="1:2" ht="13.5">
      <c r="A63" s="32" t="s">
        <v>43</v>
      </c>
      <c r="B63" s="32" t="s">
        <v>165</v>
      </c>
    </row>
    <row r="64" spans="1:2" ht="13.5">
      <c r="A64" s="34"/>
      <c r="B64" s="32"/>
    </row>
    <row r="65" spans="1:2" ht="13.5">
      <c r="A65" s="32" t="s">
        <v>44</v>
      </c>
      <c r="B65" s="32" t="s">
        <v>165</v>
      </c>
    </row>
  </sheetData>
  <sheetProtection/>
  <hyperlinks>
    <hyperlink ref="A3" location="'Cuadro 1.1'!A1" display="1.1 Número de IIC, gestoras y depositarias de IIC registradas en la CNMV "/>
    <hyperlink ref="A4" location="'Cuadro 1.2'!A1" display="1.2 Número de partícipes y accionistas de las IIC "/>
    <hyperlink ref="A5" location="'Cuadro 1.3'!A1" display="1.3 Patrimonio de las IIC "/>
    <hyperlink ref="A6" location="'Cuadro 1.4'!A1" display="1.4 Patrimonio ajustado de las IIC "/>
    <hyperlink ref="A10" location="'Cuadro 2.2'!A1" display="2.2. Distribución del patrimonio de los FI"/>
    <hyperlink ref="A11" location="'Cuadro 2.2.1'!A1" display="2.2.1. Monetario"/>
    <hyperlink ref="A12" location="'Cuadro 2.2.2'!A1" display="2.2.2 Renta Fija Euro"/>
    <hyperlink ref="A13" location="'Cuadro 2.2.3'!A1" display="2.2.3 Renta Fija Internacional"/>
    <hyperlink ref="A14" location="'Cuadro 2.2.4'!A1" display="2.2.4 Renta Fija Mixta Euro"/>
    <hyperlink ref="A15" location="'Cuadro 2.2.5'!A1" display="2.2.5 Renta Fija Mixta Internacional"/>
    <hyperlink ref="A16" location="'Cuadro 2.2.6'!A1" display="2.2.6 Renta Variable Mixta Euro"/>
    <hyperlink ref="A17" location="'Cuadro 2.2.7'!A1" display="2.2.7 Renta Variable Mixta Internacional"/>
    <hyperlink ref="A18" location="'Cuadro 2.2.8'!A1" display="2.2.8 Renta Variable Euro"/>
    <hyperlink ref="A19" location="'Cuadro 2.2.9'!A1" display="2.2.9 Renta Variable Internacional"/>
    <hyperlink ref="A20" location="'Cuadro 2.2.10'!A1" display="2.2.10 IIC de Gestión Pasiva"/>
    <hyperlink ref="A21" location="'Cuadro 2.2.11'!A1" display="2.2.11 Garantizado de Rendimiento Fijo"/>
    <hyperlink ref="A22" location="'Cuadro 2.2.12'!A1" display="2.2.12 Garantizado de Rendimiento Variable"/>
    <hyperlink ref="A23" location="'Cuadro 2.2.13'!A1" display="2.2.13 De Garantía Parcial"/>
    <hyperlink ref="A24" location="'Cuadro 2.2.14'!A1" display="2.2.14 Retorno Absoluto"/>
    <hyperlink ref="A25" location="'Cuadro 2.2.15'!A1" display="2.2.15 Global"/>
    <hyperlink ref="A26" location="'Cuadro 2.3'!A1" display="2.3 Distribución porcentual del patrimonio de los FI"/>
    <hyperlink ref="A27" location="'Cuadro 2.3.1'!A1" display="2.3.1. Monetario"/>
    <hyperlink ref="A28" location="'Cuadro 2.3.2'!A1" display="2.3.2 Renta Fija Euro"/>
    <hyperlink ref="A29" location="'Cuadro 2.3.3'!A1" display="2.3.3 Renta Fija Internacional"/>
    <hyperlink ref="A30" location="'Cuadro 2.3.4'!A1" display="2.3.4 Renta Fija Mixta Euro"/>
    <hyperlink ref="A31" location="'Cuadro 2.3.5'!A1" display="2.3.5 Renta Fija Mixta Internacional"/>
    <hyperlink ref="A32" location="'Cuadro 2.3.6'!A1" display="2.3.6 Renta Variable Mixta Euro"/>
    <hyperlink ref="A33" location="'Cuadro 2.3.7'!A1" display="2.3.7 Renta Variable Mixta Internacional"/>
    <hyperlink ref="A34" location="'Cuadro 2.3.8'!A1" display="2.3.8 Renta Variable Euro"/>
    <hyperlink ref="A35" location="'Cuadro 2.3.9'!A1" display="2.3.9 Renta Variable Internacional"/>
    <hyperlink ref="A36" location="'Cuadro 2.3.10'!A1" display="2.3.10 IIC de Gestión Pasiva"/>
    <hyperlink ref="A37" location="'Cuadro 2.3.11'!A1" display="2.3.11 Garantizado de Rendimiento Fijo"/>
    <hyperlink ref="A38" location="'Cuadro 2.3.12'!A1" display="2.3.12 Garantizado de Rendimiento Variable"/>
    <hyperlink ref="A39" location="'Cuadro 2.3.13'!A1" display="2.3.13 De Garantía Parcial"/>
    <hyperlink ref="A40" location="'Cuadro 2.3.14'!A1" display="2.3.14 Retorno Absoluto"/>
    <hyperlink ref="A41" location="'Cuadro 2.3.15'!A1" display="2.3.15 Global"/>
    <hyperlink ref="A9" location="'Cuadro 2.1'!A1" display="2.1. Número, partícipes, patrimonio y participación media por tipo de fondo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97" customWidth="1"/>
    <col min="2" max="5" width="11.16015625" style="297" customWidth="1"/>
    <col min="6" max="6" width="11.16015625" style="298" customWidth="1"/>
    <col min="7" max="7" width="0.4921875" style="298" customWidth="1"/>
    <col min="8" max="10" width="8.16015625" style="297" customWidth="1"/>
    <col min="11" max="16384" width="13.33203125" style="297" customWidth="1"/>
  </cols>
  <sheetData>
    <row r="1" spans="1:6" ht="36" customHeight="1">
      <c r="A1" s="141"/>
      <c r="B1" s="141"/>
      <c r="F1" s="297"/>
    </row>
    <row r="2" spans="1:10" s="488" customFormat="1" ht="27.75" customHeight="1">
      <c r="A2" s="651" t="s">
        <v>185</v>
      </c>
      <c r="B2" s="651"/>
      <c r="C2" s="651"/>
      <c r="D2" s="651"/>
      <c r="E2" s="651"/>
      <c r="F2" s="651"/>
      <c r="G2" s="651"/>
      <c r="H2" s="651"/>
      <c r="I2" s="635" t="s">
        <v>130</v>
      </c>
      <c r="J2" s="635"/>
    </row>
    <row r="3" spans="1:10" ht="13.5" customHeight="1">
      <c r="A3" s="299" t="s">
        <v>71</v>
      </c>
      <c r="B3" s="489"/>
      <c r="C3" s="489"/>
      <c r="D3" s="489"/>
      <c r="E3" s="489"/>
      <c r="F3" s="489"/>
      <c r="G3" s="489"/>
      <c r="H3" s="489"/>
      <c r="I3" s="489"/>
      <c r="J3" s="489"/>
    </row>
    <row r="4" spans="1:10" ht="13.5">
      <c r="A4" s="490"/>
      <c r="B4" s="358">
        <v>2017</v>
      </c>
      <c r="C4" s="358">
        <v>2018</v>
      </c>
      <c r="D4" s="358"/>
      <c r="E4" s="625"/>
      <c r="F4" s="358"/>
      <c r="G4" s="300"/>
      <c r="H4" s="301" t="s">
        <v>48</v>
      </c>
      <c r="I4" s="301"/>
      <c r="J4" s="301"/>
    </row>
    <row r="5" spans="1:10" ht="30" customHeight="1">
      <c r="A5" s="301"/>
      <c r="B5" s="54" t="s">
        <v>236</v>
      </c>
      <c r="C5" s="54" t="s">
        <v>237</v>
      </c>
      <c r="D5" s="50" t="s">
        <v>238</v>
      </c>
      <c r="E5" s="50" t="s">
        <v>239</v>
      </c>
      <c r="F5" s="50" t="s">
        <v>236</v>
      </c>
      <c r="G5" s="9"/>
      <c r="H5" s="8" t="s">
        <v>49</v>
      </c>
      <c r="I5" s="8" t="s">
        <v>50</v>
      </c>
      <c r="J5" s="6" t="s">
        <v>121</v>
      </c>
    </row>
    <row r="6" spans="1:10" ht="12" customHeight="1">
      <c r="A6" s="577"/>
      <c r="B6" s="578"/>
      <c r="C6" s="578"/>
      <c r="D6" s="578"/>
      <c r="E6" s="578"/>
      <c r="G6" s="579"/>
      <c r="H6" s="302"/>
      <c r="I6" s="303"/>
      <c r="J6" s="303"/>
    </row>
    <row r="7" spans="1:10" ht="12" customHeight="1">
      <c r="A7" s="145" t="s">
        <v>128</v>
      </c>
      <c r="B7" s="207">
        <v>7534508</v>
      </c>
      <c r="C7" s="207">
        <v>6906354</v>
      </c>
      <c r="D7" s="207">
        <v>6759454</v>
      </c>
      <c r="E7" s="207">
        <v>6592641</v>
      </c>
      <c r="F7" s="207">
        <v>6205595</v>
      </c>
      <c r="G7" s="208"/>
      <c r="H7" s="209">
        <f>IF(ISERROR($F7/$E7),"-",IF(OR($F7/$E7&lt;0,($F7-$E7)/$E7*100&lt;-1999.99,($F7-$E7)/$E7*100&gt;1999.99),"-",IF(AND($F7=0,$E7&lt;0),"-",ROUND(($F7-$E7)/ABS($E7)*100,2))))</f>
        <v>-5.87</v>
      </c>
      <c r="I7" s="209">
        <f>IF(ISERROR($F7/$B7),"-",IF($F7/$B7&lt;0,"-",IF(OR($F7/$B7&lt;0,($F7-$B7)/$B7*100&lt;-1999.99,($F7-$B7)/$B7*100&gt;1999.99),"-",IF(AND($F7=0,$B7&lt;0),"-",ROUND(($F7-$B7)/ABS($B7)*100,2)))))</f>
        <v>-17.64</v>
      </c>
      <c r="J7" s="209">
        <f ca="1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-17.64</v>
      </c>
    </row>
    <row r="8" spans="1:10" ht="12" customHeight="1">
      <c r="A8" s="146" t="s">
        <v>179</v>
      </c>
      <c r="B8" s="210">
        <v>6743492</v>
      </c>
      <c r="C8" s="210">
        <v>6109156</v>
      </c>
      <c r="D8" s="210">
        <v>6110507</v>
      </c>
      <c r="E8" s="210">
        <v>5920548</v>
      </c>
      <c r="F8" s="210">
        <v>5843528</v>
      </c>
      <c r="G8" s="208"/>
      <c r="H8" s="211">
        <f>IF(ISERROR($F8/$E8),"-",IF(OR($F8/$E8&lt;0,($F8-$E8)/$E8*100&lt;-1999.99,($F8-$E8)/$E8*100&gt;1999.99),"-",IF(AND($F8=0,$E8&lt;0),"-",ROUND(($F8-$E8)/ABS($E8)*100,2))))</f>
        <v>-1.3</v>
      </c>
      <c r="I8" s="211">
        <f>IF(ISERROR($F8/$B8),"-",IF($F8/$B8&lt;0,"-",IF(OR($F8/$B8&lt;0,($F8-$B8)/$B8*100&lt;-1999.99,($F8-$B8)/$B8*100&gt;1999.99),"-",IF(AND($F8=0,$B8&lt;0),"-",ROUND(($F8-$B8)/ABS($B8)*100,2)))))</f>
        <v>-13.35</v>
      </c>
      <c r="J8" s="211">
        <f ca="1">IF(ISERROR($F8/OFFSET($A8,0,MATCH("IV",$B$5:$E$5,0))),"-",IF($F8/OFFSET($A8,0,MATCH("IV",$B$5:$E$5,0))&lt;0,"-",IF(OR($F8/OFFSET($A8,0,MATCH("IV",$B$5:$E$5,0))&lt;0,($F8-OFFSET($A8,0,MATCH("IV",$B$5:$E$5,0)))/OFFSET($A8,0,MATCH("IV",$B$5:$E$5,0))*100&lt;-1999.99,($F8-OFFSET($A8,0,MATCH("IV",$B$5:$E$5,0)))/OFFSET($A8,0,MATCH("IV",$B$5:$E$5,0))*100&gt;1999.99),"-",IF(AND($F8=0,OFFSET($A8,0,MATCH("IV",$B$5:$E$5,0))&lt;0),"-",ROUND(($F8-OFFSET($A8,0,MATCH("IV",$B$5:$E$5,0)))/ABS(OFFSET($A8,0,MATCH("IV",$B$5:$E$5,0)))*100,2)))))</f>
        <v>-13.35</v>
      </c>
    </row>
    <row r="9" spans="1:10" ht="12" customHeight="1">
      <c r="A9" s="146" t="s">
        <v>213</v>
      </c>
      <c r="B9" s="210">
        <v>659414</v>
      </c>
      <c r="C9" s="210">
        <v>699057</v>
      </c>
      <c r="D9" s="210">
        <v>605831</v>
      </c>
      <c r="E9" s="210">
        <v>550068</v>
      </c>
      <c r="F9" s="210">
        <v>833920</v>
      </c>
      <c r="G9" s="208"/>
      <c r="H9" s="211">
        <f aca="true" t="shared" si="0" ref="H9:H28">IF(ISERROR($F9/$E9),"-",IF(OR($F9/$E9&lt;0,($F9-$E9)/$E9*100&lt;-1999.99,($F9-$E9)/$E9*100&gt;1999.99),"-",IF(AND($F9=0,$E9&lt;0),"-",ROUND(($F9-$E9)/ABS($E9)*100,2))))</f>
        <v>51.6</v>
      </c>
      <c r="I9" s="211">
        <f aca="true" t="shared" si="1" ref="I9:I28">IF(ISERROR($F9/$B9),"-",IF($F9/$B9&lt;0,"-",IF(OR($F9/$B9&lt;0,($F9-$B9)/$B9*100&lt;-1999.99,($F9-$B9)/$B9*100&gt;1999.99),"-",IF(AND($F9=0,$B9&lt;0),"-",ROUND(($F9-$B9)/ABS($B9)*100,2)))))</f>
        <v>26.46</v>
      </c>
      <c r="J9" s="211">
        <f aca="true" ca="1" t="shared" si="2" ref="J9:J28">IF(ISERROR($F9/OFFSET($A9,0,MATCH("IV",$B$5:$E$5,0))),"-",IF($F9/OFFSET($A9,0,MATCH("IV",$B$5:$E$5,0))&lt;0,"-",IF(OR($F9/OFFSET($A9,0,MATCH("IV",$B$5:$E$5,0))&lt;0,($F9-OFFSET($A9,0,MATCH("IV",$B$5:$E$5,0)))/OFFSET($A9,0,MATCH("IV",$B$5:$E$5,0))*100&lt;-1999.99,($F9-OFFSET($A9,0,MATCH("IV",$B$5:$E$5,0)))/OFFSET($A9,0,MATCH("IV",$B$5:$E$5,0))*100&gt;1999.99),"-",IF(AND($F9=0,OFFSET($A9,0,MATCH("IV",$B$5:$E$5,0))&lt;0),"-",ROUND(($F9-OFFSET($A9,0,MATCH("IV",$B$5:$E$5,0)))/ABS(OFFSET($A9,0,MATCH("IV",$B$5:$E$5,0)))*100,2)))))</f>
        <v>26.46</v>
      </c>
    </row>
    <row r="10" spans="1:10" ht="12" customHeight="1">
      <c r="A10" s="146" t="s">
        <v>214</v>
      </c>
      <c r="B10" s="210">
        <v>288097</v>
      </c>
      <c r="C10" s="210">
        <v>377592</v>
      </c>
      <c r="D10" s="210">
        <v>316001</v>
      </c>
      <c r="E10" s="210">
        <v>272051</v>
      </c>
      <c r="F10" s="210">
        <v>568705</v>
      </c>
      <c r="G10" s="208"/>
      <c r="H10" s="211">
        <f t="shared" si="0"/>
        <v>109.04</v>
      </c>
      <c r="I10" s="211">
        <f t="shared" si="1"/>
        <v>97.4</v>
      </c>
      <c r="J10" s="211">
        <f ca="1" t="shared" si="2"/>
        <v>97.4</v>
      </c>
    </row>
    <row r="11" spans="1:10" ht="22.5" customHeight="1">
      <c r="A11" s="146" t="s">
        <v>122</v>
      </c>
      <c r="B11" s="210">
        <v>12062</v>
      </c>
      <c r="C11" s="210">
        <v>21344</v>
      </c>
      <c r="D11" s="210">
        <v>26282</v>
      </c>
      <c r="E11" s="210">
        <v>24228</v>
      </c>
      <c r="F11" s="210">
        <v>312042</v>
      </c>
      <c r="G11" s="208"/>
      <c r="H11" s="211">
        <f t="shared" si="0"/>
        <v>1187.94</v>
      </c>
      <c r="I11" s="211" t="str">
        <f t="shared" si="1"/>
        <v>-</v>
      </c>
      <c r="J11" s="211" t="str">
        <f ca="1" t="shared" si="2"/>
        <v>-</v>
      </c>
    </row>
    <row r="12" spans="1:10" ht="12" customHeight="1">
      <c r="A12" s="146" t="s">
        <v>215</v>
      </c>
      <c r="B12" s="210">
        <v>227</v>
      </c>
      <c r="C12" s="210">
        <v>0</v>
      </c>
      <c r="D12" s="210">
        <v>0</v>
      </c>
      <c r="E12" s="210">
        <v>0</v>
      </c>
      <c r="F12" s="210">
        <v>0</v>
      </c>
      <c r="G12" s="208"/>
      <c r="H12" s="211" t="str">
        <f t="shared" si="0"/>
        <v>-</v>
      </c>
      <c r="I12" s="211">
        <f t="shared" si="1"/>
        <v>-100</v>
      </c>
      <c r="J12" s="211">
        <f ca="1" t="shared" si="2"/>
        <v>-100</v>
      </c>
    </row>
    <row r="13" spans="1:10" ht="12" customHeight="1">
      <c r="A13" s="146" t="s">
        <v>216</v>
      </c>
      <c r="B13" s="210">
        <v>313660</v>
      </c>
      <c r="C13" s="210">
        <v>261758</v>
      </c>
      <c r="D13" s="210">
        <v>259493</v>
      </c>
      <c r="E13" s="210">
        <v>246818</v>
      </c>
      <c r="F13" s="210">
        <v>225346</v>
      </c>
      <c r="G13" s="212"/>
      <c r="H13" s="211">
        <f t="shared" si="0"/>
        <v>-8.7</v>
      </c>
      <c r="I13" s="211">
        <f t="shared" si="1"/>
        <v>-28.16</v>
      </c>
      <c r="J13" s="211">
        <f ca="1" t="shared" si="2"/>
        <v>-28.16</v>
      </c>
    </row>
    <row r="14" spans="1:10" ht="12" customHeight="1">
      <c r="A14" s="146" t="s">
        <v>217</v>
      </c>
      <c r="B14" s="210">
        <v>53045</v>
      </c>
      <c r="C14" s="210">
        <v>55593</v>
      </c>
      <c r="D14" s="210">
        <v>25916</v>
      </c>
      <c r="E14" s="210">
        <v>27213</v>
      </c>
      <c r="F14" s="210">
        <v>35738</v>
      </c>
      <c r="G14" s="212"/>
      <c r="H14" s="211">
        <f t="shared" si="0"/>
        <v>31.33</v>
      </c>
      <c r="I14" s="211">
        <f t="shared" si="1"/>
        <v>-32.63</v>
      </c>
      <c r="J14" s="211">
        <f ca="1" t="shared" si="2"/>
        <v>-32.63</v>
      </c>
    </row>
    <row r="15" spans="1:10" ht="12" customHeight="1">
      <c r="A15" s="146" t="s">
        <v>218</v>
      </c>
      <c r="B15" s="213">
        <v>4386</v>
      </c>
      <c r="C15" s="213">
        <v>4114</v>
      </c>
      <c r="D15" s="213">
        <v>4421</v>
      </c>
      <c r="E15" s="213">
        <v>3987</v>
      </c>
      <c r="F15" s="213">
        <v>4131</v>
      </c>
      <c r="G15" s="212"/>
      <c r="H15" s="211">
        <f t="shared" si="0"/>
        <v>3.61</v>
      </c>
      <c r="I15" s="211">
        <f t="shared" si="1"/>
        <v>-5.81</v>
      </c>
      <c r="J15" s="211">
        <f ca="1" t="shared" si="2"/>
        <v>-5.81</v>
      </c>
    </row>
    <row r="16" spans="1:10" ht="12" customHeight="1">
      <c r="A16" s="146" t="s">
        <v>219</v>
      </c>
      <c r="B16" s="213">
        <v>0</v>
      </c>
      <c r="C16" s="213">
        <v>0</v>
      </c>
      <c r="D16" s="213">
        <v>0</v>
      </c>
      <c r="E16" s="213">
        <v>0</v>
      </c>
      <c r="F16" s="213">
        <v>0</v>
      </c>
      <c r="G16" s="212"/>
      <c r="H16" s="211" t="str">
        <f t="shared" si="0"/>
        <v>-</v>
      </c>
      <c r="I16" s="211" t="str">
        <f t="shared" si="1"/>
        <v>-</v>
      </c>
      <c r="J16" s="211" t="str">
        <f ca="1" t="shared" si="2"/>
        <v>-</v>
      </c>
    </row>
    <row r="17" spans="1:10" ht="12" customHeight="1">
      <c r="A17" s="146" t="s">
        <v>220</v>
      </c>
      <c r="B17" s="213">
        <v>6083861</v>
      </c>
      <c r="C17" s="213">
        <v>5409885</v>
      </c>
      <c r="D17" s="213">
        <v>5504462</v>
      </c>
      <c r="E17" s="213">
        <v>5370114</v>
      </c>
      <c r="F17" s="213">
        <v>5009391</v>
      </c>
      <c r="G17" s="212"/>
      <c r="H17" s="211">
        <f t="shared" si="0"/>
        <v>-6.72</v>
      </c>
      <c r="I17" s="211">
        <f t="shared" si="1"/>
        <v>-17.66</v>
      </c>
      <c r="J17" s="211">
        <f ca="1" t="shared" si="2"/>
        <v>-17.66</v>
      </c>
    </row>
    <row r="18" spans="1:10" ht="12" customHeight="1">
      <c r="A18" s="146" t="s">
        <v>221</v>
      </c>
      <c r="B18" s="210">
        <v>4607770</v>
      </c>
      <c r="C18" s="210">
        <v>4320529</v>
      </c>
      <c r="D18" s="210">
        <v>4369321</v>
      </c>
      <c r="E18" s="210">
        <v>4280023</v>
      </c>
      <c r="F18" s="210">
        <v>3923127</v>
      </c>
      <c r="G18" s="212"/>
      <c r="H18" s="211">
        <f t="shared" si="0"/>
        <v>-8.34</v>
      </c>
      <c r="I18" s="211">
        <f t="shared" si="1"/>
        <v>-14.86</v>
      </c>
      <c r="J18" s="211">
        <f ca="1" t="shared" si="2"/>
        <v>-14.86</v>
      </c>
    </row>
    <row r="19" spans="1:10" ht="12" customHeight="1">
      <c r="A19" s="146" t="s">
        <v>222</v>
      </c>
      <c r="B19" s="210">
        <v>282</v>
      </c>
      <c r="C19" s="210">
        <v>0</v>
      </c>
      <c r="D19" s="210">
        <v>0</v>
      </c>
      <c r="E19" s="210">
        <v>0</v>
      </c>
      <c r="F19" s="210">
        <v>0</v>
      </c>
      <c r="G19" s="212"/>
      <c r="H19" s="211" t="str">
        <f t="shared" si="0"/>
        <v>-</v>
      </c>
      <c r="I19" s="211">
        <f t="shared" si="1"/>
        <v>-100</v>
      </c>
      <c r="J19" s="211">
        <f ca="1" t="shared" si="2"/>
        <v>-100</v>
      </c>
    </row>
    <row r="20" spans="1:10" ht="12" customHeight="1">
      <c r="A20" s="146" t="s">
        <v>223</v>
      </c>
      <c r="B20" s="210">
        <v>1469652</v>
      </c>
      <c r="C20" s="210">
        <v>1084615</v>
      </c>
      <c r="D20" s="210">
        <v>1129148</v>
      </c>
      <c r="E20" s="210">
        <v>1087243</v>
      </c>
      <c r="F20" s="210">
        <v>1081277</v>
      </c>
      <c r="G20" s="212"/>
      <c r="H20" s="211">
        <f t="shared" si="0"/>
        <v>-0.55</v>
      </c>
      <c r="I20" s="211">
        <f t="shared" si="1"/>
        <v>-26.43</v>
      </c>
      <c r="J20" s="211">
        <f ca="1" t="shared" si="2"/>
        <v>-26.43</v>
      </c>
    </row>
    <row r="21" spans="1:10" ht="12" customHeight="1">
      <c r="A21" s="146" t="s">
        <v>224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2"/>
      <c r="H21" s="211" t="str">
        <f t="shared" si="0"/>
        <v>-</v>
      </c>
      <c r="I21" s="211" t="str">
        <f t="shared" si="1"/>
        <v>-</v>
      </c>
      <c r="J21" s="211" t="str">
        <f ca="1" t="shared" si="2"/>
        <v>-</v>
      </c>
    </row>
    <row r="22" spans="1:10" ht="12" customHeight="1">
      <c r="A22" s="146" t="s">
        <v>225</v>
      </c>
      <c r="B22" s="210">
        <v>6157</v>
      </c>
      <c r="C22" s="210">
        <v>4741</v>
      </c>
      <c r="D22" s="210">
        <v>5993</v>
      </c>
      <c r="E22" s="210">
        <v>2848</v>
      </c>
      <c r="F22" s="210">
        <v>4988</v>
      </c>
      <c r="G22" s="212"/>
      <c r="H22" s="211">
        <f t="shared" si="0"/>
        <v>75.14</v>
      </c>
      <c r="I22" s="211">
        <f t="shared" si="1"/>
        <v>-18.99</v>
      </c>
      <c r="J22" s="211">
        <f ca="1" t="shared" si="2"/>
        <v>-18.99</v>
      </c>
    </row>
    <row r="23" spans="1:10" ht="12" customHeight="1">
      <c r="A23" s="146" t="s">
        <v>226</v>
      </c>
      <c r="B23" s="210">
        <v>0</v>
      </c>
      <c r="C23" s="210">
        <v>0</v>
      </c>
      <c r="D23" s="210">
        <v>0</v>
      </c>
      <c r="E23" s="210">
        <v>0</v>
      </c>
      <c r="F23" s="210">
        <v>0</v>
      </c>
      <c r="G23" s="212"/>
      <c r="H23" s="211" t="str">
        <f t="shared" si="0"/>
        <v>-</v>
      </c>
      <c r="I23" s="211" t="str">
        <f t="shared" si="1"/>
        <v>-</v>
      </c>
      <c r="J23" s="211" t="str">
        <f ca="1" t="shared" si="2"/>
        <v>-</v>
      </c>
    </row>
    <row r="24" spans="1:10" ht="12" customHeight="1">
      <c r="A24" s="146" t="s">
        <v>227</v>
      </c>
      <c r="B24" s="210">
        <v>217</v>
      </c>
      <c r="C24" s="210">
        <v>214</v>
      </c>
      <c r="D24" s="210">
        <v>214</v>
      </c>
      <c r="E24" s="210">
        <v>366</v>
      </c>
      <c r="F24" s="210">
        <v>217</v>
      </c>
      <c r="G24" s="212"/>
      <c r="H24" s="211">
        <f t="shared" si="0"/>
        <v>-40.71</v>
      </c>
      <c r="I24" s="211">
        <f t="shared" si="1"/>
        <v>0</v>
      </c>
      <c r="J24" s="211">
        <f ca="1" t="shared" si="2"/>
        <v>0</v>
      </c>
    </row>
    <row r="25" spans="1:10" ht="12" customHeight="1">
      <c r="A25" s="146" t="s">
        <v>123</v>
      </c>
      <c r="B25" s="210">
        <v>0</v>
      </c>
      <c r="C25" s="210">
        <v>0</v>
      </c>
      <c r="D25" s="210">
        <v>0</v>
      </c>
      <c r="E25" s="210">
        <v>0</v>
      </c>
      <c r="F25" s="210">
        <v>0</v>
      </c>
      <c r="G25" s="212"/>
      <c r="H25" s="211" t="str">
        <f t="shared" si="0"/>
        <v>-</v>
      </c>
      <c r="I25" s="211" t="str">
        <f t="shared" si="1"/>
        <v>-</v>
      </c>
      <c r="J25" s="211" t="str">
        <f ca="1" t="shared" si="2"/>
        <v>-</v>
      </c>
    </row>
    <row r="26" spans="1:10" ht="12" customHeight="1">
      <c r="A26" s="146" t="s">
        <v>124</v>
      </c>
      <c r="B26" s="210">
        <v>0</v>
      </c>
      <c r="C26" s="210">
        <v>0</v>
      </c>
      <c r="D26" s="210">
        <v>0</v>
      </c>
      <c r="E26" s="210">
        <v>0</v>
      </c>
      <c r="F26" s="210">
        <v>0</v>
      </c>
      <c r="G26" s="212"/>
      <c r="H26" s="211" t="str">
        <f t="shared" si="0"/>
        <v>-</v>
      </c>
      <c r="I26" s="211" t="str">
        <f t="shared" si="1"/>
        <v>-</v>
      </c>
      <c r="J26" s="211" t="str">
        <f ca="1" t="shared" si="2"/>
        <v>-</v>
      </c>
    </row>
    <row r="27" spans="1:10" ht="12" customHeight="1">
      <c r="A27" s="146" t="s">
        <v>125</v>
      </c>
      <c r="B27" s="210">
        <v>772129</v>
      </c>
      <c r="C27" s="210">
        <v>752019</v>
      </c>
      <c r="D27" s="210">
        <v>609152</v>
      </c>
      <c r="E27" s="210">
        <v>632548</v>
      </c>
      <c r="F27" s="210">
        <v>336561</v>
      </c>
      <c r="G27" s="208"/>
      <c r="H27" s="211">
        <f t="shared" si="0"/>
        <v>-46.79</v>
      </c>
      <c r="I27" s="211">
        <f t="shared" si="1"/>
        <v>-56.41</v>
      </c>
      <c r="J27" s="211">
        <f ca="1" t="shared" si="2"/>
        <v>-56.41</v>
      </c>
    </row>
    <row r="28" spans="1:10" ht="12" customHeight="1">
      <c r="A28" s="147" t="s">
        <v>126</v>
      </c>
      <c r="B28" s="214">
        <v>18887</v>
      </c>
      <c r="C28" s="214">
        <v>45179</v>
      </c>
      <c r="D28" s="214">
        <v>39795</v>
      </c>
      <c r="E28" s="214">
        <v>39545</v>
      </c>
      <c r="F28" s="214">
        <v>25506</v>
      </c>
      <c r="G28" s="279"/>
      <c r="H28" s="216">
        <f t="shared" si="0"/>
        <v>-35.5</v>
      </c>
      <c r="I28" s="216">
        <f t="shared" si="1"/>
        <v>35.05</v>
      </c>
      <c r="J28" s="216">
        <f ca="1" t="shared" si="2"/>
        <v>35.05</v>
      </c>
    </row>
    <row r="29" spans="1:10" ht="12" customHeight="1">
      <c r="A29" s="499" t="s">
        <v>183</v>
      </c>
      <c r="B29" s="97"/>
      <c r="D29" s="304"/>
      <c r="E29" s="98"/>
      <c r="F29" s="98"/>
      <c r="G29" s="297"/>
      <c r="H29" s="491"/>
      <c r="I29" s="491"/>
      <c r="J29" s="491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89" customWidth="1"/>
    <col min="2" max="5" width="11.16015625" style="289" customWidth="1"/>
    <col min="6" max="6" width="11.16015625" style="290" customWidth="1"/>
    <col min="7" max="7" width="0.4921875" style="290" customWidth="1"/>
    <col min="8" max="10" width="8.16015625" style="289" customWidth="1"/>
    <col min="11" max="16384" width="13.33203125" style="289" customWidth="1"/>
  </cols>
  <sheetData>
    <row r="1" spans="1:6" ht="36" customHeight="1">
      <c r="A1" s="141"/>
      <c r="B1" s="141"/>
      <c r="F1" s="289"/>
    </row>
    <row r="2" spans="1:10" s="483" customFormat="1" ht="27.75" customHeight="1">
      <c r="A2" s="652" t="s">
        <v>186</v>
      </c>
      <c r="B2" s="652"/>
      <c r="C2" s="652"/>
      <c r="D2" s="652"/>
      <c r="E2" s="652"/>
      <c r="F2" s="652"/>
      <c r="G2" s="652"/>
      <c r="H2" s="652"/>
      <c r="I2" s="635" t="s">
        <v>131</v>
      </c>
      <c r="J2" s="635"/>
    </row>
    <row r="3" spans="1:10" ht="13.5" customHeight="1">
      <c r="A3" s="291" t="s">
        <v>71</v>
      </c>
      <c r="B3" s="484"/>
      <c r="C3" s="484"/>
      <c r="D3" s="484"/>
      <c r="E3" s="484"/>
      <c r="F3" s="484"/>
      <c r="G3" s="484"/>
      <c r="H3" s="484"/>
      <c r="I3" s="484"/>
      <c r="J3" s="484"/>
    </row>
    <row r="4" spans="1:10" ht="13.5">
      <c r="A4" s="485"/>
      <c r="B4" s="358">
        <v>2017</v>
      </c>
      <c r="C4" s="358">
        <v>2018</v>
      </c>
      <c r="D4" s="358"/>
      <c r="E4" s="625"/>
      <c r="F4" s="358"/>
      <c r="G4" s="292"/>
      <c r="H4" s="293" t="s">
        <v>48</v>
      </c>
      <c r="I4" s="293"/>
      <c r="J4" s="293"/>
    </row>
    <row r="5" spans="1:10" ht="30" customHeight="1">
      <c r="A5" s="293"/>
      <c r="B5" s="54" t="s">
        <v>236</v>
      </c>
      <c r="C5" s="54" t="s">
        <v>237</v>
      </c>
      <c r="D5" s="50" t="s">
        <v>238</v>
      </c>
      <c r="E5" s="50" t="s">
        <v>239</v>
      </c>
      <c r="F5" s="50" t="s">
        <v>236</v>
      </c>
      <c r="G5" s="11"/>
      <c r="H5" s="10" t="s">
        <v>49</v>
      </c>
      <c r="I5" s="10" t="s">
        <v>50</v>
      </c>
      <c r="J5" s="6" t="s">
        <v>121</v>
      </c>
    </row>
    <row r="6" spans="1:10" ht="12" customHeight="1">
      <c r="A6" s="574"/>
      <c r="B6" s="575"/>
      <c r="C6" s="575"/>
      <c r="D6" s="575"/>
      <c r="E6" s="575"/>
      <c r="G6" s="576"/>
      <c r="H6" s="294"/>
      <c r="I6" s="295"/>
      <c r="J6" s="295"/>
    </row>
    <row r="7" spans="1:10" ht="12" customHeight="1">
      <c r="A7" s="145" t="s">
        <v>128</v>
      </c>
      <c r="B7" s="207">
        <v>20508809</v>
      </c>
      <c r="C7" s="207">
        <v>24843887</v>
      </c>
      <c r="D7" s="207">
        <v>24815725</v>
      </c>
      <c r="E7" s="207">
        <v>24022757</v>
      </c>
      <c r="F7" s="207">
        <v>21718954</v>
      </c>
      <c r="G7" s="208"/>
      <c r="H7" s="209">
        <f>IF(ISERROR($F7/$E7),"-",IF(OR($F7/$E7&lt;0,($F7-$E7)/$E7*100&lt;-1999.99,($F7-$E7)/$E7*100&gt;1999.99),"-",IF(AND($F7=0,$E7&lt;0),"-",ROUND(($F7-$E7)/ABS($E7)*100,2))))</f>
        <v>-9.59</v>
      </c>
      <c r="I7" s="209">
        <f>IF(ISERROR($F7/$B7),"-",IF($F7/$B7&lt;0,"-",IF(OR($F7/$B7&lt;0,($F7-$B7)/$B7*100&lt;-1999.99,($F7-$B7)/$B7*100&gt;1999.99),"-",IF(AND($F7=0,$B7&lt;0),"-",ROUND(($F7-$B7)/ABS($B7)*100,2)))))</f>
        <v>5.9</v>
      </c>
      <c r="J7" s="209">
        <f ca="1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5.9</v>
      </c>
    </row>
    <row r="8" spans="1:10" ht="12" customHeight="1">
      <c r="A8" s="146" t="s">
        <v>179</v>
      </c>
      <c r="B8" s="210">
        <v>18572950</v>
      </c>
      <c r="C8" s="210">
        <v>22901635</v>
      </c>
      <c r="D8" s="210">
        <v>22501764</v>
      </c>
      <c r="E8" s="210">
        <v>22178511</v>
      </c>
      <c r="F8" s="210">
        <v>20100103</v>
      </c>
      <c r="G8" s="208"/>
      <c r="H8" s="211">
        <f>IF(ISERROR($F8/$E8),"-",IF(OR($F8/$E8&lt;0,($F8-$E8)/$E8*100&lt;-1999.99,($F8-$E8)/$E8*100&gt;1999.99),"-",IF(AND($F8=0,$E8&lt;0),"-",ROUND(($F8-$E8)/ABS($E8)*100,2))))</f>
        <v>-9.37</v>
      </c>
      <c r="I8" s="211">
        <f>IF(ISERROR($F8/$B8),"-",IF($F8/$B8&lt;0,"-",IF(OR($F8/$B8&lt;0,($F8-$B8)/$B8*100&lt;-1999.99,($F8-$B8)/$B8*100&gt;1999.99),"-",IF(AND($F8=0,$B8&lt;0),"-",ROUND(($F8-$B8)/ABS($B8)*100,2)))))</f>
        <v>8.22</v>
      </c>
      <c r="J8" s="211">
        <f ca="1">IF(ISERROR($F8/OFFSET($A8,0,MATCH("IV",$B$5:$E$5,0))),"-",IF($F8/OFFSET($A8,0,MATCH("IV",$B$5:$E$5,0))&lt;0,"-",IF(OR($F8/OFFSET($A8,0,MATCH("IV",$B$5:$E$5,0))&lt;0,($F8-OFFSET($A8,0,MATCH("IV",$B$5:$E$5,0)))/OFFSET($A8,0,MATCH("IV",$B$5:$E$5,0))*100&lt;-1999.99,($F8-OFFSET($A8,0,MATCH("IV",$B$5:$E$5,0)))/OFFSET($A8,0,MATCH("IV",$B$5:$E$5,0))*100&gt;1999.99),"-",IF(AND($F8=0,OFFSET($A8,0,MATCH("IV",$B$5:$E$5,0))&lt;0),"-",ROUND(($F8-OFFSET($A8,0,MATCH("IV",$B$5:$E$5,0)))/ABS(OFFSET($A8,0,MATCH("IV",$B$5:$E$5,0)))*100,2)))))</f>
        <v>8.22</v>
      </c>
    </row>
    <row r="9" spans="1:10" ht="12" customHeight="1">
      <c r="A9" s="146" t="s">
        <v>213</v>
      </c>
      <c r="B9" s="210">
        <v>5166295</v>
      </c>
      <c r="C9" s="210">
        <v>6186529</v>
      </c>
      <c r="D9" s="210">
        <v>5776010</v>
      </c>
      <c r="E9" s="210">
        <v>5433271</v>
      </c>
      <c r="F9" s="210">
        <v>4636129</v>
      </c>
      <c r="G9" s="208"/>
      <c r="H9" s="211">
        <f aca="true" t="shared" si="0" ref="H9:H28">IF(ISERROR($F9/$E9),"-",IF(OR($F9/$E9&lt;0,($F9-$E9)/$E9*100&lt;-1999.99,($F9-$E9)/$E9*100&gt;1999.99),"-",IF(AND($F9=0,$E9&lt;0),"-",ROUND(($F9-$E9)/ABS($E9)*100,2))))</f>
        <v>-14.67</v>
      </c>
      <c r="I9" s="211">
        <f aca="true" t="shared" si="1" ref="I9:I28">IF(ISERROR($F9/$B9),"-",IF($F9/$B9&lt;0,"-",IF(OR($F9/$B9&lt;0,($F9-$B9)/$B9*100&lt;-1999.99,($F9-$B9)/$B9*100&gt;1999.99),"-",IF(AND($F9=0,$B9&lt;0),"-",ROUND(($F9-$B9)/ABS($B9)*100,2)))))</f>
        <v>-10.26</v>
      </c>
      <c r="J9" s="211">
        <f aca="true" ca="1" t="shared" si="2" ref="J9:J28">IF(ISERROR($F9/OFFSET($A9,0,MATCH("IV",$B$5:$E$5,0))),"-",IF($F9/OFFSET($A9,0,MATCH("IV",$B$5:$E$5,0))&lt;0,"-",IF(OR($F9/OFFSET($A9,0,MATCH("IV",$B$5:$E$5,0))&lt;0,($F9-OFFSET($A9,0,MATCH("IV",$B$5:$E$5,0)))/OFFSET($A9,0,MATCH("IV",$B$5:$E$5,0))*100&lt;-1999.99,($F9-OFFSET($A9,0,MATCH("IV",$B$5:$E$5,0)))/OFFSET($A9,0,MATCH("IV",$B$5:$E$5,0))*100&gt;1999.99),"-",IF(AND($F9=0,OFFSET($A9,0,MATCH("IV",$B$5:$E$5,0))&lt;0),"-",ROUND(($F9-OFFSET($A9,0,MATCH("IV",$B$5:$E$5,0)))/ABS(OFFSET($A9,0,MATCH("IV",$B$5:$E$5,0)))*100,2)))))</f>
        <v>-10.26</v>
      </c>
    </row>
    <row r="10" spans="1:10" ht="12" customHeight="1">
      <c r="A10" s="146" t="s">
        <v>214</v>
      </c>
      <c r="B10" s="210">
        <v>3751610</v>
      </c>
      <c r="C10" s="210">
        <v>4525258</v>
      </c>
      <c r="D10" s="210">
        <v>4224918</v>
      </c>
      <c r="E10" s="210">
        <v>4119457</v>
      </c>
      <c r="F10" s="210">
        <v>3585515</v>
      </c>
      <c r="G10" s="208"/>
      <c r="H10" s="211">
        <f t="shared" si="0"/>
        <v>-12.96</v>
      </c>
      <c r="I10" s="211">
        <f t="shared" si="1"/>
        <v>-4.43</v>
      </c>
      <c r="J10" s="211">
        <f ca="1" t="shared" si="2"/>
        <v>-4.43</v>
      </c>
    </row>
    <row r="11" spans="1:10" ht="22.5" customHeight="1">
      <c r="A11" s="146" t="s">
        <v>122</v>
      </c>
      <c r="B11" s="210">
        <v>68468</v>
      </c>
      <c r="C11" s="210">
        <v>272977</v>
      </c>
      <c r="D11" s="210">
        <v>193509</v>
      </c>
      <c r="E11" s="210">
        <v>497842</v>
      </c>
      <c r="F11" s="210">
        <v>309339</v>
      </c>
      <c r="G11" s="208"/>
      <c r="H11" s="211">
        <f t="shared" si="0"/>
        <v>-37.86</v>
      </c>
      <c r="I11" s="211">
        <f t="shared" si="1"/>
        <v>351.8</v>
      </c>
      <c r="J11" s="211">
        <f ca="1" t="shared" si="2"/>
        <v>351.8</v>
      </c>
    </row>
    <row r="12" spans="1:10" ht="12" customHeight="1">
      <c r="A12" s="146" t="s">
        <v>215</v>
      </c>
      <c r="B12" s="210">
        <v>511515</v>
      </c>
      <c r="C12" s="210">
        <v>644467</v>
      </c>
      <c r="D12" s="210">
        <v>652910</v>
      </c>
      <c r="E12" s="210">
        <v>628873</v>
      </c>
      <c r="F12" s="210">
        <v>534629</v>
      </c>
      <c r="G12" s="208"/>
      <c r="H12" s="211">
        <f t="shared" si="0"/>
        <v>-14.99</v>
      </c>
      <c r="I12" s="211">
        <f t="shared" si="1"/>
        <v>4.52</v>
      </c>
      <c r="J12" s="211">
        <f ca="1" t="shared" si="2"/>
        <v>4.52</v>
      </c>
    </row>
    <row r="13" spans="1:10" ht="12" customHeight="1">
      <c r="A13" s="146" t="s">
        <v>216</v>
      </c>
      <c r="B13" s="210">
        <v>483088</v>
      </c>
      <c r="C13" s="210">
        <v>513634</v>
      </c>
      <c r="D13" s="210">
        <v>545595</v>
      </c>
      <c r="E13" s="210">
        <v>502209</v>
      </c>
      <c r="F13" s="210">
        <v>348924</v>
      </c>
      <c r="G13" s="212"/>
      <c r="H13" s="211">
        <f t="shared" si="0"/>
        <v>-30.52</v>
      </c>
      <c r="I13" s="211">
        <f t="shared" si="1"/>
        <v>-27.77</v>
      </c>
      <c r="J13" s="211">
        <f ca="1" t="shared" si="2"/>
        <v>-27.77</v>
      </c>
    </row>
    <row r="14" spans="1:10" ht="12" customHeight="1">
      <c r="A14" s="146" t="s">
        <v>217</v>
      </c>
      <c r="B14" s="210">
        <v>419092</v>
      </c>
      <c r="C14" s="210">
        <v>500100</v>
      </c>
      <c r="D14" s="210">
        <v>350897</v>
      </c>
      <c r="E14" s="210">
        <v>182398</v>
      </c>
      <c r="F14" s="210">
        <v>165311</v>
      </c>
      <c r="G14" s="212"/>
      <c r="H14" s="211">
        <f t="shared" si="0"/>
        <v>-9.37</v>
      </c>
      <c r="I14" s="211">
        <f t="shared" si="1"/>
        <v>-60.55</v>
      </c>
      <c r="J14" s="211">
        <f ca="1" t="shared" si="2"/>
        <v>-60.55</v>
      </c>
    </row>
    <row r="15" spans="1:10" ht="12" customHeight="1">
      <c r="A15" s="146" t="s">
        <v>218</v>
      </c>
      <c r="B15" s="213">
        <v>-296</v>
      </c>
      <c r="C15" s="213">
        <v>1903</v>
      </c>
      <c r="D15" s="213">
        <v>756</v>
      </c>
      <c r="E15" s="213">
        <v>-414</v>
      </c>
      <c r="F15" s="213">
        <v>1002</v>
      </c>
      <c r="G15" s="212"/>
      <c r="H15" s="211" t="str">
        <f t="shared" si="0"/>
        <v>-</v>
      </c>
      <c r="I15" s="211" t="str">
        <f t="shared" si="1"/>
        <v>-</v>
      </c>
      <c r="J15" s="211" t="str">
        <f ca="1" t="shared" si="2"/>
        <v>-</v>
      </c>
    </row>
    <row r="16" spans="1:10" ht="12" customHeight="1">
      <c r="A16" s="146" t="s">
        <v>219</v>
      </c>
      <c r="B16" s="213">
        <v>1286</v>
      </c>
      <c r="C16" s="213">
        <v>1168</v>
      </c>
      <c r="D16" s="213">
        <v>934</v>
      </c>
      <c r="E16" s="213">
        <v>748</v>
      </c>
      <c r="F16" s="213">
        <v>748</v>
      </c>
      <c r="G16" s="212"/>
      <c r="H16" s="211">
        <f t="shared" si="0"/>
        <v>0</v>
      </c>
      <c r="I16" s="211">
        <f t="shared" si="1"/>
        <v>-41.84</v>
      </c>
      <c r="J16" s="211">
        <f ca="1" t="shared" si="2"/>
        <v>-41.84</v>
      </c>
    </row>
    <row r="17" spans="1:10" ht="12" customHeight="1">
      <c r="A17" s="146" t="s">
        <v>220</v>
      </c>
      <c r="B17" s="213">
        <v>13406468</v>
      </c>
      <c r="C17" s="213">
        <v>16714932</v>
      </c>
      <c r="D17" s="213">
        <v>16725576</v>
      </c>
      <c r="E17" s="213">
        <v>16745064</v>
      </c>
      <c r="F17" s="213">
        <v>15463799</v>
      </c>
      <c r="G17" s="212"/>
      <c r="H17" s="211">
        <f t="shared" si="0"/>
        <v>-7.65</v>
      </c>
      <c r="I17" s="211">
        <f t="shared" si="1"/>
        <v>15.35</v>
      </c>
      <c r="J17" s="211">
        <f ca="1" t="shared" si="2"/>
        <v>15.35</v>
      </c>
    </row>
    <row r="18" spans="1:10" ht="12" customHeight="1">
      <c r="A18" s="146" t="s">
        <v>221</v>
      </c>
      <c r="B18" s="210">
        <v>8508534</v>
      </c>
      <c r="C18" s="210">
        <v>11073886</v>
      </c>
      <c r="D18" s="210">
        <v>11555729</v>
      </c>
      <c r="E18" s="210">
        <v>11701364</v>
      </c>
      <c r="F18" s="210">
        <v>11308191</v>
      </c>
      <c r="G18" s="212"/>
      <c r="H18" s="211">
        <f t="shared" si="0"/>
        <v>-3.36</v>
      </c>
      <c r="I18" s="211">
        <f t="shared" si="1"/>
        <v>32.9</v>
      </c>
      <c r="J18" s="211">
        <f ca="1" t="shared" si="2"/>
        <v>32.9</v>
      </c>
    </row>
    <row r="19" spans="1:10" ht="12" customHeight="1">
      <c r="A19" s="146" t="s">
        <v>222</v>
      </c>
      <c r="B19" s="210">
        <v>1450070</v>
      </c>
      <c r="C19" s="210">
        <v>2009114</v>
      </c>
      <c r="D19" s="210">
        <v>1960265</v>
      </c>
      <c r="E19" s="210">
        <v>2012932</v>
      </c>
      <c r="F19" s="210">
        <v>1744238</v>
      </c>
      <c r="G19" s="212"/>
      <c r="H19" s="211">
        <f t="shared" si="0"/>
        <v>-13.35</v>
      </c>
      <c r="I19" s="211">
        <f t="shared" si="1"/>
        <v>20.29</v>
      </c>
      <c r="J19" s="211">
        <f ca="1" t="shared" si="2"/>
        <v>20.29</v>
      </c>
    </row>
    <row r="20" spans="1:10" ht="12" customHeight="1">
      <c r="A20" s="146" t="s">
        <v>223</v>
      </c>
      <c r="B20" s="210">
        <v>3444073</v>
      </c>
      <c r="C20" s="210">
        <v>3624576</v>
      </c>
      <c r="D20" s="210">
        <v>3202353</v>
      </c>
      <c r="E20" s="210">
        <v>3034888</v>
      </c>
      <c r="F20" s="210">
        <v>2409144</v>
      </c>
      <c r="G20" s="212"/>
      <c r="H20" s="211">
        <f t="shared" si="0"/>
        <v>-20.62</v>
      </c>
      <c r="I20" s="211">
        <f t="shared" si="1"/>
        <v>-30.05</v>
      </c>
      <c r="J20" s="211">
        <f ca="1" t="shared" si="2"/>
        <v>-30.05</v>
      </c>
    </row>
    <row r="21" spans="1:10" ht="12" customHeight="1">
      <c r="A21" s="146" t="s">
        <v>224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2"/>
      <c r="H21" s="211" t="str">
        <f t="shared" si="0"/>
        <v>-</v>
      </c>
      <c r="I21" s="211" t="str">
        <f t="shared" si="1"/>
        <v>-</v>
      </c>
      <c r="J21" s="211" t="str">
        <f ca="1" t="shared" si="2"/>
        <v>-</v>
      </c>
    </row>
    <row r="22" spans="1:10" ht="12" customHeight="1">
      <c r="A22" s="146" t="s">
        <v>225</v>
      </c>
      <c r="B22" s="210">
        <v>3790</v>
      </c>
      <c r="C22" s="210">
        <v>7356</v>
      </c>
      <c r="D22" s="210">
        <v>7229</v>
      </c>
      <c r="E22" s="210">
        <v>-4121</v>
      </c>
      <c r="F22" s="210">
        <v>2226</v>
      </c>
      <c r="G22" s="212"/>
      <c r="H22" s="211" t="str">
        <f t="shared" si="0"/>
        <v>-</v>
      </c>
      <c r="I22" s="211">
        <f t="shared" si="1"/>
        <v>-41.27</v>
      </c>
      <c r="J22" s="211">
        <f ca="1" t="shared" si="2"/>
        <v>-41.27</v>
      </c>
    </row>
    <row r="23" spans="1:10" ht="12" customHeight="1">
      <c r="A23" s="146" t="s">
        <v>226</v>
      </c>
      <c r="B23" s="210">
        <v>0</v>
      </c>
      <c r="C23" s="210">
        <v>0</v>
      </c>
      <c r="D23" s="210">
        <v>0</v>
      </c>
      <c r="E23" s="210">
        <v>0</v>
      </c>
      <c r="F23" s="210">
        <v>0</v>
      </c>
      <c r="G23" s="212"/>
      <c r="H23" s="211" t="str">
        <f t="shared" si="0"/>
        <v>-</v>
      </c>
      <c r="I23" s="211" t="str">
        <f t="shared" si="1"/>
        <v>-</v>
      </c>
      <c r="J23" s="211" t="str">
        <f ca="1" t="shared" si="2"/>
        <v>-</v>
      </c>
    </row>
    <row r="24" spans="1:10" ht="12" customHeight="1">
      <c r="A24" s="146" t="s">
        <v>227</v>
      </c>
      <c r="B24" s="210">
        <v>187</v>
      </c>
      <c r="C24" s="210">
        <v>174</v>
      </c>
      <c r="D24" s="210">
        <v>178</v>
      </c>
      <c r="E24" s="210">
        <v>176</v>
      </c>
      <c r="F24" s="210">
        <v>176</v>
      </c>
      <c r="G24" s="212"/>
      <c r="H24" s="211">
        <f t="shared" si="0"/>
        <v>0</v>
      </c>
      <c r="I24" s="211">
        <f t="shared" si="1"/>
        <v>-5.88</v>
      </c>
      <c r="J24" s="211">
        <f ca="1" t="shared" si="2"/>
        <v>-5.88</v>
      </c>
    </row>
    <row r="25" spans="1:10" ht="12" customHeight="1">
      <c r="A25" s="146" t="s">
        <v>123</v>
      </c>
      <c r="B25" s="210">
        <v>0</v>
      </c>
      <c r="C25" s="210">
        <v>0</v>
      </c>
      <c r="D25" s="210">
        <v>0</v>
      </c>
      <c r="E25" s="210">
        <v>0</v>
      </c>
      <c r="F25" s="210">
        <v>0</v>
      </c>
      <c r="G25" s="212"/>
      <c r="H25" s="211" t="str">
        <f t="shared" si="0"/>
        <v>-</v>
      </c>
      <c r="I25" s="211" t="str">
        <f t="shared" si="1"/>
        <v>-</v>
      </c>
      <c r="J25" s="211" t="str">
        <f ca="1" t="shared" si="2"/>
        <v>-</v>
      </c>
    </row>
    <row r="26" spans="1:10" ht="12" customHeight="1">
      <c r="A26" s="146" t="s">
        <v>124</v>
      </c>
      <c r="B26" s="210">
        <v>0</v>
      </c>
      <c r="C26" s="210">
        <v>0</v>
      </c>
      <c r="D26" s="210">
        <v>0</v>
      </c>
      <c r="E26" s="210">
        <v>0</v>
      </c>
      <c r="F26" s="210">
        <v>0</v>
      </c>
      <c r="G26" s="212"/>
      <c r="H26" s="211" t="str">
        <f t="shared" si="0"/>
        <v>-</v>
      </c>
      <c r="I26" s="211" t="str">
        <f t="shared" si="1"/>
        <v>-</v>
      </c>
      <c r="J26" s="211" t="str">
        <f ca="1" t="shared" si="2"/>
        <v>-</v>
      </c>
    </row>
    <row r="27" spans="1:10" ht="12" customHeight="1">
      <c r="A27" s="146" t="s">
        <v>125</v>
      </c>
      <c r="B27" s="210">
        <v>1834546</v>
      </c>
      <c r="C27" s="210">
        <v>1760303</v>
      </c>
      <c r="D27" s="210">
        <v>2157531</v>
      </c>
      <c r="E27" s="210">
        <v>1705468</v>
      </c>
      <c r="F27" s="210">
        <v>1440053</v>
      </c>
      <c r="G27" s="208"/>
      <c r="H27" s="211">
        <f t="shared" si="0"/>
        <v>-15.56</v>
      </c>
      <c r="I27" s="211">
        <f t="shared" si="1"/>
        <v>-21.5</v>
      </c>
      <c r="J27" s="211">
        <f ca="1" t="shared" si="2"/>
        <v>-21.5</v>
      </c>
    </row>
    <row r="28" spans="1:10" ht="12" customHeight="1">
      <c r="A28" s="147" t="s">
        <v>126</v>
      </c>
      <c r="B28" s="214">
        <v>101313</v>
      </c>
      <c r="C28" s="214">
        <v>181949</v>
      </c>
      <c r="D28" s="214">
        <v>156430</v>
      </c>
      <c r="E28" s="214">
        <v>138778</v>
      </c>
      <c r="F28" s="214">
        <v>178797</v>
      </c>
      <c r="G28" s="279"/>
      <c r="H28" s="216">
        <f t="shared" si="0"/>
        <v>28.84</v>
      </c>
      <c r="I28" s="216">
        <f t="shared" si="1"/>
        <v>76.48</v>
      </c>
      <c r="J28" s="216">
        <f ca="1" t="shared" si="2"/>
        <v>76.48</v>
      </c>
    </row>
    <row r="29" spans="1:10" ht="12" customHeight="1">
      <c r="A29" s="499" t="s">
        <v>183</v>
      </c>
      <c r="C29" s="296"/>
      <c r="D29" s="96"/>
      <c r="E29" s="486"/>
      <c r="F29" s="486"/>
      <c r="G29" s="289"/>
      <c r="J29" s="487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81" customWidth="1"/>
    <col min="2" max="5" width="11.16015625" style="281" customWidth="1"/>
    <col min="6" max="6" width="11.16015625" style="282" customWidth="1"/>
    <col min="7" max="7" width="0.4921875" style="282" customWidth="1"/>
    <col min="8" max="10" width="8.16015625" style="281" customWidth="1"/>
    <col min="11" max="16384" width="13.33203125" style="281" customWidth="1"/>
  </cols>
  <sheetData>
    <row r="1" spans="1:6" ht="36" customHeight="1">
      <c r="A1" s="141"/>
      <c r="B1" s="141"/>
      <c r="F1" s="281"/>
    </row>
    <row r="2" spans="1:10" s="479" customFormat="1" ht="27.75" customHeight="1">
      <c r="A2" s="653" t="s">
        <v>187</v>
      </c>
      <c r="B2" s="653"/>
      <c r="C2" s="653"/>
      <c r="D2" s="653"/>
      <c r="E2" s="653"/>
      <c r="F2" s="653"/>
      <c r="G2" s="653"/>
      <c r="H2" s="653"/>
      <c r="I2" s="635" t="s">
        <v>132</v>
      </c>
      <c r="J2" s="635"/>
    </row>
    <row r="3" spans="1:10" ht="13.5" customHeight="1">
      <c r="A3" s="283" t="s">
        <v>71</v>
      </c>
      <c r="B3" s="480"/>
      <c r="C3" s="480"/>
      <c r="D3" s="480"/>
      <c r="E3" s="480"/>
      <c r="F3" s="480"/>
      <c r="G3" s="480"/>
      <c r="H3" s="480"/>
      <c r="I3" s="480"/>
      <c r="J3" s="480"/>
    </row>
    <row r="4" spans="1:10" ht="13.5">
      <c r="A4" s="481"/>
      <c r="B4" s="358">
        <v>2017</v>
      </c>
      <c r="C4" s="358">
        <v>2018</v>
      </c>
      <c r="D4" s="358"/>
      <c r="E4" s="625"/>
      <c r="F4" s="358"/>
      <c r="G4" s="284"/>
      <c r="H4" s="285" t="s">
        <v>48</v>
      </c>
      <c r="I4" s="285"/>
      <c r="J4" s="285"/>
    </row>
    <row r="5" spans="1:10" ht="30" customHeight="1">
      <c r="A5" s="285"/>
      <c r="B5" s="54" t="s">
        <v>236</v>
      </c>
      <c r="C5" s="54" t="s">
        <v>237</v>
      </c>
      <c r="D5" s="50" t="s">
        <v>238</v>
      </c>
      <c r="E5" s="50" t="s">
        <v>239</v>
      </c>
      <c r="F5" s="50" t="s">
        <v>236</v>
      </c>
      <c r="G5" s="13"/>
      <c r="H5" s="12" t="s">
        <v>49</v>
      </c>
      <c r="I5" s="12" t="s">
        <v>50</v>
      </c>
      <c r="J5" s="6" t="s">
        <v>121</v>
      </c>
    </row>
    <row r="6" spans="1:10" ht="12" customHeight="1">
      <c r="A6" s="571"/>
      <c r="B6" s="572"/>
      <c r="C6" s="572"/>
      <c r="D6" s="572"/>
      <c r="E6" s="572"/>
      <c r="G6" s="573"/>
      <c r="H6" s="286"/>
      <c r="I6" s="287"/>
      <c r="J6" s="287"/>
    </row>
    <row r="7" spans="1:10" ht="12" customHeight="1">
      <c r="A7" s="145" t="s">
        <v>128</v>
      </c>
      <c r="B7" s="207">
        <v>22898167</v>
      </c>
      <c r="C7" s="207">
        <v>18922227</v>
      </c>
      <c r="D7" s="207">
        <v>19163629</v>
      </c>
      <c r="E7" s="207">
        <v>19618160</v>
      </c>
      <c r="F7" s="207">
        <v>18752005</v>
      </c>
      <c r="G7" s="208"/>
      <c r="H7" s="209">
        <f>IF(ISERROR($F7/$E7),"-",IF(OR($F7/$E7&lt;0,($F7-$E7)/$E7*100&lt;-1999.99,($F7-$E7)/$E7*100&gt;1999.99),"-",IF(AND($F7=0,$E7&lt;0),"-",ROUND(($F7-$E7)/ABS($E7)*100,2))))</f>
        <v>-4.42</v>
      </c>
      <c r="I7" s="209">
        <f>IF(ISERROR($F7/$B7),"-",IF($F7/$B7&lt;0,"-",IF(OR($F7/$B7&lt;0,($F7-$B7)/$B7*100&lt;-1999.99,($F7-$B7)/$B7*100&gt;1999.99),"-",IF(AND($F7=0,$B7&lt;0),"-",ROUND(($F7-$B7)/ABS($B7)*100,2)))))</f>
        <v>-18.11</v>
      </c>
      <c r="J7" s="209">
        <f ca="1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-18.11</v>
      </c>
    </row>
    <row r="8" spans="1:10" ht="12" customHeight="1">
      <c r="A8" s="146" t="s">
        <v>179</v>
      </c>
      <c r="B8" s="210">
        <v>21115271</v>
      </c>
      <c r="C8" s="210">
        <v>17156809</v>
      </c>
      <c r="D8" s="210">
        <v>17453377</v>
      </c>
      <c r="E8" s="210">
        <v>18336491</v>
      </c>
      <c r="F8" s="210">
        <v>17237796</v>
      </c>
      <c r="G8" s="208"/>
      <c r="H8" s="211">
        <f>IF(ISERROR($F8/$E8),"-",IF(OR($F8/$E8&lt;0,($F8-$E8)/$E8*100&lt;-1999.99,($F8-$E8)/$E8*100&gt;1999.99),"-",IF(AND($F8=0,$E8&lt;0),"-",ROUND(($F8-$E8)/ABS($E8)*100,2))))</f>
        <v>-5.99</v>
      </c>
      <c r="I8" s="211">
        <f>IF(ISERROR($F8/$B8),"-",IF($F8/$B8&lt;0,"-",IF(OR($F8/$B8&lt;0,($F8-$B8)/$B8*100&lt;-1999.99,($F8-$B8)/$B8*100&gt;1999.99),"-",IF(AND($F8=0,$B8&lt;0),"-",ROUND(($F8-$B8)/ABS($B8)*100,2)))))</f>
        <v>-18.36</v>
      </c>
      <c r="J8" s="211">
        <f ca="1">IF(ISERROR($F8/OFFSET($A8,0,MATCH("IV",$B$5:$E$5,0))),"-",IF($F8/OFFSET($A8,0,MATCH("IV",$B$5:$E$5,0))&lt;0,"-",IF(OR($F8/OFFSET($A8,0,MATCH("IV",$B$5:$E$5,0))&lt;0,($F8-OFFSET($A8,0,MATCH("IV",$B$5:$E$5,0)))/OFFSET($A8,0,MATCH("IV",$B$5:$E$5,0))*100&lt;-1999.99,($F8-OFFSET($A8,0,MATCH("IV",$B$5:$E$5,0)))/OFFSET($A8,0,MATCH("IV",$B$5:$E$5,0))*100&gt;1999.99),"-",IF(AND($F8=0,OFFSET($A8,0,MATCH("IV",$B$5:$E$5,0))&lt;0),"-",ROUND(($F8-OFFSET($A8,0,MATCH("IV",$B$5:$E$5,0)))/ABS(OFFSET($A8,0,MATCH("IV",$B$5:$E$5,0)))*100,2)))))</f>
        <v>-18.36</v>
      </c>
    </row>
    <row r="9" spans="1:10" ht="12" customHeight="1">
      <c r="A9" s="146" t="s">
        <v>213</v>
      </c>
      <c r="B9" s="210">
        <v>2599701</v>
      </c>
      <c r="C9" s="210">
        <v>2403243</v>
      </c>
      <c r="D9" s="210">
        <v>2462378</v>
      </c>
      <c r="E9" s="210">
        <v>2844536</v>
      </c>
      <c r="F9" s="210">
        <v>2713850</v>
      </c>
      <c r="G9" s="208"/>
      <c r="H9" s="211">
        <f aca="true" t="shared" si="0" ref="H9:H28">IF(ISERROR($F9/$E9),"-",IF(OR($F9/$E9&lt;0,($F9-$E9)/$E9*100&lt;-1999.99,($F9-$E9)/$E9*100&gt;1999.99),"-",IF(AND($F9=0,$E9&lt;0),"-",ROUND(($F9-$E9)/ABS($E9)*100,2))))</f>
        <v>-4.59</v>
      </c>
      <c r="I9" s="211">
        <f aca="true" t="shared" si="1" ref="I9:I28">IF(ISERROR($F9/$B9),"-",IF($F9/$B9&lt;0,"-",IF(OR($F9/$B9&lt;0,($F9-$B9)/$B9*100&lt;-1999.99,($F9-$B9)/$B9*100&gt;1999.99),"-",IF(AND($F9=0,$B9&lt;0),"-",ROUND(($F9-$B9)/ABS($B9)*100,2)))))</f>
        <v>4.39</v>
      </c>
      <c r="J9" s="211">
        <f aca="true" ca="1" t="shared" si="2" ref="J9:J28">IF(ISERROR($F9/OFFSET($A9,0,MATCH("IV",$B$5:$E$5,0))),"-",IF($F9/OFFSET($A9,0,MATCH("IV",$B$5:$E$5,0))&lt;0,"-",IF(OR($F9/OFFSET($A9,0,MATCH("IV",$B$5:$E$5,0))&lt;0,($F9-OFFSET($A9,0,MATCH("IV",$B$5:$E$5,0)))/OFFSET($A9,0,MATCH("IV",$B$5:$E$5,0))*100&lt;-1999.99,($F9-OFFSET($A9,0,MATCH("IV",$B$5:$E$5,0)))/OFFSET($A9,0,MATCH("IV",$B$5:$E$5,0))*100&gt;1999.99),"-",IF(AND($F9=0,OFFSET($A9,0,MATCH("IV",$B$5:$E$5,0))&lt;0),"-",ROUND(($F9-OFFSET($A9,0,MATCH("IV",$B$5:$E$5,0)))/ABS(OFFSET($A9,0,MATCH("IV",$B$5:$E$5,0)))*100,2)))))</f>
        <v>4.39</v>
      </c>
    </row>
    <row r="10" spans="1:10" ht="12" customHeight="1">
      <c r="A10" s="146" t="s">
        <v>214</v>
      </c>
      <c r="B10" s="210">
        <v>867570</v>
      </c>
      <c r="C10" s="210">
        <v>775204</v>
      </c>
      <c r="D10" s="210">
        <v>861927</v>
      </c>
      <c r="E10" s="210">
        <v>820955</v>
      </c>
      <c r="F10" s="210">
        <v>735248</v>
      </c>
      <c r="G10" s="208"/>
      <c r="H10" s="211">
        <f t="shared" si="0"/>
        <v>-10.44</v>
      </c>
      <c r="I10" s="211">
        <f t="shared" si="1"/>
        <v>-15.25</v>
      </c>
      <c r="J10" s="211">
        <f ca="1" t="shared" si="2"/>
        <v>-15.25</v>
      </c>
    </row>
    <row r="11" spans="1:10" ht="22.5" customHeight="1">
      <c r="A11" s="146" t="s">
        <v>122</v>
      </c>
      <c r="B11" s="210">
        <v>263126</v>
      </c>
      <c r="C11" s="210">
        <v>228545</v>
      </c>
      <c r="D11" s="210">
        <v>235912</v>
      </c>
      <c r="E11" s="210">
        <v>109851</v>
      </c>
      <c r="F11" s="210">
        <v>52386</v>
      </c>
      <c r="G11" s="208"/>
      <c r="H11" s="211">
        <f t="shared" si="0"/>
        <v>-52.31</v>
      </c>
      <c r="I11" s="211">
        <f t="shared" si="1"/>
        <v>-80.09</v>
      </c>
      <c r="J11" s="211">
        <f ca="1" t="shared" si="2"/>
        <v>-80.09</v>
      </c>
    </row>
    <row r="12" spans="1:10" ht="12" customHeight="1">
      <c r="A12" s="146" t="s">
        <v>215</v>
      </c>
      <c r="B12" s="210">
        <v>47546</v>
      </c>
      <c r="C12" s="210">
        <v>47284</v>
      </c>
      <c r="D12" s="210">
        <v>48903</v>
      </c>
      <c r="E12" s="210">
        <v>67724</v>
      </c>
      <c r="F12" s="210">
        <v>76117</v>
      </c>
      <c r="G12" s="208"/>
      <c r="H12" s="211">
        <f t="shared" si="0"/>
        <v>12.39</v>
      </c>
      <c r="I12" s="211">
        <f t="shared" si="1"/>
        <v>60.09</v>
      </c>
      <c r="J12" s="211">
        <f ca="1" t="shared" si="2"/>
        <v>60.09</v>
      </c>
    </row>
    <row r="13" spans="1:10" ht="12" customHeight="1">
      <c r="A13" s="146" t="s">
        <v>216</v>
      </c>
      <c r="B13" s="210">
        <v>1356750</v>
      </c>
      <c r="C13" s="210">
        <v>1438820</v>
      </c>
      <c r="D13" s="210">
        <v>1347814</v>
      </c>
      <c r="E13" s="210">
        <v>1672509</v>
      </c>
      <c r="F13" s="210">
        <v>1545697</v>
      </c>
      <c r="G13" s="212"/>
      <c r="H13" s="211">
        <f t="shared" si="0"/>
        <v>-7.58</v>
      </c>
      <c r="I13" s="211">
        <f t="shared" si="1"/>
        <v>13.93</v>
      </c>
      <c r="J13" s="211">
        <f ca="1" t="shared" si="2"/>
        <v>13.93</v>
      </c>
    </row>
    <row r="14" spans="1:10" ht="12" customHeight="1">
      <c r="A14" s="146" t="s">
        <v>217</v>
      </c>
      <c r="B14" s="210">
        <v>327898</v>
      </c>
      <c r="C14" s="210">
        <v>141587</v>
      </c>
      <c r="D14" s="210">
        <v>203145</v>
      </c>
      <c r="E14" s="210">
        <v>282957</v>
      </c>
      <c r="F14" s="210">
        <v>356377</v>
      </c>
      <c r="G14" s="212"/>
      <c r="H14" s="211">
        <f t="shared" si="0"/>
        <v>25.95</v>
      </c>
      <c r="I14" s="211">
        <f t="shared" si="1"/>
        <v>8.69</v>
      </c>
      <c r="J14" s="211">
        <f ca="1" t="shared" si="2"/>
        <v>8.69</v>
      </c>
    </row>
    <row r="15" spans="1:10" ht="12" customHeight="1">
      <c r="A15" s="146" t="s">
        <v>218</v>
      </c>
      <c r="B15" s="213">
        <v>-63</v>
      </c>
      <c r="C15" s="213">
        <v>348</v>
      </c>
      <c r="D15" s="213">
        <v>589</v>
      </c>
      <c r="E15" s="213">
        <v>390</v>
      </c>
      <c r="F15" s="213">
        <v>411</v>
      </c>
      <c r="G15" s="212"/>
      <c r="H15" s="211">
        <f t="shared" si="0"/>
        <v>5.38</v>
      </c>
      <c r="I15" s="211" t="str">
        <f t="shared" si="1"/>
        <v>-</v>
      </c>
      <c r="J15" s="211" t="str">
        <f ca="1" t="shared" si="2"/>
        <v>-</v>
      </c>
    </row>
    <row r="16" spans="1:10" ht="12" customHeight="1">
      <c r="A16" s="146" t="s">
        <v>219</v>
      </c>
      <c r="B16" s="213">
        <v>0</v>
      </c>
      <c r="C16" s="213">
        <v>0</v>
      </c>
      <c r="D16" s="213">
        <v>0</v>
      </c>
      <c r="E16" s="213">
        <v>0</v>
      </c>
      <c r="F16" s="213">
        <v>0</v>
      </c>
      <c r="G16" s="212"/>
      <c r="H16" s="211" t="str">
        <f t="shared" si="0"/>
        <v>-</v>
      </c>
      <c r="I16" s="211" t="str">
        <f t="shared" si="1"/>
        <v>-</v>
      </c>
      <c r="J16" s="211" t="str">
        <f ca="1" t="shared" si="2"/>
        <v>-</v>
      </c>
    </row>
    <row r="17" spans="1:10" ht="12" customHeight="1">
      <c r="A17" s="146" t="s">
        <v>220</v>
      </c>
      <c r="B17" s="213">
        <v>18514508</v>
      </c>
      <c r="C17" s="213">
        <v>14753420</v>
      </c>
      <c r="D17" s="213">
        <v>14990815</v>
      </c>
      <c r="E17" s="213">
        <v>15491772</v>
      </c>
      <c r="F17" s="213">
        <v>14523724</v>
      </c>
      <c r="G17" s="212"/>
      <c r="H17" s="211">
        <f t="shared" si="0"/>
        <v>-6.25</v>
      </c>
      <c r="I17" s="211">
        <f t="shared" si="1"/>
        <v>-21.55</v>
      </c>
      <c r="J17" s="211">
        <f ca="1" t="shared" si="2"/>
        <v>-21.55</v>
      </c>
    </row>
    <row r="18" spans="1:10" ht="12" customHeight="1">
      <c r="A18" s="146" t="s">
        <v>221</v>
      </c>
      <c r="B18" s="210">
        <v>3044879</v>
      </c>
      <c r="C18" s="210">
        <v>1387912</v>
      </c>
      <c r="D18" s="210">
        <v>1810296</v>
      </c>
      <c r="E18" s="210">
        <v>2009408</v>
      </c>
      <c r="F18" s="210">
        <v>2203961</v>
      </c>
      <c r="G18" s="212"/>
      <c r="H18" s="211">
        <f t="shared" si="0"/>
        <v>9.68</v>
      </c>
      <c r="I18" s="211">
        <f t="shared" si="1"/>
        <v>-27.62</v>
      </c>
      <c r="J18" s="211">
        <f ca="1" t="shared" si="2"/>
        <v>-27.62</v>
      </c>
    </row>
    <row r="19" spans="1:10" ht="12" customHeight="1">
      <c r="A19" s="146" t="s">
        <v>222</v>
      </c>
      <c r="B19" s="210">
        <v>555411</v>
      </c>
      <c r="C19" s="210">
        <v>301008</v>
      </c>
      <c r="D19" s="210">
        <v>316194</v>
      </c>
      <c r="E19" s="210">
        <v>386914</v>
      </c>
      <c r="F19" s="210">
        <v>400928</v>
      </c>
      <c r="G19" s="212"/>
      <c r="H19" s="211">
        <f t="shared" si="0"/>
        <v>3.62</v>
      </c>
      <c r="I19" s="211">
        <f t="shared" si="1"/>
        <v>-27.81</v>
      </c>
      <c r="J19" s="211">
        <f ca="1" t="shared" si="2"/>
        <v>-27.81</v>
      </c>
    </row>
    <row r="20" spans="1:10" ht="12" customHeight="1">
      <c r="A20" s="146" t="s">
        <v>223</v>
      </c>
      <c r="B20" s="210">
        <v>14899495</v>
      </c>
      <c r="C20" s="210">
        <v>13060712</v>
      </c>
      <c r="D20" s="210">
        <v>12856992</v>
      </c>
      <c r="E20" s="210">
        <v>13097867</v>
      </c>
      <c r="F20" s="210">
        <v>11913371</v>
      </c>
      <c r="G20" s="212"/>
      <c r="H20" s="211">
        <f t="shared" si="0"/>
        <v>-9.04</v>
      </c>
      <c r="I20" s="211">
        <f t="shared" si="1"/>
        <v>-20.04</v>
      </c>
      <c r="J20" s="211">
        <f ca="1" t="shared" si="2"/>
        <v>-20.04</v>
      </c>
    </row>
    <row r="21" spans="1:10" ht="12" customHeight="1">
      <c r="A21" s="146" t="s">
        <v>224</v>
      </c>
      <c r="B21" s="210">
        <v>40</v>
      </c>
      <c r="C21" s="210">
        <v>0</v>
      </c>
      <c r="D21" s="210">
        <v>0</v>
      </c>
      <c r="E21" s="210">
        <v>0</v>
      </c>
      <c r="F21" s="210">
        <v>0</v>
      </c>
      <c r="G21" s="212"/>
      <c r="H21" s="211" t="str">
        <f t="shared" si="0"/>
        <v>-</v>
      </c>
      <c r="I21" s="211">
        <f t="shared" si="1"/>
        <v>-100</v>
      </c>
      <c r="J21" s="211">
        <f ca="1" t="shared" si="2"/>
        <v>-100</v>
      </c>
    </row>
    <row r="22" spans="1:10" ht="12" customHeight="1">
      <c r="A22" s="146" t="s">
        <v>225</v>
      </c>
      <c r="B22" s="210">
        <v>14683</v>
      </c>
      <c r="C22" s="210">
        <v>3789</v>
      </c>
      <c r="D22" s="210">
        <v>7333</v>
      </c>
      <c r="E22" s="210">
        <v>-2416</v>
      </c>
      <c r="F22" s="210">
        <v>5463</v>
      </c>
      <c r="G22" s="212"/>
      <c r="H22" s="211" t="str">
        <f t="shared" si="0"/>
        <v>-</v>
      </c>
      <c r="I22" s="211">
        <f t="shared" si="1"/>
        <v>-62.79</v>
      </c>
      <c r="J22" s="211">
        <f ca="1" t="shared" si="2"/>
        <v>-62.79</v>
      </c>
    </row>
    <row r="23" spans="1:10" ht="12" customHeight="1">
      <c r="A23" s="146" t="s">
        <v>226</v>
      </c>
      <c r="B23" s="210">
        <v>0</v>
      </c>
      <c r="C23" s="210">
        <v>0</v>
      </c>
      <c r="D23" s="210">
        <v>0</v>
      </c>
      <c r="E23" s="210">
        <v>0</v>
      </c>
      <c r="F23" s="210">
        <v>0</v>
      </c>
      <c r="G23" s="212"/>
      <c r="H23" s="211" t="str">
        <f t="shared" si="0"/>
        <v>-</v>
      </c>
      <c r="I23" s="211" t="str">
        <f t="shared" si="1"/>
        <v>-</v>
      </c>
      <c r="J23" s="211" t="str">
        <f ca="1" t="shared" si="2"/>
        <v>-</v>
      </c>
    </row>
    <row r="24" spans="1:10" ht="12" customHeight="1">
      <c r="A24" s="146" t="s">
        <v>227</v>
      </c>
      <c r="B24" s="210">
        <v>1062</v>
      </c>
      <c r="C24" s="210">
        <v>146</v>
      </c>
      <c r="D24" s="210">
        <v>184</v>
      </c>
      <c r="E24" s="210">
        <v>183</v>
      </c>
      <c r="F24" s="210">
        <v>222</v>
      </c>
      <c r="G24" s="212"/>
      <c r="H24" s="211">
        <f t="shared" si="0"/>
        <v>21.31</v>
      </c>
      <c r="I24" s="211">
        <f t="shared" si="1"/>
        <v>-79.1</v>
      </c>
      <c r="J24" s="211">
        <f ca="1" t="shared" si="2"/>
        <v>-79.1</v>
      </c>
    </row>
    <row r="25" spans="1:10" ht="12" customHeight="1">
      <c r="A25" s="146" t="s">
        <v>123</v>
      </c>
      <c r="B25" s="210">
        <v>0</v>
      </c>
      <c r="C25" s="210">
        <v>0</v>
      </c>
      <c r="D25" s="210">
        <v>0</v>
      </c>
      <c r="E25" s="210">
        <v>0</v>
      </c>
      <c r="F25" s="210">
        <v>0</v>
      </c>
      <c r="G25" s="212"/>
      <c r="H25" s="211" t="str">
        <f t="shared" si="0"/>
        <v>-</v>
      </c>
      <c r="I25" s="211" t="str">
        <f t="shared" si="1"/>
        <v>-</v>
      </c>
      <c r="J25" s="211" t="str">
        <f ca="1" t="shared" si="2"/>
        <v>-</v>
      </c>
    </row>
    <row r="26" spans="1:10" ht="12" customHeight="1">
      <c r="A26" s="146" t="s">
        <v>124</v>
      </c>
      <c r="B26" s="210">
        <v>0</v>
      </c>
      <c r="C26" s="210">
        <v>0</v>
      </c>
      <c r="D26" s="210">
        <v>0</v>
      </c>
      <c r="E26" s="210">
        <v>0</v>
      </c>
      <c r="F26" s="210">
        <v>0</v>
      </c>
      <c r="G26" s="212"/>
      <c r="H26" s="211" t="str">
        <f t="shared" si="0"/>
        <v>-</v>
      </c>
      <c r="I26" s="211" t="str">
        <f t="shared" si="1"/>
        <v>-</v>
      </c>
      <c r="J26" s="211" t="str">
        <f ca="1" t="shared" si="2"/>
        <v>-</v>
      </c>
    </row>
    <row r="27" spans="1:10" ht="12" customHeight="1">
      <c r="A27" s="146" t="s">
        <v>125</v>
      </c>
      <c r="B27" s="210">
        <v>1754530</v>
      </c>
      <c r="C27" s="210">
        <v>1837299</v>
      </c>
      <c r="D27" s="210">
        <v>1778740</v>
      </c>
      <c r="E27" s="210">
        <v>1218821</v>
      </c>
      <c r="F27" s="210">
        <v>1437564</v>
      </c>
      <c r="G27" s="208"/>
      <c r="H27" s="211">
        <f t="shared" si="0"/>
        <v>17.95</v>
      </c>
      <c r="I27" s="211">
        <f t="shared" si="1"/>
        <v>-18.07</v>
      </c>
      <c r="J27" s="211">
        <f ca="1" t="shared" si="2"/>
        <v>-18.07</v>
      </c>
    </row>
    <row r="28" spans="1:10" ht="12" customHeight="1">
      <c r="A28" s="147" t="s">
        <v>126</v>
      </c>
      <c r="B28" s="214">
        <v>28366</v>
      </c>
      <c r="C28" s="214">
        <v>-71881</v>
      </c>
      <c r="D28" s="214">
        <v>-68488</v>
      </c>
      <c r="E28" s="214">
        <v>62848</v>
      </c>
      <c r="F28" s="214">
        <v>76645</v>
      </c>
      <c r="G28" s="279"/>
      <c r="H28" s="216">
        <f t="shared" si="0"/>
        <v>21.95</v>
      </c>
      <c r="I28" s="216">
        <f t="shared" si="1"/>
        <v>170.2</v>
      </c>
      <c r="J28" s="216">
        <f ca="1" t="shared" si="2"/>
        <v>170.2</v>
      </c>
    </row>
    <row r="29" spans="1:10" ht="12" customHeight="1">
      <c r="A29" s="499" t="s">
        <v>183</v>
      </c>
      <c r="B29" s="94"/>
      <c r="D29" s="288"/>
      <c r="E29" s="95"/>
      <c r="F29" s="95"/>
      <c r="G29" s="281"/>
      <c r="H29" s="482"/>
      <c r="I29" s="482"/>
      <c r="J29" s="482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72" customWidth="1"/>
    <col min="2" max="5" width="11.16015625" style="272" customWidth="1"/>
    <col min="6" max="6" width="11.16015625" style="273" customWidth="1"/>
    <col min="7" max="7" width="0.4921875" style="273" customWidth="1"/>
    <col min="8" max="10" width="8.16015625" style="272" customWidth="1"/>
    <col min="11" max="16384" width="13.33203125" style="272" customWidth="1"/>
  </cols>
  <sheetData>
    <row r="1" spans="1:6" ht="36" customHeight="1">
      <c r="A1" s="141"/>
      <c r="B1" s="141"/>
      <c r="F1" s="272"/>
    </row>
    <row r="2" spans="1:10" s="475" customFormat="1" ht="27.75" customHeight="1">
      <c r="A2" s="654" t="s">
        <v>188</v>
      </c>
      <c r="B2" s="654"/>
      <c r="C2" s="654"/>
      <c r="D2" s="654"/>
      <c r="E2" s="654"/>
      <c r="F2" s="654"/>
      <c r="G2" s="654"/>
      <c r="H2" s="654"/>
      <c r="I2" s="635" t="s">
        <v>133</v>
      </c>
      <c r="J2" s="635"/>
    </row>
    <row r="3" spans="1:10" ht="13.5" customHeight="1">
      <c r="A3" s="274" t="s">
        <v>71</v>
      </c>
      <c r="B3" s="476"/>
      <c r="C3" s="476"/>
      <c r="D3" s="476"/>
      <c r="E3" s="476"/>
      <c r="F3" s="476"/>
      <c r="G3" s="476"/>
      <c r="H3" s="476"/>
      <c r="I3" s="476"/>
      <c r="J3" s="476"/>
    </row>
    <row r="4" spans="1:10" ht="13.5">
      <c r="A4" s="477"/>
      <c r="B4" s="358">
        <v>2017</v>
      </c>
      <c r="C4" s="358">
        <v>2018</v>
      </c>
      <c r="D4" s="358"/>
      <c r="E4" s="625"/>
      <c r="F4" s="358"/>
      <c r="G4" s="275"/>
      <c r="H4" s="276" t="s">
        <v>48</v>
      </c>
      <c r="I4" s="276"/>
      <c r="J4" s="276"/>
    </row>
    <row r="5" spans="1:10" ht="30" customHeight="1">
      <c r="A5" s="276"/>
      <c r="B5" s="54" t="s">
        <v>236</v>
      </c>
      <c r="C5" s="54" t="s">
        <v>237</v>
      </c>
      <c r="D5" s="50" t="s">
        <v>238</v>
      </c>
      <c r="E5" s="50" t="s">
        <v>239</v>
      </c>
      <c r="F5" s="50" t="s">
        <v>236</v>
      </c>
      <c r="G5" s="15"/>
      <c r="H5" s="14" t="s">
        <v>49</v>
      </c>
      <c r="I5" s="14" t="s">
        <v>50</v>
      </c>
      <c r="J5" s="6" t="s">
        <v>121</v>
      </c>
    </row>
    <row r="6" spans="1:10" ht="12" customHeight="1">
      <c r="A6" s="568"/>
      <c r="B6" s="569"/>
      <c r="C6" s="569"/>
      <c r="D6" s="569"/>
      <c r="E6" s="569"/>
      <c r="G6" s="570"/>
      <c r="H6" s="277"/>
      <c r="I6" s="278"/>
      <c r="J6" s="278"/>
    </row>
    <row r="7" spans="1:10" ht="12" customHeight="1">
      <c r="A7" s="145" t="s">
        <v>128</v>
      </c>
      <c r="B7" s="207">
        <v>3630928</v>
      </c>
      <c r="C7" s="207">
        <v>3748161</v>
      </c>
      <c r="D7" s="207">
        <v>3768770</v>
      </c>
      <c r="E7" s="207">
        <v>3740202</v>
      </c>
      <c r="F7" s="207">
        <v>3287346</v>
      </c>
      <c r="G7" s="208"/>
      <c r="H7" s="209">
        <f>IF(ISERROR($F7/$E7),"-",IF(OR($F7/$E7&lt;0,($F7-$E7)/$E7*100&lt;-1999.99,($F7-$E7)/$E7*100&gt;1999.99),"-",IF(AND($F7=0,$E7&lt;0),"-",ROUND(($F7-$E7)/ABS($E7)*100,2))))</f>
        <v>-12.11</v>
      </c>
      <c r="I7" s="209">
        <f>IF(ISERROR($F7/$B7),"-",IF($F7/$B7&lt;0,"-",IF(OR($F7/$B7&lt;0,($F7-$B7)/$B7*100&lt;-1999.99,($F7-$B7)/$B7*100&gt;1999.99),"-",IF(AND($F7=0,$B7&lt;0),"-",ROUND(($F7-$B7)/ABS($B7)*100,2)))))</f>
        <v>-9.46</v>
      </c>
      <c r="J7" s="209">
        <f ca="1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-9.46</v>
      </c>
    </row>
    <row r="8" spans="1:10" ht="12" customHeight="1">
      <c r="A8" s="146" t="s">
        <v>179</v>
      </c>
      <c r="B8" s="210">
        <v>3189179</v>
      </c>
      <c r="C8" s="210">
        <v>3376476</v>
      </c>
      <c r="D8" s="210">
        <v>3484393</v>
      </c>
      <c r="E8" s="210">
        <v>3448169</v>
      </c>
      <c r="F8" s="210">
        <v>3058016</v>
      </c>
      <c r="G8" s="208"/>
      <c r="H8" s="211">
        <f>IF(ISERROR($F8/$E8),"-",IF(OR($F8/$E8&lt;0,($F8-$E8)/$E8*100&lt;-1999.99,($F8-$E8)/$E8*100&gt;1999.99),"-",IF(AND($F8=0,$E8&lt;0),"-",ROUND(($F8-$E8)/ABS($E8)*100,2))))</f>
        <v>-11.31</v>
      </c>
      <c r="I8" s="211">
        <f>IF(ISERROR($F8/$B8),"-",IF($F8/$B8&lt;0,"-",IF(OR($F8/$B8&lt;0,($F8-$B8)/$B8*100&lt;-1999.99,($F8-$B8)/$B8*100&gt;1999.99),"-",IF(AND($F8=0,$B8&lt;0),"-",ROUND(($F8-$B8)/ABS($B8)*100,2)))))</f>
        <v>-4.11</v>
      </c>
      <c r="J8" s="211">
        <f ca="1">IF(ISERROR($F8/OFFSET($A8,0,MATCH("IV",$B$5:$E$5,0))),"-",IF($F8/OFFSET($A8,0,MATCH("IV",$B$5:$E$5,0))&lt;0,"-",IF(OR($F8/OFFSET($A8,0,MATCH("IV",$B$5:$E$5,0))&lt;0,($F8-OFFSET($A8,0,MATCH("IV",$B$5:$E$5,0)))/OFFSET($A8,0,MATCH("IV",$B$5:$E$5,0))*100&lt;-1999.99,($F8-OFFSET($A8,0,MATCH("IV",$B$5:$E$5,0)))/OFFSET($A8,0,MATCH("IV",$B$5:$E$5,0))*100&gt;1999.99),"-",IF(AND($F8=0,OFFSET($A8,0,MATCH("IV",$B$5:$E$5,0))&lt;0),"-",ROUND(($F8-OFFSET($A8,0,MATCH("IV",$B$5:$E$5,0)))/ABS(OFFSET($A8,0,MATCH("IV",$B$5:$E$5,0)))*100,2)))))</f>
        <v>-4.11</v>
      </c>
    </row>
    <row r="9" spans="1:10" ht="12" customHeight="1">
      <c r="A9" s="146" t="s">
        <v>213</v>
      </c>
      <c r="B9" s="210">
        <v>1079313</v>
      </c>
      <c r="C9" s="210">
        <v>1050204</v>
      </c>
      <c r="D9" s="210">
        <v>1029943</v>
      </c>
      <c r="E9" s="210">
        <v>917574</v>
      </c>
      <c r="F9" s="210">
        <v>797974</v>
      </c>
      <c r="G9" s="208"/>
      <c r="H9" s="211">
        <f aca="true" t="shared" si="0" ref="H9:H28">IF(ISERROR($F9/$E9),"-",IF(OR($F9/$E9&lt;0,($F9-$E9)/$E9*100&lt;-1999.99,($F9-$E9)/$E9*100&gt;1999.99),"-",IF(AND($F9=0,$E9&lt;0),"-",ROUND(($F9-$E9)/ABS($E9)*100,2))))</f>
        <v>-13.03</v>
      </c>
      <c r="I9" s="211">
        <f aca="true" t="shared" si="1" ref="I9:I28">IF(ISERROR($F9/$B9),"-",IF($F9/$B9&lt;0,"-",IF(OR($F9/$B9&lt;0,($F9-$B9)/$B9*100&lt;-1999.99,($F9-$B9)/$B9*100&gt;1999.99),"-",IF(AND($F9=0,$B9&lt;0),"-",ROUND(($F9-$B9)/ABS($B9)*100,2)))))</f>
        <v>-26.07</v>
      </c>
      <c r="J9" s="211">
        <f aca="true" ca="1" t="shared" si="2" ref="J9:J28">IF(ISERROR($F9/OFFSET($A9,0,MATCH("IV",$B$5:$E$5,0))),"-",IF($F9/OFFSET($A9,0,MATCH("IV",$B$5:$E$5,0))&lt;0,"-",IF(OR($F9/OFFSET($A9,0,MATCH("IV",$B$5:$E$5,0))&lt;0,($F9-OFFSET($A9,0,MATCH("IV",$B$5:$E$5,0)))/OFFSET($A9,0,MATCH("IV",$B$5:$E$5,0))*100&lt;-1999.99,($F9-OFFSET($A9,0,MATCH("IV",$B$5:$E$5,0)))/OFFSET($A9,0,MATCH("IV",$B$5:$E$5,0))*100&gt;1999.99),"-",IF(AND($F9=0,OFFSET($A9,0,MATCH("IV",$B$5:$E$5,0))&lt;0),"-",ROUND(($F9-OFFSET($A9,0,MATCH("IV",$B$5:$E$5,0)))/ABS(OFFSET($A9,0,MATCH("IV",$B$5:$E$5,0)))*100,2)))))</f>
        <v>-26.07</v>
      </c>
    </row>
    <row r="10" spans="1:10" ht="12" customHeight="1">
      <c r="A10" s="146" t="s">
        <v>214</v>
      </c>
      <c r="B10" s="210">
        <v>474421</v>
      </c>
      <c r="C10" s="210">
        <v>526849</v>
      </c>
      <c r="D10" s="210">
        <v>443837</v>
      </c>
      <c r="E10" s="210">
        <v>376161</v>
      </c>
      <c r="F10" s="210">
        <v>332571</v>
      </c>
      <c r="G10" s="208"/>
      <c r="H10" s="211">
        <f t="shared" si="0"/>
        <v>-11.59</v>
      </c>
      <c r="I10" s="211">
        <f t="shared" si="1"/>
        <v>-29.9</v>
      </c>
      <c r="J10" s="211">
        <f ca="1" t="shared" si="2"/>
        <v>-29.9</v>
      </c>
    </row>
    <row r="11" spans="1:10" ht="22.5" customHeight="1">
      <c r="A11" s="146" t="s">
        <v>122</v>
      </c>
      <c r="B11" s="210">
        <v>68137</v>
      </c>
      <c r="C11" s="210">
        <v>54943</v>
      </c>
      <c r="D11" s="210">
        <v>16797</v>
      </c>
      <c r="E11" s="210">
        <v>5029</v>
      </c>
      <c r="F11" s="210">
        <v>12090</v>
      </c>
      <c r="G11" s="208"/>
      <c r="H11" s="211">
        <f t="shared" si="0"/>
        <v>140.41</v>
      </c>
      <c r="I11" s="211">
        <f t="shared" si="1"/>
        <v>-82.26</v>
      </c>
      <c r="J11" s="211">
        <f ca="1" t="shared" si="2"/>
        <v>-82.26</v>
      </c>
    </row>
    <row r="12" spans="1:10" ht="12" customHeight="1">
      <c r="A12" s="146" t="s">
        <v>215</v>
      </c>
      <c r="B12" s="210">
        <v>489332</v>
      </c>
      <c r="C12" s="210">
        <v>429872</v>
      </c>
      <c r="D12" s="210">
        <v>457401</v>
      </c>
      <c r="E12" s="210">
        <v>396579</v>
      </c>
      <c r="F12" s="210">
        <v>355083</v>
      </c>
      <c r="G12" s="208"/>
      <c r="H12" s="211">
        <f t="shared" si="0"/>
        <v>-10.46</v>
      </c>
      <c r="I12" s="211">
        <f t="shared" si="1"/>
        <v>-27.44</v>
      </c>
      <c r="J12" s="211">
        <f ca="1" t="shared" si="2"/>
        <v>-27.44</v>
      </c>
    </row>
    <row r="13" spans="1:10" ht="12" customHeight="1">
      <c r="A13" s="146" t="s">
        <v>216</v>
      </c>
      <c r="B13" s="210">
        <v>52998</v>
      </c>
      <c r="C13" s="210">
        <v>52173</v>
      </c>
      <c r="D13" s="210">
        <v>93954</v>
      </c>
      <c r="E13" s="210">
        <v>88322</v>
      </c>
      <c r="F13" s="210">
        <v>59406</v>
      </c>
      <c r="G13" s="212"/>
      <c r="H13" s="211">
        <f t="shared" si="0"/>
        <v>-32.74</v>
      </c>
      <c r="I13" s="211">
        <f t="shared" si="1"/>
        <v>12.09</v>
      </c>
      <c r="J13" s="211">
        <f ca="1" t="shared" si="2"/>
        <v>12.09</v>
      </c>
    </row>
    <row r="14" spans="1:10" ht="12" customHeight="1">
      <c r="A14" s="146" t="s">
        <v>217</v>
      </c>
      <c r="B14" s="210">
        <v>62616</v>
      </c>
      <c r="C14" s="210">
        <v>40456</v>
      </c>
      <c r="D14" s="210">
        <v>35005</v>
      </c>
      <c r="E14" s="210">
        <v>56606</v>
      </c>
      <c r="F14" s="210">
        <v>50760</v>
      </c>
      <c r="G14" s="212"/>
      <c r="H14" s="211">
        <f t="shared" si="0"/>
        <v>-10.33</v>
      </c>
      <c r="I14" s="211">
        <f t="shared" si="1"/>
        <v>-18.93</v>
      </c>
      <c r="J14" s="211">
        <f ca="1" t="shared" si="2"/>
        <v>-18.93</v>
      </c>
    </row>
    <row r="15" spans="1:10" ht="12" customHeight="1">
      <c r="A15" s="146" t="s">
        <v>218</v>
      </c>
      <c r="B15" s="213">
        <v>-54</v>
      </c>
      <c r="C15" s="213">
        <v>855</v>
      </c>
      <c r="D15" s="213">
        <v>-254</v>
      </c>
      <c r="E15" s="213">
        <v>-94</v>
      </c>
      <c r="F15" s="213">
        <v>154</v>
      </c>
      <c r="G15" s="212"/>
      <c r="H15" s="211" t="str">
        <f t="shared" si="0"/>
        <v>-</v>
      </c>
      <c r="I15" s="211" t="str">
        <f t="shared" si="1"/>
        <v>-</v>
      </c>
      <c r="J15" s="211" t="str">
        <f ca="1" t="shared" si="2"/>
        <v>-</v>
      </c>
    </row>
    <row r="16" spans="1:10" ht="12" customHeight="1">
      <c r="A16" s="146" t="s">
        <v>219</v>
      </c>
      <c r="B16" s="213">
        <v>0</v>
      </c>
      <c r="C16" s="213">
        <v>0</v>
      </c>
      <c r="D16" s="213">
        <v>0</v>
      </c>
      <c r="E16" s="213">
        <v>0</v>
      </c>
      <c r="F16" s="213">
        <v>0</v>
      </c>
      <c r="G16" s="212"/>
      <c r="H16" s="211" t="str">
        <f t="shared" si="0"/>
        <v>-</v>
      </c>
      <c r="I16" s="211" t="str">
        <f t="shared" si="1"/>
        <v>-</v>
      </c>
      <c r="J16" s="211" t="str">
        <f ca="1" t="shared" si="2"/>
        <v>-</v>
      </c>
    </row>
    <row r="17" spans="1:10" ht="12" customHeight="1">
      <c r="A17" s="146" t="s">
        <v>220</v>
      </c>
      <c r="B17" s="213">
        <v>2109535</v>
      </c>
      <c r="C17" s="213">
        <v>2325941</v>
      </c>
      <c r="D17" s="213">
        <v>2454118</v>
      </c>
      <c r="E17" s="213">
        <v>2530263</v>
      </c>
      <c r="F17" s="213">
        <v>2259711</v>
      </c>
      <c r="G17" s="212"/>
      <c r="H17" s="211">
        <f t="shared" si="0"/>
        <v>-10.69</v>
      </c>
      <c r="I17" s="211">
        <f t="shared" si="1"/>
        <v>7.12</v>
      </c>
      <c r="J17" s="211">
        <f ca="1" t="shared" si="2"/>
        <v>7.12</v>
      </c>
    </row>
    <row r="18" spans="1:10" ht="12" customHeight="1">
      <c r="A18" s="146" t="s">
        <v>221</v>
      </c>
      <c r="B18" s="210">
        <v>866282</v>
      </c>
      <c r="C18" s="210">
        <v>1078801</v>
      </c>
      <c r="D18" s="210">
        <v>1128616</v>
      </c>
      <c r="E18" s="210">
        <v>1169919</v>
      </c>
      <c r="F18" s="210">
        <v>1134782</v>
      </c>
      <c r="G18" s="212"/>
      <c r="H18" s="211">
        <f t="shared" si="0"/>
        <v>-3</v>
      </c>
      <c r="I18" s="211">
        <f t="shared" si="1"/>
        <v>30.99</v>
      </c>
      <c r="J18" s="211">
        <f ca="1" t="shared" si="2"/>
        <v>30.99</v>
      </c>
    </row>
    <row r="19" spans="1:10" ht="12" customHeight="1">
      <c r="A19" s="146" t="s">
        <v>222</v>
      </c>
      <c r="B19" s="210">
        <v>911416</v>
      </c>
      <c r="C19" s="210">
        <v>923403</v>
      </c>
      <c r="D19" s="210">
        <v>1043517</v>
      </c>
      <c r="E19" s="210">
        <v>1074288</v>
      </c>
      <c r="F19" s="210">
        <v>903345</v>
      </c>
      <c r="G19" s="212"/>
      <c r="H19" s="211">
        <f t="shared" si="0"/>
        <v>-15.91</v>
      </c>
      <c r="I19" s="211">
        <f t="shared" si="1"/>
        <v>-0.89</v>
      </c>
      <c r="J19" s="211">
        <f ca="1" t="shared" si="2"/>
        <v>-0.89</v>
      </c>
    </row>
    <row r="20" spans="1:10" ht="12" customHeight="1">
      <c r="A20" s="146" t="s">
        <v>223</v>
      </c>
      <c r="B20" s="210">
        <v>330441</v>
      </c>
      <c r="C20" s="210">
        <v>319268</v>
      </c>
      <c r="D20" s="210">
        <v>278451</v>
      </c>
      <c r="E20" s="210">
        <v>286064</v>
      </c>
      <c r="F20" s="210">
        <v>221545</v>
      </c>
      <c r="G20" s="212"/>
      <c r="H20" s="211">
        <f t="shared" si="0"/>
        <v>-22.55</v>
      </c>
      <c r="I20" s="211">
        <f t="shared" si="1"/>
        <v>-32.95</v>
      </c>
      <c r="J20" s="211">
        <f ca="1" t="shared" si="2"/>
        <v>-32.95</v>
      </c>
    </row>
    <row r="21" spans="1:10" ht="12" customHeight="1">
      <c r="A21" s="146" t="s">
        <v>224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2"/>
      <c r="H21" s="211" t="str">
        <f t="shared" si="0"/>
        <v>-</v>
      </c>
      <c r="I21" s="211" t="str">
        <f t="shared" si="1"/>
        <v>-</v>
      </c>
      <c r="J21" s="211" t="str">
        <f ca="1" t="shared" si="2"/>
        <v>-</v>
      </c>
    </row>
    <row r="22" spans="1:10" ht="12" customHeight="1">
      <c r="A22" s="146" t="s">
        <v>225</v>
      </c>
      <c r="B22" s="210">
        <v>1396</v>
      </c>
      <c r="C22" s="210">
        <v>4470</v>
      </c>
      <c r="D22" s="210">
        <v>3534</v>
      </c>
      <c r="E22" s="210">
        <v>-8</v>
      </c>
      <c r="F22" s="210">
        <v>39</v>
      </c>
      <c r="G22" s="212"/>
      <c r="H22" s="211" t="str">
        <f t="shared" si="0"/>
        <v>-</v>
      </c>
      <c r="I22" s="211">
        <f t="shared" si="1"/>
        <v>-97.21</v>
      </c>
      <c r="J22" s="211">
        <f ca="1" t="shared" si="2"/>
        <v>-97.21</v>
      </c>
    </row>
    <row r="23" spans="1:10" ht="12" customHeight="1">
      <c r="A23" s="146" t="s">
        <v>226</v>
      </c>
      <c r="B23" s="210">
        <v>0</v>
      </c>
      <c r="C23" s="210">
        <v>0</v>
      </c>
      <c r="D23" s="210">
        <v>0</v>
      </c>
      <c r="E23" s="210">
        <v>0</v>
      </c>
      <c r="F23" s="210">
        <v>0</v>
      </c>
      <c r="G23" s="212"/>
      <c r="H23" s="211" t="str">
        <f t="shared" si="0"/>
        <v>-</v>
      </c>
      <c r="I23" s="211" t="str">
        <f t="shared" si="1"/>
        <v>-</v>
      </c>
      <c r="J23" s="211" t="str">
        <f ca="1" t="shared" si="2"/>
        <v>-</v>
      </c>
    </row>
    <row r="24" spans="1:10" ht="12" customHeight="1">
      <c r="A24" s="146" t="s">
        <v>227</v>
      </c>
      <c r="B24" s="210">
        <v>331</v>
      </c>
      <c r="C24" s="210">
        <v>331</v>
      </c>
      <c r="D24" s="210">
        <v>331</v>
      </c>
      <c r="E24" s="210">
        <v>331</v>
      </c>
      <c r="F24" s="210">
        <v>331</v>
      </c>
      <c r="G24" s="212"/>
      <c r="H24" s="211">
        <f t="shared" si="0"/>
        <v>0</v>
      </c>
      <c r="I24" s="211">
        <f t="shared" si="1"/>
        <v>0</v>
      </c>
      <c r="J24" s="211">
        <f ca="1" t="shared" si="2"/>
        <v>0</v>
      </c>
    </row>
    <row r="25" spans="1:10" ht="12" customHeight="1">
      <c r="A25" s="146" t="s">
        <v>123</v>
      </c>
      <c r="B25" s="210">
        <v>0</v>
      </c>
      <c r="C25" s="210">
        <v>0</v>
      </c>
      <c r="D25" s="210">
        <v>0</v>
      </c>
      <c r="E25" s="210">
        <v>0</v>
      </c>
      <c r="F25" s="210">
        <v>0</v>
      </c>
      <c r="G25" s="212"/>
      <c r="H25" s="211" t="str">
        <f t="shared" si="0"/>
        <v>-</v>
      </c>
      <c r="I25" s="211" t="str">
        <f t="shared" si="1"/>
        <v>-</v>
      </c>
      <c r="J25" s="211" t="str">
        <f ca="1" t="shared" si="2"/>
        <v>-</v>
      </c>
    </row>
    <row r="26" spans="1:10" ht="12" customHeight="1">
      <c r="A26" s="146" t="s">
        <v>124</v>
      </c>
      <c r="B26" s="210">
        <v>0</v>
      </c>
      <c r="C26" s="210">
        <v>0</v>
      </c>
      <c r="D26" s="210">
        <v>0</v>
      </c>
      <c r="E26" s="210">
        <v>0</v>
      </c>
      <c r="F26" s="210">
        <v>0</v>
      </c>
      <c r="G26" s="212"/>
      <c r="H26" s="211" t="str">
        <f t="shared" si="0"/>
        <v>-</v>
      </c>
      <c r="I26" s="211" t="str">
        <f t="shared" si="1"/>
        <v>-</v>
      </c>
      <c r="J26" s="211" t="str">
        <f ca="1" t="shared" si="2"/>
        <v>-</v>
      </c>
    </row>
    <row r="27" spans="1:10" ht="12" customHeight="1">
      <c r="A27" s="146" t="s">
        <v>125</v>
      </c>
      <c r="B27" s="210">
        <v>427185</v>
      </c>
      <c r="C27" s="210">
        <v>323232</v>
      </c>
      <c r="D27" s="210">
        <v>272401</v>
      </c>
      <c r="E27" s="210">
        <v>262047</v>
      </c>
      <c r="F27" s="210">
        <v>197283</v>
      </c>
      <c r="G27" s="208"/>
      <c r="H27" s="211">
        <f t="shared" si="0"/>
        <v>-24.71</v>
      </c>
      <c r="I27" s="211">
        <f t="shared" si="1"/>
        <v>-53.82</v>
      </c>
      <c r="J27" s="211">
        <f ca="1" t="shared" si="2"/>
        <v>-53.82</v>
      </c>
    </row>
    <row r="28" spans="1:10" ht="12" customHeight="1">
      <c r="A28" s="147" t="s">
        <v>126</v>
      </c>
      <c r="B28" s="214">
        <v>14565</v>
      </c>
      <c r="C28" s="214">
        <v>48453</v>
      </c>
      <c r="D28" s="214">
        <v>11976</v>
      </c>
      <c r="E28" s="214">
        <v>29986</v>
      </c>
      <c r="F28" s="214">
        <v>32048</v>
      </c>
      <c r="G28" s="279"/>
      <c r="H28" s="216">
        <f t="shared" si="0"/>
        <v>6.88</v>
      </c>
      <c r="I28" s="216">
        <f t="shared" si="1"/>
        <v>120.03</v>
      </c>
      <c r="J28" s="216">
        <f ca="1" t="shared" si="2"/>
        <v>120.03</v>
      </c>
    </row>
    <row r="29" spans="1:10" ht="12" customHeight="1">
      <c r="A29" s="499" t="s">
        <v>183</v>
      </c>
      <c r="B29" s="92"/>
      <c r="D29" s="280"/>
      <c r="E29" s="93"/>
      <c r="F29" s="93"/>
      <c r="G29" s="272"/>
      <c r="H29" s="92"/>
      <c r="I29" s="92"/>
      <c r="J29" s="478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64" customWidth="1"/>
    <col min="2" max="5" width="11.16015625" style="264" customWidth="1"/>
    <col min="6" max="6" width="11.16015625" style="265" customWidth="1"/>
    <col min="7" max="7" width="0.4921875" style="265" customWidth="1"/>
    <col min="8" max="10" width="8.16015625" style="264" customWidth="1"/>
    <col min="11" max="16384" width="13.33203125" style="264" customWidth="1"/>
  </cols>
  <sheetData>
    <row r="1" spans="1:6" ht="36" customHeight="1">
      <c r="A1" s="141"/>
      <c r="B1" s="141"/>
      <c r="F1" s="264"/>
    </row>
    <row r="2" spans="1:10" s="471" customFormat="1" ht="27.75" customHeight="1">
      <c r="A2" s="655" t="s">
        <v>189</v>
      </c>
      <c r="B2" s="655"/>
      <c r="C2" s="655"/>
      <c r="D2" s="655"/>
      <c r="E2" s="655"/>
      <c r="F2" s="655"/>
      <c r="G2" s="655"/>
      <c r="H2" s="655"/>
      <c r="I2" s="635" t="s">
        <v>134</v>
      </c>
      <c r="J2" s="635"/>
    </row>
    <row r="3" spans="1:10" ht="13.5" customHeight="1">
      <c r="A3" s="266" t="s">
        <v>71</v>
      </c>
      <c r="B3" s="472"/>
      <c r="C3" s="472"/>
      <c r="D3" s="472"/>
      <c r="E3" s="472"/>
      <c r="F3" s="472"/>
      <c r="G3" s="472"/>
      <c r="H3" s="472"/>
      <c r="I3" s="472"/>
      <c r="J3" s="472"/>
    </row>
    <row r="4" spans="1:10" ht="13.5">
      <c r="A4" s="473"/>
      <c r="B4" s="358">
        <v>2017</v>
      </c>
      <c r="C4" s="358">
        <v>2018</v>
      </c>
      <c r="D4" s="358"/>
      <c r="E4" s="625"/>
      <c r="F4" s="358"/>
      <c r="G4" s="267"/>
      <c r="H4" s="268" t="s">
        <v>48</v>
      </c>
      <c r="I4" s="268"/>
      <c r="J4" s="268"/>
    </row>
    <row r="5" spans="1:10" ht="30" customHeight="1">
      <c r="A5" s="268"/>
      <c r="B5" s="54" t="s">
        <v>236</v>
      </c>
      <c r="C5" s="54" t="s">
        <v>237</v>
      </c>
      <c r="D5" s="50" t="s">
        <v>238</v>
      </c>
      <c r="E5" s="50" t="s">
        <v>239</v>
      </c>
      <c r="F5" s="50" t="s">
        <v>236</v>
      </c>
      <c r="G5" s="17"/>
      <c r="H5" s="16" t="s">
        <v>49</v>
      </c>
      <c r="I5" s="16" t="s">
        <v>50</v>
      </c>
      <c r="J5" s="6" t="s">
        <v>121</v>
      </c>
    </row>
    <row r="6" spans="1:10" ht="12" customHeight="1">
      <c r="A6" s="565"/>
      <c r="B6" s="566"/>
      <c r="C6" s="566"/>
      <c r="D6" s="566"/>
      <c r="E6" s="566"/>
      <c r="G6" s="567"/>
      <c r="H6" s="269"/>
      <c r="I6" s="270"/>
      <c r="J6" s="270"/>
    </row>
    <row r="7" spans="1:10" ht="12" customHeight="1">
      <c r="A7" s="145" t="s">
        <v>128</v>
      </c>
      <c r="B7" s="207">
        <v>18755815</v>
      </c>
      <c r="C7" s="207">
        <v>20112150</v>
      </c>
      <c r="D7" s="207">
        <v>20271157</v>
      </c>
      <c r="E7" s="207">
        <v>21042509</v>
      </c>
      <c r="F7" s="207">
        <v>19968633</v>
      </c>
      <c r="G7" s="208"/>
      <c r="H7" s="209">
        <f>IF(ISERROR($F7/$E7),"-",IF(OR($F7/$E7&lt;0,($F7-$E7)/$E7*100&lt;-1999.99,($F7-$E7)/$E7*100&gt;1999.99),"-",IF(AND($F7=0,$E7&lt;0),"-",ROUND(($F7-$E7)/ABS($E7)*100,2))))</f>
        <v>-5.1</v>
      </c>
      <c r="I7" s="209">
        <f>IF(ISERROR($F7/$B7),"-",IF($F7/$B7&lt;0,"-",IF(OR($F7/$B7&lt;0,($F7-$B7)/$B7*100&lt;-1999.99,($F7-$B7)/$B7*100&gt;1999.99),"-",IF(AND($F7=0,$B7&lt;0),"-",ROUND(($F7-$B7)/ABS($B7)*100,2)))))</f>
        <v>6.47</v>
      </c>
      <c r="J7" s="209">
        <f ca="1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6.47</v>
      </c>
    </row>
    <row r="8" spans="1:10" ht="12" customHeight="1">
      <c r="A8" s="146" t="s">
        <v>179</v>
      </c>
      <c r="B8" s="210">
        <v>16849784</v>
      </c>
      <c r="C8" s="210">
        <v>17897815</v>
      </c>
      <c r="D8" s="210">
        <v>18177395</v>
      </c>
      <c r="E8" s="210">
        <v>18798636</v>
      </c>
      <c r="F8" s="210">
        <v>17868662</v>
      </c>
      <c r="G8" s="208"/>
      <c r="H8" s="211">
        <f>IF(ISERROR($F8/$E8),"-",IF(OR($F8/$E8&lt;0,($F8-$E8)/$E8*100&lt;-1999.99,($F8-$E8)/$E8*100&gt;1999.99),"-",IF(AND($F8=0,$E8&lt;0),"-",ROUND(($F8-$E8)/ABS($E8)*100,2))))</f>
        <v>-4.95</v>
      </c>
      <c r="I8" s="211">
        <f>IF(ISERROR($F8/$B8),"-",IF($F8/$B8&lt;0,"-",IF(OR($F8/$B8&lt;0,($F8-$B8)/$B8*100&lt;-1999.99,($F8-$B8)/$B8*100&gt;1999.99),"-",IF(AND($F8=0,$B8&lt;0),"-",ROUND(($F8-$B8)/ABS($B8)*100,2)))))</f>
        <v>6.05</v>
      </c>
      <c r="J8" s="211">
        <f ca="1">IF(ISERROR($F8/OFFSET($A8,0,MATCH("IV",$B$5:$E$5,0))),"-",IF($F8/OFFSET($A8,0,MATCH("IV",$B$5:$E$5,0))&lt;0,"-",IF(OR($F8/OFFSET($A8,0,MATCH("IV",$B$5:$E$5,0))&lt;0,($F8-OFFSET($A8,0,MATCH("IV",$B$5:$E$5,0)))/OFFSET($A8,0,MATCH("IV",$B$5:$E$5,0))*100&lt;-1999.99,($F8-OFFSET($A8,0,MATCH("IV",$B$5:$E$5,0)))/OFFSET($A8,0,MATCH("IV",$B$5:$E$5,0))*100&gt;1999.99),"-",IF(AND($F8=0,OFFSET($A8,0,MATCH("IV",$B$5:$E$5,0))&lt;0),"-",ROUND(($F8-OFFSET($A8,0,MATCH("IV",$B$5:$E$5,0)))/ABS(OFFSET($A8,0,MATCH("IV",$B$5:$E$5,0)))*100,2)))))</f>
        <v>6.05</v>
      </c>
    </row>
    <row r="9" spans="1:10" ht="12" customHeight="1">
      <c r="A9" s="146" t="s">
        <v>213</v>
      </c>
      <c r="B9" s="210">
        <v>3724608</v>
      </c>
      <c r="C9" s="210">
        <v>4364543</v>
      </c>
      <c r="D9" s="210">
        <v>3971027</v>
      </c>
      <c r="E9" s="210">
        <v>4051421</v>
      </c>
      <c r="F9" s="210">
        <v>3608275</v>
      </c>
      <c r="G9" s="208"/>
      <c r="H9" s="211">
        <f aca="true" t="shared" si="0" ref="H9:H28">IF(ISERROR($F9/$E9),"-",IF(OR($F9/$E9&lt;0,($F9-$E9)/$E9*100&lt;-1999.99,($F9-$E9)/$E9*100&gt;1999.99),"-",IF(AND($F9=0,$E9&lt;0),"-",ROUND(($F9-$E9)/ABS($E9)*100,2))))</f>
        <v>-10.94</v>
      </c>
      <c r="I9" s="211">
        <f aca="true" t="shared" si="1" ref="I9:I28">IF(ISERROR($F9/$B9),"-",IF($F9/$B9&lt;0,"-",IF(OR($F9/$B9&lt;0,($F9-$B9)/$B9*100&lt;-1999.99,($F9-$B9)/$B9*100&gt;1999.99),"-",IF(AND($F9=0,$B9&lt;0),"-",ROUND(($F9-$B9)/ABS($B9)*100,2)))))</f>
        <v>-3.12</v>
      </c>
      <c r="J9" s="211">
        <f aca="true" ca="1" t="shared" si="2" ref="J9:J28">IF(ISERROR($F9/OFFSET($A9,0,MATCH("IV",$B$5:$E$5,0))),"-",IF($F9/OFFSET($A9,0,MATCH("IV",$B$5:$E$5,0))&lt;0,"-",IF(OR($F9/OFFSET($A9,0,MATCH("IV",$B$5:$E$5,0))&lt;0,($F9-OFFSET($A9,0,MATCH("IV",$B$5:$E$5,0)))/OFFSET($A9,0,MATCH("IV",$B$5:$E$5,0))*100&lt;-1999.99,($F9-OFFSET($A9,0,MATCH("IV",$B$5:$E$5,0)))/OFFSET($A9,0,MATCH("IV",$B$5:$E$5,0))*100&gt;1999.99),"-",IF(AND($F9=0,OFFSET($A9,0,MATCH("IV",$B$5:$E$5,0))&lt;0),"-",ROUND(($F9-OFFSET($A9,0,MATCH("IV",$B$5:$E$5,0)))/ABS(OFFSET($A9,0,MATCH("IV",$B$5:$E$5,0)))*100,2)))))</f>
        <v>-3.12</v>
      </c>
    </row>
    <row r="10" spans="1:10" ht="12" customHeight="1">
      <c r="A10" s="146" t="s">
        <v>214</v>
      </c>
      <c r="B10" s="210">
        <v>1360281</v>
      </c>
      <c r="C10" s="210">
        <v>1816317</v>
      </c>
      <c r="D10" s="210">
        <v>1393040</v>
      </c>
      <c r="E10" s="210">
        <v>1444378</v>
      </c>
      <c r="F10" s="210">
        <v>1267319</v>
      </c>
      <c r="G10" s="208"/>
      <c r="H10" s="211">
        <f t="shared" si="0"/>
        <v>-12.26</v>
      </c>
      <c r="I10" s="211">
        <f t="shared" si="1"/>
        <v>-6.83</v>
      </c>
      <c r="J10" s="211">
        <f ca="1" t="shared" si="2"/>
        <v>-6.83</v>
      </c>
    </row>
    <row r="11" spans="1:10" ht="22.5" customHeight="1">
      <c r="A11" s="146" t="s">
        <v>122</v>
      </c>
      <c r="B11" s="210">
        <v>512536</v>
      </c>
      <c r="C11" s="210">
        <v>1005921</v>
      </c>
      <c r="D11" s="210">
        <v>546931</v>
      </c>
      <c r="E11" s="210">
        <v>532777</v>
      </c>
      <c r="F11" s="210">
        <v>462553</v>
      </c>
      <c r="G11" s="208"/>
      <c r="H11" s="211">
        <f t="shared" si="0"/>
        <v>-13.18</v>
      </c>
      <c r="I11" s="211">
        <f t="shared" si="1"/>
        <v>-9.75</v>
      </c>
      <c r="J11" s="211">
        <f ca="1" t="shared" si="2"/>
        <v>-9.75</v>
      </c>
    </row>
    <row r="12" spans="1:10" ht="12" customHeight="1">
      <c r="A12" s="146" t="s">
        <v>215</v>
      </c>
      <c r="B12" s="210">
        <v>128924</v>
      </c>
      <c r="C12" s="210">
        <v>148108</v>
      </c>
      <c r="D12" s="210">
        <v>154760</v>
      </c>
      <c r="E12" s="210">
        <v>169293</v>
      </c>
      <c r="F12" s="210">
        <v>163844</v>
      </c>
      <c r="G12" s="208"/>
      <c r="H12" s="211">
        <f t="shared" si="0"/>
        <v>-3.22</v>
      </c>
      <c r="I12" s="211">
        <f t="shared" si="1"/>
        <v>27.09</v>
      </c>
      <c r="J12" s="211">
        <f ca="1" t="shared" si="2"/>
        <v>27.09</v>
      </c>
    </row>
    <row r="13" spans="1:10" ht="12" customHeight="1">
      <c r="A13" s="146" t="s">
        <v>216</v>
      </c>
      <c r="B13" s="210">
        <v>2005372</v>
      </c>
      <c r="C13" s="210">
        <v>2151658</v>
      </c>
      <c r="D13" s="210">
        <v>2079624</v>
      </c>
      <c r="E13" s="210">
        <v>2103542</v>
      </c>
      <c r="F13" s="210">
        <v>1855995</v>
      </c>
      <c r="G13" s="212"/>
      <c r="H13" s="211">
        <f t="shared" si="0"/>
        <v>-11.77</v>
      </c>
      <c r="I13" s="211">
        <f t="shared" si="1"/>
        <v>-7.45</v>
      </c>
      <c r="J13" s="211">
        <f ca="1" t="shared" si="2"/>
        <v>-7.45</v>
      </c>
    </row>
    <row r="14" spans="1:10" ht="12" customHeight="1">
      <c r="A14" s="146" t="s">
        <v>217</v>
      </c>
      <c r="B14" s="210">
        <v>228299</v>
      </c>
      <c r="C14" s="210">
        <v>245500</v>
      </c>
      <c r="D14" s="210">
        <v>342203</v>
      </c>
      <c r="E14" s="210">
        <v>334204</v>
      </c>
      <c r="F14" s="210">
        <v>320374</v>
      </c>
      <c r="G14" s="212"/>
      <c r="H14" s="211">
        <f t="shared" si="0"/>
        <v>-4.14</v>
      </c>
      <c r="I14" s="211">
        <f t="shared" si="1"/>
        <v>40.33</v>
      </c>
      <c r="J14" s="211">
        <f ca="1" t="shared" si="2"/>
        <v>40.33</v>
      </c>
    </row>
    <row r="15" spans="1:10" ht="12" customHeight="1">
      <c r="A15" s="146" t="s">
        <v>218</v>
      </c>
      <c r="B15" s="213">
        <v>-125</v>
      </c>
      <c r="C15" s="213">
        <v>1272</v>
      </c>
      <c r="D15" s="213">
        <v>50</v>
      </c>
      <c r="E15" s="213">
        <v>-1076</v>
      </c>
      <c r="F15" s="213">
        <v>-338</v>
      </c>
      <c r="G15" s="212"/>
      <c r="H15" s="211">
        <f t="shared" si="0"/>
        <v>68.59</v>
      </c>
      <c r="I15" s="211">
        <f t="shared" si="1"/>
        <v>-170.4</v>
      </c>
      <c r="J15" s="211">
        <f ca="1" t="shared" si="2"/>
        <v>-170.4</v>
      </c>
    </row>
    <row r="16" spans="1:10" ht="12" customHeight="1">
      <c r="A16" s="146" t="s">
        <v>219</v>
      </c>
      <c r="B16" s="213">
        <v>1857</v>
      </c>
      <c r="C16" s="213">
        <v>1688</v>
      </c>
      <c r="D16" s="213">
        <v>1350</v>
      </c>
      <c r="E16" s="213">
        <v>1081</v>
      </c>
      <c r="F16" s="213">
        <v>1081</v>
      </c>
      <c r="G16" s="212"/>
      <c r="H16" s="211">
        <f t="shared" si="0"/>
        <v>0</v>
      </c>
      <c r="I16" s="211">
        <f t="shared" si="1"/>
        <v>-41.79</v>
      </c>
      <c r="J16" s="211">
        <f ca="1" t="shared" si="2"/>
        <v>-41.79</v>
      </c>
    </row>
    <row r="17" spans="1:10" ht="12" customHeight="1">
      <c r="A17" s="146" t="s">
        <v>220</v>
      </c>
      <c r="B17" s="213">
        <v>13124853</v>
      </c>
      <c r="C17" s="213">
        <v>13532976</v>
      </c>
      <c r="D17" s="213">
        <v>14206069</v>
      </c>
      <c r="E17" s="213">
        <v>14746918</v>
      </c>
      <c r="F17" s="213">
        <v>14259845</v>
      </c>
      <c r="G17" s="212"/>
      <c r="H17" s="211">
        <f t="shared" si="0"/>
        <v>-3.3</v>
      </c>
      <c r="I17" s="211">
        <f t="shared" si="1"/>
        <v>8.65</v>
      </c>
      <c r="J17" s="211">
        <f ca="1" t="shared" si="2"/>
        <v>8.65</v>
      </c>
    </row>
    <row r="18" spans="1:10" ht="12" customHeight="1">
      <c r="A18" s="146" t="s">
        <v>221</v>
      </c>
      <c r="B18" s="210">
        <v>1815033</v>
      </c>
      <c r="C18" s="210">
        <v>1841041</v>
      </c>
      <c r="D18" s="210">
        <v>2427776</v>
      </c>
      <c r="E18" s="210">
        <v>2720752</v>
      </c>
      <c r="F18" s="210">
        <v>2870487</v>
      </c>
      <c r="G18" s="212"/>
      <c r="H18" s="211">
        <f t="shared" si="0"/>
        <v>5.5</v>
      </c>
      <c r="I18" s="211">
        <f t="shared" si="1"/>
        <v>58.15</v>
      </c>
      <c r="J18" s="211">
        <f ca="1" t="shared" si="2"/>
        <v>58.15</v>
      </c>
    </row>
    <row r="19" spans="1:10" ht="12" customHeight="1">
      <c r="A19" s="146" t="s">
        <v>222</v>
      </c>
      <c r="B19" s="210">
        <v>1096814</v>
      </c>
      <c r="C19" s="210">
        <v>1210602</v>
      </c>
      <c r="D19" s="210">
        <v>1271945</v>
      </c>
      <c r="E19" s="210">
        <v>1330903</v>
      </c>
      <c r="F19" s="210">
        <v>1268767</v>
      </c>
      <c r="G19" s="212"/>
      <c r="H19" s="211">
        <f t="shared" si="0"/>
        <v>-4.67</v>
      </c>
      <c r="I19" s="211">
        <f t="shared" si="1"/>
        <v>15.68</v>
      </c>
      <c r="J19" s="211">
        <f ca="1" t="shared" si="2"/>
        <v>15.68</v>
      </c>
    </row>
    <row r="20" spans="1:10" ht="12" customHeight="1">
      <c r="A20" s="146" t="s">
        <v>223</v>
      </c>
      <c r="B20" s="210">
        <v>10198256</v>
      </c>
      <c r="C20" s="210">
        <v>10476856</v>
      </c>
      <c r="D20" s="210">
        <v>10484805</v>
      </c>
      <c r="E20" s="210">
        <v>10702162</v>
      </c>
      <c r="F20" s="210">
        <v>10117009</v>
      </c>
      <c r="G20" s="212"/>
      <c r="H20" s="211">
        <f t="shared" si="0"/>
        <v>-5.47</v>
      </c>
      <c r="I20" s="211">
        <f t="shared" si="1"/>
        <v>-0.8</v>
      </c>
      <c r="J20" s="211">
        <f ca="1" t="shared" si="2"/>
        <v>-0.8</v>
      </c>
    </row>
    <row r="21" spans="1:10" ht="12" customHeight="1">
      <c r="A21" s="146" t="s">
        <v>224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2"/>
      <c r="H21" s="211" t="str">
        <f t="shared" si="0"/>
        <v>-</v>
      </c>
      <c r="I21" s="211" t="str">
        <f t="shared" si="1"/>
        <v>-</v>
      </c>
      <c r="J21" s="211" t="str">
        <f ca="1" t="shared" si="2"/>
        <v>-</v>
      </c>
    </row>
    <row r="22" spans="1:10" ht="12" customHeight="1">
      <c r="A22" s="146" t="s">
        <v>225</v>
      </c>
      <c r="B22" s="210">
        <v>14750</v>
      </c>
      <c r="C22" s="210">
        <v>4476</v>
      </c>
      <c r="D22" s="210">
        <v>21543</v>
      </c>
      <c r="E22" s="210">
        <v>-6900</v>
      </c>
      <c r="F22" s="210">
        <v>3583</v>
      </c>
      <c r="G22" s="212"/>
      <c r="H22" s="211" t="str">
        <f t="shared" si="0"/>
        <v>-</v>
      </c>
      <c r="I22" s="211">
        <f t="shared" si="1"/>
        <v>-75.71</v>
      </c>
      <c r="J22" s="211">
        <f ca="1" t="shared" si="2"/>
        <v>-75.71</v>
      </c>
    </row>
    <row r="23" spans="1:10" ht="12" customHeight="1">
      <c r="A23" s="146" t="s">
        <v>226</v>
      </c>
      <c r="B23" s="210">
        <v>0</v>
      </c>
      <c r="C23" s="210">
        <v>0</v>
      </c>
      <c r="D23" s="210">
        <v>0</v>
      </c>
      <c r="E23" s="210">
        <v>0</v>
      </c>
      <c r="F23" s="210">
        <v>0</v>
      </c>
      <c r="G23" s="212"/>
      <c r="H23" s="211" t="str">
        <f t="shared" si="0"/>
        <v>-</v>
      </c>
      <c r="I23" s="211" t="str">
        <f t="shared" si="1"/>
        <v>-</v>
      </c>
      <c r="J23" s="211" t="str">
        <f ca="1" t="shared" si="2"/>
        <v>-</v>
      </c>
    </row>
    <row r="24" spans="1:10" ht="12" customHeight="1">
      <c r="A24" s="146" t="s">
        <v>227</v>
      </c>
      <c r="B24" s="210">
        <v>323</v>
      </c>
      <c r="C24" s="210">
        <v>296</v>
      </c>
      <c r="D24" s="210">
        <v>299</v>
      </c>
      <c r="E24" s="210">
        <v>297</v>
      </c>
      <c r="F24" s="210">
        <v>542</v>
      </c>
      <c r="G24" s="212"/>
      <c r="H24" s="211">
        <f t="shared" si="0"/>
        <v>82.49</v>
      </c>
      <c r="I24" s="211">
        <f t="shared" si="1"/>
        <v>67.8</v>
      </c>
      <c r="J24" s="211">
        <f ca="1" t="shared" si="2"/>
        <v>67.8</v>
      </c>
    </row>
    <row r="25" spans="1:10" ht="12" customHeight="1">
      <c r="A25" s="146" t="s">
        <v>123</v>
      </c>
      <c r="B25" s="210">
        <v>0</v>
      </c>
      <c r="C25" s="210">
        <v>0</v>
      </c>
      <c r="D25" s="210">
        <v>0</v>
      </c>
      <c r="E25" s="210">
        <v>0</v>
      </c>
      <c r="F25" s="210">
        <v>0</v>
      </c>
      <c r="G25" s="212"/>
      <c r="H25" s="211" t="str">
        <f t="shared" si="0"/>
        <v>-</v>
      </c>
      <c r="I25" s="211" t="str">
        <f t="shared" si="1"/>
        <v>-</v>
      </c>
      <c r="J25" s="211" t="str">
        <f ca="1" t="shared" si="2"/>
        <v>-</v>
      </c>
    </row>
    <row r="26" spans="1:10" ht="12" customHeight="1">
      <c r="A26" s="146" t="s">
        <v>124</v>
      </c>
      <c r="B26" s="210">
        <v>0</v>
      </c>
      <c r="C26" s="210">
        <v>0</v>
      </c>
      <c r="D26" s="210">
        <v>0</v>
      </c>
      <c r="E26" s="210">
        <v>0</v>
      </c>
      <c r="F26" s="210">
        <v>0</v>
      </c>
      <c r="G26" s="212"/>
      <c r="H26" s="211" t="str">
        <f t="shared" si="0"/>
        <v>-</v>
      </c>
      <c r="I26" s="211" t="str">
        <f t="shared" si="1"/>
        <v>-</v>
      </c>
      <c r="J26" s="211" t="str">
        <f ca="1" t="shared" si="2"/>
        <v>-</v>
      </c>
    </row>
    <row r="27" spans="1:10" ht="12" customHeight="1">
      <c r="A27" s="146" t="s">
        <v>125</v>
      </c>
      <c r="B27" s="210">
        <v>1802724</v>
      </c>
      <c r="C27" s="210">
        <v>2160435</v>
      </c>
      <c r="D27" s="210">
        <v>1969485</v>
      </c>
      <c r="E27" s="210">
        <v>2151040</v>
      </c>
      <c r="F27" s="210">
        <v>1911532</v>
      </c>
      <c r="G27" s="212"/>
      <c r="H27" s="211">
        <f t="shared" si="0"/>
        <v>-11.13</v>
      </c>
      <c r="I27" s="211">
        <f t="shared" si="1"/>
        <v>6.04</v>
      </c>
      <c r="J27" s="211">
        <f ca="1" t="shared" si="2"/>
        <v>6.04</v>
      </c>
    </row>
    <row r="28" spans="1:10" ht="12" customHeight="1">
      <c r="A28" s="147" t="s">
        <v>126</v>
      </c>
      <c r="B28" s="214">
        <v>103307</v>
      </c>
      <c r="C28" s="214">
        <v>53900</v>
      </c>
      <c r="D28" s="214">
        <v>124276</v>
      </c>
      <c r="E28" s="214">
        <v>92832</v>
      </c>
      <c r="F28" s="214">
        <v>188439</v>
      </c>
      <c r="G28" s="215"/>
      <c r="H28" s="216">
        <f t="shared" si="0"/>
        <v>102.99</v>
      </c>
      <c r="I28" s="216">
        <f t="shared" si="1"/>
        <v>82.41</v>
      </c>
      <c r="J28" s="216">
        <f ca="1" t="shared" si="2"/>
        <v>82.41</v>
      </c>
    </row>
    <row r="29" spans="1:10" ht="12" customHeight="1">
      <c r="A29" s="499" t="s">
        <v>183</v>
      </c>
      <c r="B29" s="90"/>
      <c r="D29" s="271"/>
      <c r="E29" s="91"/>
      <c r="F29" s="91"/>
      <c r="G29" s="264"/>
      <c r="H29" s="474"/>
      <c r="I29" s="474"/>
      <c r="J29" s="47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56" customWidth="1"/>
    <col min="2" max="5" width="11.16015625" style="256" customWidth="1"/>
    <col min="6" max="6" width="11.16015625" style="257" customWidth="1"/>
    <col min="7" max="7" width="0.4921875" style="257" customWidth="1"/>
    <col min="8" max="10" width="8.16015625" style="256" customWidth="1"/>
    <col min="11" max="16384" width="13.33203125" style="256" customWidth="1"/>
  </cols>
  <sheetData>
    <row r="1" spans="1:6" ht="36" customHeight="1">
      <c r="A1" s="141"/>
      <c r="B1" s="141"/>
      <c r="F1" s="256"/>
    </row>
    <row r="2" spans="1:10" s="467" customFormat="1" ht="27.75" customHeight="1">
      <c r="A2" s="656" t="s">
        <v>190</v>
      </c>
      <c r="B2" s="656"/>
      <c r="C2" s="656"/>
      <c r="D2" s="656"/>
      <c r="E2" s="656"/>
      <c r="F2" s="656"/>
      <c r="G2" s="656"/>
      <c r="H2" s="656"/>
      <c r="I2" s="635" t="s">
        <v>135</v>
      </c>
      <c r="J2" s="635"/>
    </row>
    <row r="3" spans="1:10" ht="13.5" customHeight="1">
      <c r="A3" s="258" t="s">
        <v>71</v>
      </c>
      <c r="B3" s="468"/>
      <c r="C3" s="468"/>
      <c r="D3" s="468"/>
      <c r="E3" s="468"/>
      <c r="F3" s="468"/>
      <c r="G3" s="468"/>
      <c r="H3" s="468"/>
      <c r="I3" s="468"/>
      <c r="J3" s="468"/>
    </row>
    <row r="4" spans="1:10" ht="13.5">
      <c r="A4" s="469"/>
      <c r="B4" s="358">
        <v>2017</v>
      </c>
      <c r="C4" s="358">
        <v>2018</v>
      </c>
      <c r="D4" s="358"/>
      <c r="E4" s="625"/>
      <c r="F4" s="358"/>
      <c r="G4" s="259"/>
      <c r="H4" s="260" t="s">
        <v>48</v>
      </c>
      <c r="I4" s="260"/>
      <c r="J4" s="260"/>
    </row>
    <row r="5" spans="1:10" ht="30" customHeight="1">
      <c r="A5" s="260"/>
      <c r="B5" s="54" t="s">
        <v>236</v>
      </c>
      <c r="C5" s="54" t="s">
        <v>237</v>
      </c>
      <c r="D5" s="50" t="s">
        <v>238</v>
      </c>
      <c r="E5" s="50" t="s">
        <v>239</v>
      </c>
      <c r="F5" s="50" t="s">
        <v>236</v>
      </c>
      <c r="G5" s="19"/>
      <c r="H5" s="18" t="s">
        <v>49</v>
      </c>
      <c r="I5" s="18" t="s">
        <v>50</v>
      </c>
      <c r="J5" s="6" t="s">
        <v>121</v>
      </c>
    </row>
    <row r="6" spans="1:10" ht="12" customHeight="1">
      <c r="A6" s="562"/>
      <c r="B6" s="563"/>
      <c r="C6" s="563"/>
      <c r="D6" s="563"/>
      <c r="E6" s="563"/>
      <c r="G6" s="564"/>
      <c r="H6" s="261"/>
      <c r="I6" s="262"/>
      <c r="J6" s="262"/>
    </row>
    <row r="7" spans="1:10" ht="12" customHeight="1">
      <c r="A7" s="145" t="s">
        <v>128</v>
      </c>
      <c r="B7" s="207">
        <v>12203209</v>
      </c>
      <c r="C7" s="207">
        <v>13770455</v>
      </c>
      <c r="D7" s="207">
        <v>14282200</v>
      </c>
      <c r="E7" s="207">
        <v>13985135</v>
      </c>
      <c r="F7" s="207">
        <v>12177690</v>
      </c>
      <c r="G7" s="208"/>
      <c r="H7" s="209">
        <f>IF(ISERROR($F7/$E7),"-",IF(OR($F7/$E7&lt;0,($F7-$E7)/$E7*100&lt;-1999.99,($F7-$E7)/$E7*100&gt;1999.99),"-",IF(AND($F7=0,$E7&lt;0),"-",ROUND(($F7-$E7)/ABS($E7)*100,2))))</f>
        <v>-12.92</v>
      </c>
      <c r="I7" s="209">
        <f>IF(ISERROR($F7/$B7),"-",IF($F7/$B7&lt;0,"-",IF(OR($F7/$B7&lt;0,($F7-$B7)/$B7*100&lt;-1999.99,($F7-$B7)/$B7*100&gt;1999.99),"-",IF(AND($F7=0,$B7&lt;0),"-",ROUND(($F7-$B7)/ABS($B7)*100,2)))))</f>
        <v>-0.21</v>
      </c>
      <c r="J7" s="209">
        <f ca="1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-0.21</v>
      </c>
    </row>
    <row r="8" spans="1:10" ht="12" customHeight="1">
      <c r="A8" s="146" t="s">
        <v>179</v>
      </c>
      <c r="B8" s="210">
        <v>11279442</v>
      </c>
      <c r="C8" s="210">
        <v>12688171</v>
      </c>
      <c r="D8" s="210">
        <v>13207710</v>
      </c>
      <c r="E8" s="210">
        <v>12980408</v>
      </c>
      <c r="F8" s="210">
        <v>11411219</v>
      </c>
      <c r="G8" s="208"/>
      <c r="H8" s="211">
        <f>IF(ISERROR($F8/$E8),"-",IF(OR($F8/$E8&lt;0,($F8-$E8)/$E8*100&lt;-1999.99,($F8-$E8)/$E8*100&gt;1999.99),"-",IF(AND($F8=0,$E8&lt;0),"-",ROUND(($F8-$E8)/ABS($E8)*100,2))))</f>
        <v>-12.09</v>
      </c>
      <c r="I8" s="211">
        <f>IF(ISERROR($F8/$B8),"-",IF($F8/$B8&lt;0,"-",IF(OR($F8/$B8&lt;0,($F8-$B8)/$B8*100&lt;-1999.99,($F8-$B8)/$B8*100&gt;1999.99),"-",IF(AND($F8=0,$B8&lt;0),"-",ROUND(($F8-$B8)/ABS($B8)*100,2)))))</f>
        <v>1.17</v>
      </c>
      <c r="J8" s="211">
        <f ca="1">IF(ISERROR($F8/OFFSET($A8,0,MATCH("IV",$B$5:$E$5,0))),"-",IF($F8/OFFSET($A8,0,MATCH("IV",$B$5:$E$5,0))&lt;0,"-",IF(OR($F8/OFFSET($A8,0,MATCH("IV",$B$5:$E$5,0))&lt;0,($F8-OFFSET($A8,0,MATCH("IV",$B$5:$E$5,0)))/OFFSET($A8,0,MATCH("IV",$B$5:$E$5,0))*100&lt;-1999.99,($F8-OFFSET($A8,0,MATCH("IV",$B$5:$E$5,0)))/OFFSET($A8,0,MATCH("IV",$B$5:$E$5,0))*100&gt;1999.99),"-",IF(AND($F8=0,OFFSET($A8,0,MATCH("IV",$B$5:$E$5,0))&lt;0),"-",ROUND(($F8-OFFSET($A8,0,MATCH("IV",$B$5:$E$5,0)))/ABS(OFFSET($A8,0,MATCH("IV",$B$5:$E$5,0)))*100,2)))))</f>
        <v>1.17</v>
      </c>
    </row>
    <row r="9" spans="1:10" ht="12" customHeight="1">
      <c r="A9" s="146" t="s">
        <v>213</v>
      </c>
      <c r="B9" s="210">
        <v>6951897</v>
      </c>
      <c r="C9" s="210">
        <v>7898302</v>
      </c>
      <c r="D9" s="210">
        <v>8140748</v>
      </c>
      <c r="E9" s="210">
        <v>7971141</v>
      </c>
      <c r="F9" s="210">
        <v>6971348</v>
      </c>
      <c r="G9" s="208"/>
      <c r="H9" s="211">
        <f aca="true" t="shared" si="0" ref="H9:H28">IF(ISERROR($F9/$E9),"-",IF(OR($F9/$E9&lt;0,($F9-$E9)/$E9*100&lt;-1999.99,($F9-$E9)/$E9*100&gt;1999.99),"-",IF(AND($F9=0,$E9&lt;0),"-",ROUND(($F9-$E9)/ABS($E9)*100,2))))</f>
        <v>-12.54</v>
      </c>
      <c r="I9" s="211">
        <f aca="true" t="shared" si="1" ref="I9:I28">IF(ISERROR($F9/$B9),"-",IF($F9/$B9&lt;0,"-",IF(OR($F9/$B9&lt;0,($F9-$B9)/$B9*100&lt;-1999.99,($F9-$B9)/$B9*100&gt;1999.99),"-",IF(AND($F9=0,$B9&lt;0),"-",ROUND(($F9-$B9)/ABS($B9)*100,2)))))</f>
        <v>0.28</v>
      </c>
      <c r="J9" s="211">
        <f aca="true" ca="1" t="shared" si="2" ref="J9:J28">IF(ISERROR($F9/OFFSET($A9,0,MATCH("IV",$B$5:$E$5,0))),"-",IF($F9/OFFSET($A9,0,MATCH("IV",$B$5:$E$5,0))&lt;0,"-",IF(OR($F9/OFFSET($A9,0,MATCH("IV",$B$5:$E$5,0))&lt;0,($F9-OFFSET($A9,0,MATCH("IV",$B$5:$E$5,0)))/OFFSET($A9,0,MATCH("IV",$B$5:$E$5,0))*100&lt;-1999.99,($F9-OFFSET($A9,0,MATCH("IV",$B$5:$E$5,0)))/OFFSET($A9,0,MATCH("IV",$B$5:$E$5,0))*100&gt;1999.99),"-",IF(AND($F9=0,OFFSET($A9,0,MATCH("IV",$B$5:$E$5,0))&lt;0),"-",ROUND(($F9-OFFSET($A9,0,MATCH("IV",$B$5:$E$5,0)))/ABS(OFFSET($A9,0,MATCH("IV",$B$5:$E$5,0)))*100,2)))))</f>
        <v>0.28</v>
      </c>
    </row>
    <row r="10" spans="1:10" ht="12" customHeight="1">
      <c r="A10" s="146" t="s">
        <v>214</v>
      </c>
      <c r="B10" s="210">
        <v>270084</v>
      </c>
      <c r="C10" s="210">
        <v>237056</v>
      </c>
      <c r="D10" s="210">
        <v>180499</v>
      </c>
      <c r="E10" s="210">
        <v>217261</v>
      </c>
      <c r="F10" s="210">
        <v>191985</v>
      </c>
      <c r="G10" s="208"/>
      <c r="H10" s="211">
        <f t="shared" si="0"/>
        <v>-11.63</v>
      </c>
      <c r="I10" s="211">
        <f t="shared" si="1"/>
        <v>-28.92</v>
      </c>
      <c r="J10" s="211">
        <f ca="1" t="shared" si="2"/>
        <v>-28.92</v>
      </c>
    </row>
    <row r="11" spans="1:10" ht="22.5" customHeight="1">
      <c r="A11" s="146" t="s">
        <v>122</v>
      </c>
      <c r="B11" s="210">
        <v>270084</v>
      </c>
      <c r="C11" s="210">
        <v>237055</v>
      </c>
      <c r="D11" s="210">
        <v>179899</v>
      </c>
      <c r="E11" s="210">
        <v>216647</v>
      </c>
      <c r="F11" s="210">
        <v>190660</v>
      </c>
      <c r="G11" s="208"/>
      <c r="H11" s="211">
        <f t="shared" si="0"/>
        <v>-12</v>
      </c>
      <c r="I11" s="211">
        <f t="shared" si="1"/>
        <v>-29.41</v>
      </c>
      <c r="J11" s="211">
        <f ca="1" t="shared" si="2"/>
        <v>-29.41</v>
      </c>
    </row>
    <row r="12" spans="1:10" ht="12" customHeight="1">
      <c r="A12" s="146" t="s">
        <v>215</v>
      </c>
      <c r="B12" s="210">
        <v>6621831</v>
      </c>
      <c r="C12" s="210">
        <v>7600251</v>
      </c>
      <c r="D12" s="210">
        <v>7900583</v>
      </c>
      <c r="E12" s="210">
        <v>7707059</v>
      </c>
      <c r="F12" s="210">
        <v>6720828</v>
      </c>
      <c r="G12" s="208"/>
      <c r="H12" s="211">
        <f t="shared" si="0"/>
        <v>-12.8</v>
      </c>
      <c r="I12" s="211">
        <f t="shared" si="1"/>
        <v>1.5</v>
      </c>
      <c r="J12" s="211">
        <f ca="1" t="shared" si="2"/>
        <v>1.5</v>
      </c>
    </row>
    <row r="13" spans="1:10" ht="12" customHeight="1">
      <c r="A13" s="146" t="s">
        <v>216</v>
      </c>
      <c r="B13" s="210">
        <v>32775</v>
      </c>
      <c r="C13" s="210">
        <v>46695</v>
      </c>
      <c r="D13" s="210">
        <v>47129</v>
      </c>
      <c r="E13" s="210">
        <v>45725</v>
      </c>
      <c r="F13" s="210">
        <v>37067</v>
      </c>
      <c r="G13" s="212"/>
      <c r="H13" s="211">
        <f t="shared" si="0"/>
        <v>-18.93</v>
      </c>
      <c r="I13" s="211">
        <f t="shared" si="1"/>
        <v>13.1</v>
      </c>
      <c r="J13" s="211">
        <f ca="1" t="shared" si="2"/>
        <v>13.1</v>
      </c>
    </row>
    <row r="14" spans="1:10" ht="12" customHeight="1">
      <c r="A14" s="146" t="s">
        <v>217</v>
      </c>
      <c r="B14" s="210">
        <v>29812</v>
      </c>
      <c r="C14" s="210">
        <v>9802</v>
      </c>
      <c r="D14" s="210">
        <v>9803</v>
      </c>
      <c r="E14" s="210">
        <v>9780</v>
      </c>
      <c r="F14" s="210">
        <v>17977</v>
      </c>
      <c r="G14" s="212"/>
      <c r="H14" s="211">
        <f t="shared" si="0"/>
        <v>83.81</v>
      </c>
      <c r="I14" s="211">
        <f t="shared" si="1"/>
        <v>-39.7</v>
      </c>
      <c r="J14" s="211">
        <f ca="1" t="shared" si="2"/>
        <v>-39.7</v>
      </c>
    </row>
    <row r="15" spans="1:10" ht="12" customHeight="1">
      <c r="A15" s="146" t="s">
        <v>218</v>
      </c>
      <c r="B15" s="210">
        <v>-2605</v>
      </c>
      <c r="C15" s="210">
        <v>4498</v>
      </c>
      <c r="D15" s="210">
        <v>2734</v>
      </c>
      <c r="E15" s="210">
        <v>-8709</v>
      </c>
      <c r="F15" s="210">
        <v>3465</v>
      </c>
      <c r="G15" s="212"/>
      <c r="H15" s="211" t="str">
        <f t="shared" si="0"/>
        <v>-</v>
      </c>
      <c r="I15" s="211" t="str">
        <f t="shared" si="1"/>
        <v>-</v>
      </c>
      <c r="J15" s="211" t="str">
        <f ca="1" t="shared" si="2"/>
        <v>-</v>
      </c>
    </row>
    <row r="16" spans="1:10" ht="12" customHeight="1">
      <c r="A16" s="146" t="s">
        <v>219</v>
      </c>
      <c r="B16" s="210">
        <v>0</v>
      </c>
      <c r="C16" s="210">
        <v>0</v>
      </c>
      <c r="D16" s="210">
        <v>0</v>
      </c>
      <c r="E16" s="210">
        <v>25</v>
      </c>
      <c r="F16" s="210">
        <v>25</v>
      </c>
      <c r="G16" s="212"/>
      <c r="H16" s="211">
        <f t="shared" si="0"/>
        <v>0</v>
      </c>
      <c r="I16" s="211" t="str">
        <f t="shared" si="1"/>
        <v>-</v>
      </c>
      <c r="J16" s="211" t="str">
        <f ca="1" t="shared" si="2"/>
        <v>-</v>
      </c>
    </row>
    <row r="17" spans="1:10" ht="12" customHeight="1">
      <c r="A17" s="146" t="s">
        <v>220</v>
      </c>
      <c r="B17" s="210">
        <v>4327544</v>
      </c>
      <c r="C17" s="210">
        <v>4789869</v>
      </c>
      <c r="D17" s="210">
        <v>5066962</v>
      </c>
      <c r="E17" s="210">
        <v>5009267</v>
      </c>
      <c r="F17" s="210">
        <v>4439872</v>
      </c>
      <c r="G17" s="212"/>
      <c r="H17" s="211">
        <f t="shared" si="0"/>
        <v>-11.37</v>
      </c>
      <c r="I17" s="211">
        <f t="shared" si="1"/>
        <v>2.6</v>
      </c>
      <c r="J17" s="211">
        <f ca="1" t="shared" si="2"/>
        <v>2.6</v>
      </c>
    </row>
    <row r="18" spans="1:10" ht="12" customHeight="1">
      <c r="A18" s="146" t="s">
        <v>221</v>
      </c>
      <c r="B18" s="210">
        <v>5538</v>
      </c>
      <c r="C18" s="210">
        <v>7921</v>
      </c>
      <c r="D18" s="210">
        <v>8981</v>
      </c>
      <c r="E18" s="210">
        <v>6126</v>
      </c>
      <c r="F18" s="210">
        <v>6972</v>
      </c>
      <c r="G18" s="212"/>
      <c r="H18" s="211">
        <f t="shared" si="0"/>
        <v>13.81</v>
      </c>
      <c r="I18" s="211">
        <f t="shared" si="1"/>
        <v>25.89</v>
      </c>
      <c r="J18" s="211">
        <f ca="1" t="shared" si="2"/>
        <v>25.89</v>
      </c>
    </row>
    <row r="19" spans="1:10" ht="12" customHeight="1">
      <c r="A19" s="146" t="s">
        <v>222</v>
      </c>
      <c r="B19" s="210">
        <v>4142702</v>
      </c>
      <c r="C19" s="210">
        <v>4533828</v>
      </c>
      <c r="D19" s="210">
        <v>4808117</v>
      </c>
      <c r="E19" s="210">
        <v>4747649</v>
      </c>
      <c r="F19" s="210">
        <v>4131077</v>
      </c>
      <c r="G19" s="212"/>
      <c r="H19" s="211">
        <f t="shared" si="0"/>
        <v>-12.99</v>
      </c>
      <c r="I19" s="211">
        <f t="shared" si="1"/>
        <v>-0.28</v>
      </c>
      <c r="J19" s="211">
        <f ca="1" t="shared" si="2"/>
        <v>-0.28</v>
      </c>
    </row>
    <row r="20" spans="1:10" ht="12" customHeight="1">
      <c r="A20" s="146" t="s">
        <v>223</v>
      </c>
      <c r="B20" s="210">
        <v>180825</v>
      </c>
      <c r="C20" s="210">
        <v>245177</v>
      </c>
      <c r="D20" s="210">
        <v>246667</v>
      </c>
      <c r="E20" s="210">
        <v>258516</v>
      </c>
      <c r="F20" s="210">
        <v>302353</v>
      </c>
      <c r="G20" s="212"/>
      <c r="H20" s="211">
        <f t="shared" si="0"/>
        <v>16.96</v>
      </c>
      <c r="I20" s="211">
        <f t="shared" si="1"/>
        <v>67.21</v>
      </c>
      <c r="J20" s="211">
        <f ca="1" t="shared" si="2"/>
        <v>67.21</v>
      </c>
    </row>
    <row r="21" spans="1:10" ht="12" customHeight="1">
      <c r="A21" s="146" t="s">
        <v>224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2"/>
      <c r="H21" s="211" t="str">
        <f t="shared" si="0"/>
        <v>-</v>
      </c>
      <c r="I21" s="211" t="str">
        <f t="shared" si="1"/>
        <v>-</v>
      </c>
      <c r="J21" s="211" t="str">
        <f ca="1" t="shared" si="2"/>
        <v>-</v>
      </c>
    </row>
    <row r="22" spans="1:10" ht="12" customHeight="1">
      <c r="A22" s="146" t="s">
        <v>225</v>
      </c>
      <c r="B22" s="210">
        <v>-1521</v>
      </c>
      <c r="C22" s="210">
        <v>2944</v>
      </c>
      <c r="D22" s="210">
        <v>3197</v>
      </c>
      <c r="E22" s="210">
        <v>-3024</v>
      </c>
      <c r="F22" s="210">
        <v>-531</v>
      </c>
      <c r="G22" s="212"/>
      <c r="H22" s="211">
        <f t="shared" si="0"/>
        <v>82.44</v>
      </c>
      <c r="I22" s="211">
        <f t="shared" si="1"/>
        <v>65.09</v>
      </c>
      <c r="J22" s="211">
        <f ca="1" t="shared" si="2"/>
        <v>65.09</v>
      </c>
    </row>
    <row r="23" spans="1:10" ht="12" customHeight="1">
      <c r="A23" s="146" t="s">
        <v>226</v>
      </c>
      <c r="B23" s="210">
        <v>0</v>
      </c>
      <c r="C23" s="210">
        <v>0</v>
      </c>
      <c r="D23" s="210">
        <v>0</v>
      </c>
      <c r="E23" s="210">
        <v>0</v>
      </c>
      <c r="F23" s="210">
        <v>0</v>
      </c>
      <c r="G23" s="212"/>
      <c r="H23" s="211" t="str">
        <f t="shared" si="0"/>
        <v>-</v>
      </c>
      <c r="I23" s="211" t="str">
        <f t="shared" si="1"/>
        <v>-</v>
      </c>
      <c r="J23" s="211" t="str">
        <f ca="1" t="shared" si="2"/>
        <v>-</v>
      </c>
    </row>
    <row r="24" spans="1:10" ht="12" customHeight="1">
      <c r="A24" s="146" t="s">
        <v>227</v>
      </c>
      <c r="B24" s="210">
        <v>0</v>
      </c>
      <c r="C24" s="210">
        <v>0</v>
      </c>
      <c r="D24" s="210">
        <v>0</v>
      </c>
      <c r="E24" s="210">
        <v>0</v>
      </c>
      <c r="F24" s="210">
        <v>0</v>
      </c>
      <c r="G24" s="212"/>
      <c r="H24" s="211" t="str">
        <f t="shared" si="0"/>
        <v>-</v>
      </c>
      <c r="I24" s="211" t="str">
        <f t="shared" si="1"/>
        <v>-</v>
      </c>
      <c r="J24" s="211" t="str">
        <f ca="1" t="shared" si="2"/>
        <v>-</v>
      </c>
    </row>
    <row r="25" spans="1:10" ht="12" customHeight="1">
      <c r="A25" s="146" t="s">
        <v>123</v>
      </c>
      <c r="B25" s="210">
        <v>0</v>
      </c>
      <c r="C25" s="210">
        <v>0</v>
      </c>
      <c r="D25" s="210">
        <v>0</v>
      </c>
      <c r="E25" s="210">
        <v>0</v>
      </c>
      <c r="F25" s="210">
        <v>0</v>
      </c>
      <c r="G25" s="212"/>
      <c r="H25" s="211" t="str">
        <f t="shared" si="0"/>
        <v>-</v>
      </c>
      <c r="I25" s="211" t="str">
        <f t="shared" si="1"/>
        <v>-</v>
      </c>
      <c r="J25" s="211" t="str">
        <f ca="1" t="shared" si="2"/>
        <v>-</v>
      </c>
    </row>
    <row r="26" spans="1:10" ht="12" customHeight="1">
      <c r="A26" s="146" t="s">
        <v>124</v>
      </c>
      <c r="B26" s="210">
        <v>0</v>
      </c>
      <c r="C26" s="210">
        <v>0</v>
      </c>
      <c r="D26" s="210">
        <v>0</v>
      </c>
      <c r="E26" s="210">
        <v>0</v>
      </c>
      <c r="F26" s="210">
        <v>0</v>
      </c>
      <c r="G26" s="212"/>
      <c r="H26" s="211" t="str">
        <f t="shared" si="0"/>
        <v>-</v>
      </c>
      <c r="I26" s="211" t="str">
        <f t="shared" si="1"/>
        <v>-</v>
      </c>
      <c r="J26" s="211" t="str">
        <f ca="1" t="shared" si="2"/>
        <v>-</v>
      </c>
    </row>
    <row r="27" spans="1:10" ht="12" customHeight="1">
      <c r="A27" s="146" t="s">
        <v>125</v>
      </c>
      <c r="B27" s="210">
        <v>822492</v>
      </c>
      <c r="C27" s="210">
        <v>979995</v>
      </c>
      <c r="D27" s="210">
        <v>934798</v>
      </c>
      <c r="E27" s="210">
        <v>871872</v>
      </c>
      <c r="F27" s="210">
        <v>624311</v>
      </c>
      <c r="G27" s="212"/>
      <c r="H27" s="211">
        <f t="shared" si="0"/>
        <v>-28.39</v>
      </c>
      <c r="I27" s="211">
        <f t="shared" si="1"/>
        <v>-24.1</v>
      </c>
      <c r="J27" s="211">
        <f ca="1" t="shared" si="2"/>
        <v>-24.1</v>
      </c>
    </row>
    <row r="28" spans="1:10" ht="12" customHeight="1">
      <c r="A28" s="147" t="s">
        <v>126</v>
      </c>
      <c r="B28" s="214">
        <v>101275</v>
      </c>
      <c r="C28" s="214">
        <v>102288</v>
      </c>
      <c r="D28" s="214">
        <v>139692</v>
      </c>
      <c r="E28" s="214">
        <v>132855</v>
      </c>
      <c r="F28" s="214">
        <v>142160</v>
      </c>
      <c r="G28" s="215"/>
      <c r="H28" s="216">
        <f t="shared" si="0"/>
        <v>7</v>
      </c>
      <c r="I28" s="216">
        <f t="shared" si="1"/>
        <v>40.37</v>
      </c>
      <c r="J28" s="216">
        <f ca="1" t="shared" si="2"/>
        <v>40.37</v>
      </c>
    </row>
    <row r="29" spans="1:10" ht="12" customHeight="1">
      <c r="A29" s="499" t="s">
        <v>183</v>
      </c>
      <c r="B29" s="88"/>
      <c r="D29" s="263"/>
      <c r="E29" s="89"/>
      <c r="F29" s="89"/>
      <c r="G29" s="256"/>
      <c r="H29" s="470"/>
      <c r="I29" s="470"/>
      <c r="J29" s="470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48" customWidth="1"/>
    <col min="2" max="5" width="11.16015625" style="248" customWidth="1"/>
    <col min="6" max="6" width="11.16015625" style="249" customWidth="1"/>
    <col min="7" max="7" width="0.4921875" style="249" customWidth="1"/>
    <col min="8" max="10" width="8.16015625" style="248" customWidth="1"/>
    <col min="11" max="16384" width="13.33203125" style="248" customWidth="1"/>
  </cols>
  <sheetData>
    <row r="1" spans="1:6" ht="36" customHeight="1">
      <c r="A1" s="141"/>
      <c r="B1" s="141"/>
      <c r="F1" s="248"/>
    </row>
    <row r="2" spans="1:10" s="463" customFormat="1" ht="27.75" customHeight="1">
      <c r="A2" s="657" t="s">
        <v>191</v>
      </c>
      <c r="B2" s="657"/>
      <c r="C2" s="657"/>
      <c r="D2" s="657"/>
      <c r="E2" s="657"/>
      <c r="F2" s="657"/>
      <c r="G2" s="657"/>
      <c r="H2" s="657"/>
      <c r="I2" s="635" t="s">
        <v>136</v>
      </c>
      <c r="J2" s="635"/>
    </row>
    <row r="3" spans="1:10" ht="13.5" customHeight="1">
      <c r="A3" s="250" t="s">
        <v>71</v>
      </c>
      <c r="B3" s="464"/>
      <c r="C3" s="464"/>
      <c r="D3" s="464"/>
      <c r="E3" s="464"/>
      <c r="F3" s="464"/>
      <c r="G3" s="464"/>
      <c r="H3" s="464"/>
      <c r="I3" s="464"/>
      <c r="J3" s="464"/>
    </row>
    <row r="4" spans="1:10" ht="13.5">
      <c r="A4" s="465"/>
      <c r="B4" s="358">
        <v>2017</v>
      </c>
      <c r="C4" s="358">
        <v>2018</v>
      </c>
      <c r="D4" s="358"/>
      <c r="E4" s="625"/>
      <c r="F4" s="358"/>
      <c r="G4" s="251"/>
      <c r="H4" s="252" t="s">
        <v>48</v>
      </c>
      <c r="I4" s="252"/>
      <c r="J4" s="252"/>
    </row>
    <row r="5" spans="1:10" ht="30" customHeight="1">
      <c r="A5" s="252"/>
      <c r="B5" s="54" t="s">
        <v>236</v>
      </c>
      <c r="C5" s="54" t="s">
        <v>237</v>
      </c>
      <c r="D5" s="50" t="s">
        <v>238</v>
      </c>
      <c r="E5" s="50" t="s">
        <v>239</v>
      </c>
      <c r="F5" s="50" t="s">
        <v>236</v>
      </c>
      <c r="G5" s="21"/>
      <c r="H5" s="20" t="s">
        <v>49</v>
      </c>
      <c r="I5" s="20" t="s">
        <v>50</v>
      </c>
      <c r="J5" s="6" t="s">
        <v>121</v>
      </c>
    </row>
    <row r="6" spans="1:10" ht="12" customHeight="1">
      <c r="A6" s="559"/>
      <c r="B6" s="560"/>
      <c r="C6" s="560"/>
      <c r="D6" s="560"/>
      <c r="E6" s="560"/>
      <c r="G6" s="561"/>
      <c r="H6" s="253"/>
      <c r="I6" s="254"/>
      <c r="J6" s="254"/>
    </row>
    <row r="7" spans="1:10" ht="12" customHeight="1">
      <c r="A7" s="145" t="s">
        <v>128</v>
      </c>
      <c r="B7" s="207">
        <v>24064618</v>
      </c>
      <c r="C7" s="207">
        <v>24808046</v>
      </c>
      <c r="D7" s="207">
        <v>26484266</v>
      </c>
      <c r="E7" s="207">
        <v>27648071</v>
      </c>
      <c r="F7" s="207">
        <v>24404859</v>
      </c>
      <c r="G7" s="208"/>
      <c r="H7" s="209">
        <f>IF(ISERROR($F7/$E7),"-",IF(OR($F7/$E7&lt;0,($F7-$E7)/$E7*100&lt;-1999.99,($F7-$E7)/$E7*100&gt;1999.99),"-",IF(AND($F7=0,$E7&lt;0),"-",ROUND(($F7-$E7)/ABS($E7)*100,2))))</f>
        <v>-11.73</v>
      </c>
      <c r="I7" s="209">
        <f>IF(ISERROR($F7/$B7),"-",IF($F7/$B7&lt;0,"-",IF(OR($F7/$B7&lt;0,($F7-$B7)/$B7*100&lt;-1999.99,($F7-$B7)/$B7*100&gt;1999.99),"-",IF(AND($F7=0,$B7&lt;0),"-",ROUND(($F7-$B7)/ABS($B7)*100,2)))))</f>
        <v>1.41</v>
      </c>
      <c r="J7" s="209">
        <f ca="1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1.41</v>
      </c>
    </row>
    <row r="8" spans="1:10" ht="12" customHeight="1">
      <c r="A8" s="146" t="s">
        <v>179</v>
      </c>
      <c r="B8" s="210">
        <v>22099699</v>
      </c>
      <c r="C8" s="210">
        <v>22785615</v>
      </c>
      <c r="D8" s="210">
        <v>23865232</v>
      </c>
      <c r="E8" s="210">
        <v>25341109</v>
      </c>
      <c r="F8" s="210">
        <v>22728113</v>
      </c>
      <c r="G8" s="208"/>
      <c r="H8" s="211">
        <f>IF(ISERROR($F8/$E8),"-",IF(OR($F8/$E8&lt;0,($F8-$E8)/$E8*100&lt;-1999.99,($F8-$E8)/$E8*100&gt;1999.99),"-",IF(AND($F8=0,$E8&lt;0),"-",ROUND(($F8-$E8)/ABS($E8)*100,2))))</f>
        <v>-10.31</v>
      </c>
      <c r="I8" s="211">
        <f>IF(ISERROR($F8/$B8),"-",IF($F8/$B8&lt;0,"-",IF(OR($F8/$B8&lt;0,($F8-$B8)/$B8*100&lt;-1999.99,($F8-$B8)/$B8*100&gt;1999.99),"-",IF(AND($F8=0,$B8&lt;0),"-",ROUND(($F8-$B8)/ABS($B8)*100,2)))))</f>
        <v>2.84</v>
      </c>
      <c r="J8" s="211">
        <f ca="1">IF(ISERROR($F8/OFFSET($A8,0,MATCH("IV",$B$5:$E$5,0))),"-",IF($F8/OFFSET($A8,0,MATCH("IV",$B$5:$E$5,0))&lt;0,"-",IF(OR($F8/OFFSET($A8,0,MATCH("IV",$B$5:$E$5,0))&lt;0,($F8-OFFSET($A8,0,MATCH("IV",$B$5:$E$5,0)))/OFFSET($A8,0,MATCH("IV",$B$5:$E$5,0))*100&lt;-1999.99,($F8-OFFSET($A8,0,MATCH("IV",$B$5:$E$5,0)))/OFFSET($A8,0,MATCH("IV",$B$5:$E$5,0))*100&gt;1999.99),"-",IF(AND($F8=0,OFFSET($A8,0,MATCH("IV",$B$5:$E$5,0))&lt;0),"-",ROUND(($F8-OFFSET($A8,0,MATCH("IV",$B$5:$E$5,0)))/ABS(OFFSET($A8,0,MATCH("IV",$B$5:$E$5,0)))*100,2)))))</f>
        <v>2.84</v>
      </c>
    </row>
    <row r="9" spans="1:10" ht="12" customHeight="1">
      <c r="A9" s="146" t="s">
        <v>213</v>
      </c>
      <c r="B9" s="210">
        <v>2071680</v>
      </c>
      <c r="C9" s="210">
        <v>1988671</v>
      </c>
      <c r="D9" s="210">
        <v>1925639</v>
      </c>
      <c r="E9" s="210">
        <v>2069311</v>
      </c>
      <c r="F9" s="210">
        <v>1723732</v>
      </c>
      <c r="G9" s="208"/>
      <c r="H9" s="211">
        <f aca="true" t="shared" si="0" ref="H9:H28">IF(ISERROR($F9/$E9),"-",IF(OR($F9/$E9&lt;0,($F9-$E9)/$E9*100&lt;-1999.99,($F9-$E9)/$E9*100&gt;1999.99),"-",IF(AND($F9=0,$E9&lt;0),"-",ROUND(($F9-$E9)/ABS($E9)*100,2))))</f>
        <v>-16.7</v>
      </c>
      <c r="I9" s="211">
        <f aca="true" t="shared" si="1" ref="I9:I28">IF(ISERROR($F9/$B9),"-",IF($F9/$B9&lt;0,"-",IF(OR($F9/$B9&lt;0,($F9-$B9)/$B9*100&lt;-1999.99,($F9-$B9)/$B9*100&gt;1999.99),"-",IF(AND($F9=0,$B9&lt;0),"-",ROUND(($F9-$B9)/ABS($B9)*100,2)))))</f>
        <v>-16.8</v>
      </c>
      <c r="J9" s="211">
        <f aca="true" ca="1" t="shared" si="2" ref="J9:J28">IF(ISERROR($F9/OFFSET($A9,0,MATCH("IV",$B$5:$E$5,0))),"-",IF($F9/OFFSET($A9,0,MATCH("IV",$B$5:$E$5,0))&lt;0,"-",IF(OR($F9/OFFSET($A9,0,MATCH("IV",$B$5:$E$5,0))&lt;0,($F9-OFFSET($A9,0,MATCH("IV",$B$5:$E$5,0)))/OFFSET($A9,0,MATCH("IV",$B$5:$E$5,0))*100&lt;-1999.99,($F9-OFFSET($A9,0,MATCH("IV",$B$5:$E$5,0)))/OFFSET($A9,0,MATCH("IV",$B$5:$E$5,0))*100&gt;1999.99),"-",IF(AND($F9=0,OFFSET($A9,0,MATCH("IV",$B$5:$E$5,0))&lt;0),"-",ROUND(($F9-OFFSET($A9,0,MATCH("IV",$B$5:$E$5,0)))/ABS(OFFSET($A9,0,MATCH("IV",$B$5:$E$5,0)))*100,2)))))</f>
        <v>-16.8</v>
      </c>
    </row>
    <row r="10" spans="1:10" ht="12" customHeight="1">
      <c r="A10" s="146" t="s">
        <v>214</v>
      </c>
      <c r="B10" s="210">
        <v>629419</v>
      </c>
      <c r="C10" s="210">
        <v>500177</v>
      </c>
      <c r="D10" s="210">
        <v>477031</v>
      </c>
      <c r="E10" s="210">
        <v>535739</v>
      </c>
      <c r="F10" s="210">
        <v>436626</v>
      </c>
      <c r="G10" s="208"/>
      <c r="H10" s="211">
        <f t="shared" si="0"/>
        <v>-18.5</v>
      </c>
      <c r="I10" s="211">
        <f t="shared" si="1"/>
        <v>-30.63</v>
      </c>
      <c r="J10" s="211">
        <f ca="1" t="shared" si="2"/>
        <v>-30.63</v>
      </c>
    </row>
    <row r="11" spans="1:10" ht="22.5" customHeight="1">
      <c r="A11" s="146" t="s">
        <v>122</v>
      </c>
      <c r="B11" s="210">
        <v>330206</v>
      </c>
      <c r="C11" s="210">
        <v>347537</v>
      </c>
      <c r="D11" s="210">
        <v>458628</v>
      </c>
      <c r="E11" s="210">
        <v>514160</v>
      </c>
      <c r="F11" s="210">
        <v>416072</v>
      </c>
      <c r="G11" s="208"/>
      <c r="H11" s="211">
        <f t="shared" si="0"/>
        <v>-19.08</v>
      </c>
      <c r="I11" s="211">
        <f t="shared" si="1"/>
        <v>26</v>
      </c>
      <c r="J11" s="211">
        <f ca="1" t="shared" si="2"/>
        <v>26</v>
      </c>
    </row>
    <row r="12" spans="1:10" ht="12" customHeight="1">
      <c r="A12" s="146" t="s">
        <v>215</v>
      </c>
      <c r="B12" s="210">
        <v>983810</v>
      </c>
      <c r="C12" s="210">
        <v>1018381</v>
      </c>
      <c r="D12" s="210">
        <v>1019427</v>
      </c>
      <c r="E12" s="210">
        <v>1074834</v>
      </c>
      <c r="F12" s="210">
        <v>921147</v>
      </c>
      <c r="G12" s="208"/>
      <c r="H12" s="211">
        <f t="shared" si="0"/>
        <v>-14.3</v>
      </c>
      <c r="I12" s="211">
        <f t="shared" si="1"/>
        <v>-6.37</v>
      </c>
      <c r="J12" s="211">
        <f ca="1" t="shared" si="2"/>
        <v>-6.37</v>
      </c>
    </row>
    <row r="13" spans="1:10" ht="12" customHeight="1">
      <c r="A13" s="146" t="s">
        <v>216</v>
      </c>
      <c r="B13" s="210">
        <v>304934</v>
      </c>
      <c r="C13" s="210">
        <v>321329</v>
      </c>
      <c r="D13" s="210">
        <v>343652</v>
      </c>
      <c r="E13" s="210">
        <v>373959</v>
      </c>
      <c r="F13" s="210">
        <v>305416</v>
      </c>
      <c r="G13" s="212"/>
      <c r="H13" s="211">
        <f t="shared" si="0"/>
        <v>-18.33</v>
      </c>
      <c r="I13" s="211">
        <f t="shared" si="1"/>
        <v>0.16</v>
      </c>
      <c r="J13" s="211">
        <f ca="1" t="shared" si="2"/>
        <v>0.16</v>
      </c>
    </row>
    <row r="14" spans="1:10" ht="12" customHeight="1">
      <c r="A14" s="146" t="s">
        <v>217</v>
      </c>
      <c r="B14" s="210">
        <v>153452</v>
      </c>
      <c r="C14" s="210">
        <v>148506</v>
      </c>
      <c r="D14" s="210">
        <v>85634</v>
      </c>
      <c r="E14" s="210">
        <v>84917</v>
      </c>
      <c r="F14" s="210">
        <v>60710</v>
      </c>
      <c r="G14" s="212"/>
      <c r="H14" s="211">
        <f t="shared" si="0"/>
        <v>-28.51</v>
      </c>
      <c r="I14" s="211">
        <f t="shared" si="1"/>
        <v>-60.44</v>
      </c>
      <c r="J14" s="211">
        <f ca="1" t="shared" si="2"/>
        <v>-60.44</v>
      </c>
    </row>
    <row r="15" spans="1:10" ht="12" customHeight="1">
      <c r="A15" s="146" t="s">
        <v>218</v>
      </c>
      <c r="B15" s="213">
        <v>65</v>
      </c>
      <c r="C15" s="213">
        <v>279</v>
      </c>
      <c r="D15" s="213">
        <v>-105</v>
      </c>
      <c r="E15" s="213">
        <v>-137</v>
      </c>
      <c r="F15" s="213">
        <v>-167</v>
      </c>
      <c r="G15" s="212"/>
      <c r="H15" s="211">
        <f t="shared" si="0"/>
        <v>-21.9</v>
      </c>
      <c r="I15" s="211" t="str">
        <f t="shared" si="1"/>
        <v>-</v>
      </c>
      <c r="J15" s="211" t="str">
        <f ca="1" t="shared" si="2"/>
        <v>-</v>
      </c>
    </row>
    <row r="16" spans="1:10" ht="12" customHeight="1">
      <c r="A16" s="146" t="s">
        <v>219</v>
      </c>
      <c r="B16" s="213">
        <v>0</v>
      </c>
      <c r="C16" s="213">
        <v>0</v>
      </c>
      <c r="D16" s="213">
        <v>0</v>
      </c>
      <c r="E16" s="213">
        <v>0</v>
      </c>
      <c r="F16" s="213">
        <v>0</v>
      </c>
      <c r="G16" s="212"/>
      <c r="H16" s="211" t="str">
        <f t="shared" si="0"/>
        <v>-</v>
      </c>
      <c r="I16" s="211" t="str">
        <f t="shared" si="1"/>
        <v>-</v>
      </c>
      <c r="J16" s="211" t="str">
        <f ca="1" t="shared" si="2"/>
        <v>-</v>
      </c>
    </row>
    <row r="17" spans="1:10" ht="12" customHeight="1">
      <c r="A17" s="146" t="s">
        <v>220</v>
      </c>
      <c r="B17" s="213">
        <v>20028019</v>
      </c>
      <c r="C17" s="213">
        <v>20796943</v>
      </c>
      <c r="D17" s="213">
        <v>21939593</v>
      </c>
      <c r="E17" s="213">
        <v>23271798</v>
      </c>
      <c r="F17" s="213">
        <v>21004381</v>
      </c>
      <c r="G17" s="212"/>
      <c r="H17" s="211">
        <f t="shared" si="0"/>
        <v>-9.74</v>
      </c>
      <c r="I17" s="211">
        <f t="shared" si="1"/>
        <v>4.87</v>
      </c>
      <c r="J17" s="211">
        <f ca="1" t="shared" si="2"/>
        <v>4.87</v>
      </c>
    </row>
    <row r="18" spans="1:10" ht="12" customHeight="1">
      <c r="A18" s="146" t="s">
        <v>221</v>
      </c>
      <c r="B18" s="210">
        <v>88396</v>
      </c>
      <c r="C18" s="210">
        <v>321993</v>
      </c>
      <c r="D18" s="210">
        <v>330250</v>
      </c>
      <c r="E18" s="210">
        <v>370739</v>
      </c>
      <c r="F18" s="210">
        <v>261375</v>
      </c>
      <c r="G18" s="212"/>
      <c r="H18" s="211">
        <f t="shared" si="0"/>
        <v>-29.5</v>
      </c>
      <c r="I18" s="211">
        <f t="shared" si="1"/>
        <v>195.69</v>
      </c>
      <c r="J18" s="211">
        <f ca="1" t="shared" si="2"/>
        <v>195.69</v>
      </c>
    </row>
    <row r="19" spans="1:10" ht="12" customHeight="1">
      <c r="A19" s="146" t="s">
        <v>222</v>
      </c>
      <c r="B19" s="210">
        <v>14013191</v>
      </c>
      <c r="C19" s="210">
        <v>13955407</v>
      </c>
      <c r="D19" s="210">
        <v>14457450</v>
      </c>
      <c r="E19" s="210">
        <v>15237996</v>
      </c>
      <c r="F19" s="210">
        <v>13296716</v>
      </c>
      <c r="G19" s="212"/>
      <c r="H19" s="211">
        <f t="shared" si="0"/>
        <v>-12.74</v>
      </c>
      <c r="I19" s="211">
        <f t="shared" si="1"/>
        <v>-5.11</v>
      </c>
      <c r="J19" s="211">
        <f ca="1" t="shared" si="2"/>
        <v>-5.11</v>
      </c>
    </row>
    <row r="20" spans="1:10" ht="12" customHeight="1">
      <c r="A20" s="146" t="s">
        <v>223</v>
      </c>
      <c r="B20" s="210">
        <v>5923194</v>
      </c>
      <c r="C20" s="210">
        <v>6511738</v>
      </c>
      <c r="D20" s="210">
        <v>7137681</v>
      </c>
      <c r="E20" s="210">
        <v>7679389</v>
      </c>
      <c r="F20" s="210">
        <v>7444970</v>
      </c>
      <c r="G20" s="212"/>
      <c r="H20" s="211">
        <f t="shared" si="0"/>
        <v>-3.05</v>
      </c>
      <c r="I20" s="211">
        <f t="shared" si="1"/>
        <v>25.69</v>
      </c>
      <c r="J20" s="211">
        <f ca="1" t="shared" si="2"/>
        <v>25.69</v>
      </c>
    </row>
    <row r="21" spans="1:10" ht="12" customHeight="1">
      <c r="A21" s="146" t="s">
        <v>224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2"/>
      <c r="H21" s="211" t="str">
        <f t="shared" si="0"/>
        <v>-</v>
      </c>
      <c r="I21" s="211" t="str">
        <f t="shared" si="1"/>
        <v>-</v>
      </c>
      <c r="J21" s="211" t="str">
        <f ca="1" t="shared" si="2"/>
        <v>-</v>
      </c>
    </row>
    <row r="22" spans="1:10" ht="12" customHeight="1">
      <c r="A22" s="146" t="s">
        <v>225</v>
      </c>
      <c r="B22" s="210">
        <v>3238</v>
      </c>
      <c r="C22" s="210">
        <v>7805</v>
      </c>
      <c r="D22" s="210">
        <v>14212</v>
      </c>
      <c r="E22" s="210">
        <v>-16327</v>
      </c>
      <c r="F22" s="210">
        <v>1319</v>
      </c>
      <c r="G22" s="212"/>
      <c r="H22" s="211" t="str">
        <f t="shared" si="0"/>
        <v>-</v>
      </c>
      <c r="I22" s="211">
        <f t="shared" si="1"/>
        <v>-59.26</v>
      </c>
      <c r="J22" s="211">
        <f ca="1" t="shared" si="2"/>
        <v>-59.26</v>
      </c>
    </row>
    <row r="23" spans="1:10" ht="12" customHeight="1">
      <c r="A23" s="146" t="s">
        <v>226</v>
      </c>
      <c r="B23" s="210">
        <v>0</v>
      </c>
      <c r="C23" s="210">
        <v>0</v>
      </c>
      <c r="D23" s="210">
        <v>0</v>
      </c>
      <c r="E23" s="210">
        <v>0</v>
      </c>
      <c r="F23" s="210">
        <v>0</v>
      </c>
      <c r="G23" s="212"/>
      <c r="H23" s="211" t="str">
        <f t="shared" si="0"/>
        <v>-</v>
      </c>
      <c r="I23" s="211" t="str">
        <f t="shared" si="1"/>
        <v>-</v>
      </c>
      <c r="J23" s="211" t="str">
        <f ca="1" t="shared" si="2"/>
        <v>-</v>
      </c>
    </row>
    <row r="24" spans="1:10" ht="12" customHeight="1">
      <c r="A24" s="146" t="s">
        <v>227</v>
      </c>
      <c r="B24" s="210">
        <v>1</v>
      </c>
      <c r="C24" s="210">
        <v>1</v>
      </c>
      <c r="D24" s="210">
        <v>1</v>
      </c>
      <c r="E24" s="210">
        <v>0</v>
      </c>
      <c r="F24" s="210">
        <v>0</v>
      </c>
      <c r="G24" s="212"/>
      <c r="H24" s="211" t="str">
        <f t="shared" si="0"/>
        <v>-</v>
      </c>
      <c r="I24" s="211">
        <f t="shared" si="1"/>
        <v>-100</v>
      </c>
      <c r="J24" s="211">
        <f ca="1" t="shared" si="2"/>
        <v>-100</v>
      </c>
    </row>
    <row r="25" spans="1:10" ht="12" customHeight="1">
      <c r="A25" s="146" t="s">
        <v>123</v>
      </c>
      <c r="B25" s="210">
        <v>0</v>
      </c>
      <c r="C25" s="210">
        <v>0</v>
      </c>
      <c r="D25" s="210">
        <v>0</v>
      </c>
      <c r="E25" s="210">
        <v>0</v>
      </c>
      <c r="F25" s="210">
        <v>0</v>
      </c>
      <c r="G25" s="212"/>
      <c r="H25" s="211" t="str">
        <f t="shared" si="0"/>
        <v>-</v>
      </c>
      <c r="I25" s="211" t="str">
        <f t="shared" si="1"/>
        <v>-</v>
      </c>
      <c r="J25" s="211" t="str">
        <f ca="1" t="shared" si="2"/>
        <v>-</v>
      </c>
    </row>
    <row r="26" spans="1:10" ht="12" customHeight="1">
      <c r="A26" s="146" t="s">
        <v>124</v>
      </c>
      <c r="B26" s="210">
        <v>0</v>
      </c>
      <c r="C26" s="210">
        <v>0</v>
      </c>
      <c r="D26" s="210">
        <v>0</v>
      </c>
      <c r="E26" s="210">
        <v>0</v>
      </c>
      <c r="F26" s="210">
        <v>0</v>
      </c>
      <c r="G26" s="212"/>
      <c r="H26" s="211" t="str">
        <f t="shared" si="0"/>
        <v>-</v>
      </c>
      <c r="I26" s="211" t="str">
        <f t="shared" si="1"/>
        <v>-</v>
      </c>
      <c r="J26" s="211" t="str">
        <f ca="1" t="shared" si="2"/>
        <v>-</v>
      </c>
    </row>
    <row r="27" spans="1:10" ht="12" customHeight="1">
      <c r="A27" s="146" t="s">
        <v>125</v>
      </c>
      <c r="B27" s="210">
        <v>1825918</v>
      </c>
      <c r="C27" s="210">
        <v>1942537</v>
      </c>
      <c r="D27" s="210">
        <v>2468541</v>
      </c>
      <c r="E27" s="210">
        <v>2204888</v>
      </c>
      <c r="F27" s="210">
        <v>1412843</v>
      </c>
      <c r="G27" s="212"/>
      <c r="H27" s="211">
        <f t="shared" si="0"/>
        <v>-35.92</v>
      </c>
      <c r="I27" s="211">
        <f t="shared" si="1"/>
        <v>-22.62</v>
      </c>
      <c r="J27" s="211">
        <f ca="1" t="shared" si="2"/>
        <v>-22.62</v>
      </c>
    </row>
    <row r="28" spans="1:10" ht="12" customHeight="1">
      <c r="A28" s="147" t="s">
        <v>126</v>
      </c>
      <c r="B28" s="214">
        <v>139001</v>
      </c>
      <c r="C28" s="214">
        <v>79895</v>
      </c>
      <c r="D28" s="214">
        <v>150492</v>
      </c>
      <c r="E28" s="214">
        <v>102074</v>
      </c>
      <c r="F28" s="214">
        <v>263903</v>
      </c>
      <c r="G28" s="215"/>
      <c r="H28" s="216">
        <f t="shared" si="0"/>
        <v>158.54</v>
      </c>
      <c r="I28" s="216">
        <f t="shared" si="1"/>
        <v>89.86</v>
      </c>
      <c r="J28" s="216">
        <f ca="1" t="shared" si="2"/>
        <v>89.86</v>
      </c>
    </row>
    <row r="29" spans="1:10" ht="12" customHeight="1">
      <c r="A29" s="499" t="s">
        <v>183</v>
      </c>
      <c r="B29" s="35"/>
      <c r="D29" s="255"/>
      <c r="E29" s="36"/>
      <c r="F29" s="36"/>
      <c r="G29" s="248"/>
      <c r="H29" s="466"/>
      <c r="I29" s="466"/>
      <c r="J29" s="466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40" customWidth="1"/>
    <col min="2" max="5" width="11.16015625" style="240" customWidth="1"/>
    <col min="6" max="6" width="11.16015625" style="241" customWidth="1"/>
    <col min="7" max="7" width="0.4921875" style="241" customWidth="1"/>
    <col min="8" max="10" width="8.16015625" style="240" customWidth="1"/>
    <col min="11" max="16384" width="13.33203125" style="240" customWidth="1"/>
  </cols>
  <sheetData>
    <row r="1" spans="1:6" ht="36" customHeight="1">
      <c r="A1" s="141"/>
      <c r="B1" s="141"/>
      <c r="F1" s="240"/>
    </row>
    <row r="2" spans="1:10" s="458" customFormat="1" ht="27.75" customHeight="1">
      <c r="A2" s="658" t="s">
        <v>192</v>
      </c>
      <c r="B2" s="658"/>
      <c r="C2" s="658"/>
      <c r="D2" s="658"/>
      <c r="E2" s="658"/>
      <c r="F2" s="658"/>
      <c r="G2" s="658"/>
      <c r="H2" s="658"/>
      <c r="I2" s="635" t="s">
        <v>137</v>
      </c>
      <c r="J2" s="635"/>
    </row>
    <row r="3" spans="1:10" ht="13.5" customHeight="1">
      <c r="A3" s="242" t="s">
        <v>71</v>
      </c>
      <c r="B3" s="459"/>
      <c r="C3" s="459"/>
      <c r="D3" s="459"/>
      <c r="E3" s="459"/>
      <c r="F3" s="459"/>
      <c r="G3" s="459"/>
      <c r="H3" s="459"/>
      <c r="I3" s="459"/>
      <c r="J3" s="459"/>
    </row>
    <row r="4" spans="1:10" ht="13.5">
      <c r="A4" s="460"/>
      <c r="B4" s="358">
        <v>2017</v>
      </c>
      <c r="C4" s="358">
        <v>2018</v>
      </c>
      <c r="D4" s="358"/>
      <c r="E4" s="625"/>
      <c r="F4" s="358"/>
      <c r="G4" s="243"/>
      <c r="H4" s="244" t="s">
        <v>48</v>
      </c>
      <c r="I4" s="244"/>
      <c r="J4" s="244"/>
    </row>
    <row r="5" spans="1:10" ht="30" customHeight="1">
      <c r="A5" s="244"/>
      <c r="B5" s="54" t="s">
        <v>236</v>
      </c>
      <c r="C5" s="54" t="s">
        <v>237</v>
      </c>
      <c r="D5" s="50" t="s">
        <v>238</v>
      </c>
      <c r="E5" s="50" t="s">
        <v>239</v>
      </c>
      <c r="F5" s="50" t="s">
        <v>236</v>
      </c>
      <c r="G5" s="23"/>
      <c r="H5" s="22" t="s">
        <v>49</v>
      </c>
      <c r="I5" s="22" t="s">
        <v>50</v>
      </c>
      <c r="J5" s="6" t="s">
        <v>121</v>
      </c>
    </row>
    <row r="6" spans="1:10" ht="12" customHeight="1">
      <c r="A6" s="556"/>
      <c r="B6" s="557"/>
      <c r="C6" s="557"/>
      <c r="D6" s="557"/>
      <c r="E6" s="557"/>
      <c r="G6" s="558"/>
      <c r="H6" s="245"/>
      <c r="I6" s="246"/>
      <c r="J6" s="246"/>
    </row>
    <row r="7" spans="1:10" ht="12" customHeight="1">
      <c r="A7" s="145" t="s">
        <v>128</v>
      </c>
      <c r="B7" s="207">
        <v>19477777</v>
      </c>
      <c r="C7" s="207">
        <v>18097661</v>
      </c>
      <c r="D7" s="207">
        <v>16686809</v>
      </c>
      <c r="E7" s="207">
        <v>16580480</v>
      </c>
      <c r="F7" s="207">
        <v>16138628</v>
      </c>
      <c r="G7" s="208"/>
      <c r="H7" s="209">
        <f>IF(ISERROR($F7/$E7),"-",IF(OR($F7/$E7&lt;0,($F7-$E7)/$E7*100&lt;-1999.99,($F7-$E7)/$E7*100&gt;1999.99),"-",IF(AND($F7=0,$E7&lt;0),"-",ROUND(($F7-$E7)/ABS($E7)*100,2))))</f>
        <v>-2.66</v>
      </c>
      <c r="I7" s="209">
        <f>IF(ISERROR($F7/$B7),"-",IF($F7/$B7&lt;0,"-",IF(OR($F7/$B7&lt;0,($F7-$B7)/$B7*100&lt;-1999.99,($F7-$B7)/$B7*100&gt;1999.99),"-",IF(AND($F7=0,$B7&lt;0),"-",ROUND(($F7-$B7)/ABS($B7)*100,2)))))</f>
        <v>-17.14</v>
      </c>
      <c r="J7" s="209">
        <f ca="1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-17.14</v>
      </c>
    </row>
    <row r="8" spans="1:10" ht="12" customHeight="1">
      <c r="A8" s="146" t="s">
        <v>179</v>
      </c>
      <c r="B8" s="210">
        <v>19206592</v>
      </c>
      <c r="C8" s="210">
        <v>17323621</v>
      </c>
      <c r="D8" s="210">
        <v>16197179</v>
      </c>
      <c r="E8" s="210">
        <v>15810132</v>
      </c>
      <c r="F8" s="210">
        <v>15344361</v>
      </c>
      <c r="G8" s="208"/>
      <c r="H8" s="211">
        <f>IF(ISERROR($F8/$E8),"-",IF(OR($F8/$E8&lt;0,($F8-$E8)/$E8*100&lt;-1999.99,($F8-$E8)/$E8*100&gt;1999.99),"-",IF(AND($F8=0,$E8&lt;0),"-",ROUND(($F8-$E8)/ABS($E8)*100,2))))</f>
        <v>-2.95</v>
      </c>
      <c r="I8" s="211">
        <f>IF(ISERROR($F8/$B8),"-",IF($F8/$B8&lt;0,"-",IF(OR($F8/$B8&lt;0,($F8-$B8)/$B8*100&lt;-1999.99,($F8-$B8)/$B8*100&gt;1999.99),"-",IF(AND($F8=0,$B8&lt;0),"-",ROUND(($F8-$B8)/ABS($B8)*100,2)))))</f>
        <v>-20.11</v>
      </c>
      <c r="J8" s="211">
        <f ca="1">IF(ISERROR($F8/OFFSET($A8,0,MATCH("IV",$B$5:$E$5,0))),"-",IF($F8/OFFSET($A8,0,MATCH("IV",$B$5:$E$5,0))&lt;0,"-",IF(OR($F8/OFFSET($A8,0,MATCH("IV",$B$5:$E$5,0))&lt;0,($F8-OFFSET($A8,0,MATCH("IV",$B$5:$E$5,0)))/OFFSET($A8,0,MATCH("IV",$B$5:$E$5,0))*100&lt;-1999.99,($F8-OFFSET($A8,0,MATCH("IV",$B$5:$E$5,0)))/OFFSET($A8,0,MATCH("IV",$B$5:$E$5,0))*100&gt;1999.99),"-",IF(AND($F8=0,OFFSET($A8,0,MATCH("IV",$B$5:$E$5,0))&lt;0),"-",ROUND(($F8-OFFSET($A8,0,MATCH("IV",$B$5:$E$5,0)))/ABS(OFFSET($A8,0,MATCH("IV",$B$5:$E$5,0)))*100,2)))))</f>
        <v>-20.11</v>
      </c>
    </row>
    <row r="9" spans="1:10" ht="12" customHeight="1">
      <c r="A9" s="146" t="s">
        <v>213</v>
      </c>
      <c r="B9" s="210">
        <v>16357002</v>
      </c>
      <c r="C9" s="210">
        <v>14673363</v>
      </c>
      <c r="D9" s="210">
        <v>13605118</v>
      </c>
      <c r="E9" s="210">
        <v>12994425</v>
      </c>
      <c r="F9" s="210">
        <v>13045104</v>
      </c>
      <c r="G9" s="208"/>
      <c r="H9" s="211">
        <f aca="true" t="shared" si="0" ref="H9:H28">IF(ISERROR($F9/$E9),"-",IF(OR($F9/$E9&lt;0,($F9-$E9)/$E9*100&lt;-1999.99,($F9-$E9)/$E9*100&gt;1999.99),"-",IF(AND($F9=0,$E9&lt;0),"-",ROUND(($F9-$E9)/ABS($E9)*100,2))))</f>
        <v>0.39</v>
      </c>
      <c r="I9" s="211">
        <f aca="true" t="shared" si="1" ref="I9:I28">IF(ISERROR($F9/$B9),"-",IF($F9/$B9&lt;0,"-",IF(OR($F9/$B9&lt;0,($F9-$B9)/$B9*100&lt;-1999.99,($F9-$B9)/$B9*100&gt;1999.99),"-",IF(AND($F9=0,$B9&lt;0),"-",ROUND(($F9-$B9)/ABS($B9)*100,2)))))</f>
        <v>-20.25</v>
      </c>
      <c r="J9" s="211">
        <f aca="true" ca="1" t="shared" si="2" ref="J9:J28">IF(ISERROR($F9/OFFSET($A9,0,MATCH("IV",$B$5:$E$5,0))),"-",IF($F9/OFFSET($A9,0,MATCH("IV",$B$5:$E$5,0))&lt;0,"-",IF(OR($F9/OFFSET($A9,0,MATCH("IV",$B$5:$E$5,0))&lt;0,($F9-OFFSET($A9,0,MATCH("IV",$B$5:$E$5,0)))/OFFSET($A9,0,MATCH("IV",$B$5:$E$5,0))*100&lt;-1999.99,($F9-OFFSET($A9,0,MATCH("IV",$B$5:$E$5,0)))/OFFSET($A9,0,MATCH("IV",$B$5:$E$5,0))*100&gt;1999.99),"-",IF(AND($F9=0,OFFSET($A9,0,MATCH("IV",$B$5:$E$5,0))&lt;0),"-",ROUND(($F9-OFFSET($A9,0,MATCH("IV",$B$5:$E$5,0)))/ABS(OFFSET($A9,0,MATCH("IV",$B$5:$E$5,0)))*100,2)))))</f>
        <v>-20.25</v>
      </c>
    </row>
    <row r="10" spans="1:10" ht="12" customHeight="1">
      <c r="A10" s="146" t="s">
        <v>214</v>
      </c>
      <c r="B10" s="210">
        <v>14708578</v>
      </c>
      <c r="C10" s="210">
        <v>12989374</v>
      </c>
      <c r="D10" s="210">
        <v>11980100</v>
      </c>
      <c r="E10" s="210">
        <v>11262533</v>
      </c>
      <c r="F10" s="210">
        <v>11483951</v>
      </c>
      <c r="G10" s="208"/>
      <c r="H10" s="211">
        <f t="shared" si="0"/>
        <v>1.97</v>
      </c>
      <c r="I10" s="211">
        <f t="shared" si="1"/>
        <v>-21.92</v>
      </c>
      <c r="J10" s="211">
        <f ca="1" t="shared" si="2"/>
        <v>-21.92</v>
      </c>
    </row>
    <row r="11" spans="1:10" ht="22.5" customHeight="1">
      <c r="A11" s="146" t="s">
        <v>122</v>
      </c>
      <c r="B11" s="210">
        <v>128071</v>
      </c>
      <c r="C11" s="210">
        <v>182952</v>
      </c>
      <c r="D11" s="210">
        <v>79096</v>
      </c>
      <c r="E11" s="210">
        <v>155394</v>
      </c>
      <c r="F11" s="210">
        <v>276871</v>
      </c>
      <c r="G11" s="208"/>
      <c r="H11" s="211">
        <f t="shared" si="0"/>
        <v>78.17</v>
      </c>
      <c r="I11" s="211">
        <f t="shared" si="1"/>
        <v>116.19</v>
      </c>
      <c r="J11" s="211">
        <f ca="1" t="shared" si="2"/>
        <v>116.19</v>
      </c>
    </row>
    <row r="12" spans="1:10" ht="12" customHeight="1">
      <c r="A12" s="146" t="s">
        <v>215</v>
      </c>
      <c r="B12" s="210">
        <v>1499644</v>
      </c>
      <c r="C12" s="210">
        <v>1555665</v>
      </c>
      <c r="D12" s="210">
        <v>1513951</v>
      </c>
      <c r="E12" s="210">
        <v>1594651</v>
      </c>
      <c r="F12" s="210">
        <v>1470932</v>
      </c>
      <c r="G12" s="208"/>
      <c r="H12" s="211">
        <f t="shared" si="0"/>
        <v>-7.76</v>
      </c>
      <c r="I12" s="211">
        <f t="shared" si="1"/>
        <v>-1.91</v>
      </c>
      <c r="J12" s="211">
        <f ca="1" t="shared" si="2"/>
        <v>-1.91</v>
      </c>
    </row>
    <row r="13" spans="1:10" ht="12" customHeight="1">
      <c r="A13" s="146" t="s">
        <v>216</v>
      </c>
      <c r="B13" s="210">
        <v>209</v>
      </c>
      <c r="C13" s="210">
        <v>505</v>
      </c>
      <c r="D13" s="210">
        <v>580</v>
      </c>
      <c r="E13" s="210">
        <v>238</v>
      </c>
      <c r="F13" s="210">
        <v>223</v>
      </c>
      <c r="G13" s="212"/>
      <c r="H13" s="211">
        <f t="shared" si="0"/>
        <v>-6.3</v>
      </c>
      <c r="I13" s="211">
        <f t="shared" si="1"/>
        <v>6.7</v>
      </c>
      <c r="J13" s="211">
        <f ca="1" t="shared" si="2"/>
        <v>6.7</v>
      </c>
    </row>
    <row r="14" spans="1:10" ht="12" customHeight="1">
      <c r="A14" s="146" t="s">
        <v>217</v>
      </c>
      <c r="B14" s="210">
        <v>34199</v>
      </c>
      <c r="C14" s="210">
        <v>30065</v>
      </c>
      <c r="D14" s="210">
        <v>29164</v>
      </c>
      <c r="E14" s="210">
        <v>34292</v>
      </c>
      <c r="F14" s="210">
        <v>37330</v>
      </c>
      <c r="G14" s="212"/>
      <c r="H14" s="211">
        <f t="shared" si="0"/>
        <v>8.86</v>
      </c>
      <c r="I14" s="211">
        <f t="shared" si="1"/>
        <v>9.16</v>
      </c>
      <c r="J14" s="211">
        <f ca="1" t="shared" si="2"/>
        <v>9.16</v>
      </c>
    </row>
    <row r="15" spans="1:10" ht="12" customHeight="1">
      <c r="A15" s="146" t="s">
        <v>218</v>
      </c>
      <c r="B15" s="213">
        <v>114371</v>
      </c>
      <c r="C15" s="213">
        <v>97753</v>
      </c>
      <c r="D15" s="213">
        <v>81324</v>
      </c>
      <c r="E15" s="213">
        <v>102711</v>
      </c>
      <c r="F15" s="213">
        <v>52669</v>
      </c>
      <c r="G15" s="212"/>
      <c r="H15" s="211">
        <f t="shared" si="0"/>
        <v>-48.72</v>
      </c>
      <c r="I15" s="211">
        <f t="shared" si="1"/>
        <v>-53.95</v>
      </c>
      <c r="J15" s="211">
        <f ca="1" t="shared" si="2"/>
        <v>-53.95</v>
      </c>
    </row>
    <row r="16" spans="1:10" ht="12" customHeight="1">
      <c r="A16" s="146" t="s">
        <v>219</v>
      </c>
      <c r="B16" s="213">
        <v>0</v>
      </c>
      <c r="C16" s="213">
        <v>0</v>
      </c>
      <c r="D16" s="213">
        <v>0</v>
      </c>
      <c r="E16" s="213">
        <v>0</v>
      </c>
      <c r="F16" s="213">
        <v>0</v>
      </c>
      <c r="G16" s="212"/>
      <c r="H16" s="211" t="str">
        <f t="shared" si="0"/>
        <v>-</v>
      </c>
      <c r="I16" s="211" t="str">
        <f t="shared" si="1"/>
        <v>-</v>
      </c>
      <c r="J16" s="211" t="str">
        <f ca="1" t="shared" si="2"/>
        <v>-</v>
      </c>
    </row>
    <row r="17" spans="1:10" ht="12" customHeight="1">
      <c r="A17" s="146" t="s">
        <v>220</v>
      </c>
      <c r="B17" s="213">
        <v>2847997</v>
      </c>
      <c r="C17" s="213">
        <v>2648896</v>
      </c>
      <c r="D17" s="213">
        <v>2590944</v>
      </c>
      <c r="E17" s="213">
        <v>2814486</v>
      </c>
      <c r="F17" s="213">
        <v>2298297</v>
      </c>
      <c r="G17" s="212"/>
      <c r="H17" s="211">
        <f t="shared" si="0"/>
        <v>-18.34</v>
      </c>
      <c r="I17" s="211">
        <f t="shared" si="1"/>
        <v>-19.3</v>
      </c>
      <c r="J17" s="211">
        <f ca="1" t="shared" si="2"/>
        <v>-19.3</v>
      </c>
    </row>
    <row r="18" spans="1:10" ht="12" customHeight="1">
      <c r="A18" s="146" t="s">
        <v>221</v>
      </c>
      <c r="B18" s="210">
        <v>867188</v>
      </c>
      <c r="C18" s="210">
        <v>724554</v>
      </c>
      <c r="D18" s="210">
        <v>648591</v>
      </c>
      <c r="E18" s="210">
        <v>822308</v>
      </c>
      <c r="F18" s="210">
        <v>587549</v>
      </c>
      <c r="G18" s="212"/>
      <c r="H18" s="211">
        <f t="shared" si="0"/>
        <v>-28.55</v>
      </c>
      <c r="I18" s="211">
        <f t="shared" si="1"/>
        <v>-32.25</v>
      </c>
      <c r="J18" s="211">
        <f ca="1" t="shared" si="2"/>
        <v>-32.25</v>
      </c>
    </row>
    <row r="19" spans="1:10" ht="12" customHeight="1">
      <c r="A19" s="146" t="s">
        <v>222</v>
      </c>
      <c r="B19" s="210">
        <v>1739078</v>
      </c>
      <c r="C19" s="210">
        <v>1761198</v>
      </c>
      <c r="D19" s="210">
        <v>1796903</v>
      </c>
      <c r="E19" s="210">
        <v>1862265</v>
      </c>
      <c r="F19" s="210">
        <v>1656847</v>
      </c>
      <c r="G19" s="212"/>
      <c r="H19" s="211">
        <f t="shared" si="0"/>
        <v>-11.03</v>
      </c>
      <c r="I19" s="211">
        <f t="shared" si="1"/>
        <v>-4.73</v>
      </c>
      <c r="J19" s="211">
        <f ca="1" t="shared" si="2"/>
        <v>-4.73</v>
      </c>
    </row>
    <row r="20" spans="1:10" ht="12" customHeight="1">
      <c r="A20" s="146" t="s">
        <v>223</v>
      </c>
      <c r="B20" s="210">
        <v>10064</v>
      </c>
      <c r="C20" s="210">
        <v>10789</v>
      </c>
      <c r="D20" s="210">
        <v>11326</v>
      </c>
      <c r="E20" s="210">
        <v>26839</v>
      </c>
      <c r="F20" s="210">
        <v>26564</v>
      </c>
      <c r="G20" s="212"/>
      <c r="H20" s="211">
        <f t="shared" si="0"/>
        <v>-1.02</v>
      </c>
      <c r="I20" s="211">
        <f t="shared" si="1"/>
        <v>163.95</v>
      </c>
      <c r="J20" s="211">
        <f ca="1" t="shared" si="2"/>
        <v>163.95</v>
      </c>
    </row>
    <row r="21" spans="1:10" ht="12" customHeight="1">
      <c r="A21" s="146" t="s">
        <v>224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2"/>
      <c r="H21" s="211" t="str">
        <f t="shared" si="0"/>
        <v>-</v>
      </c>
      <c r="I21" s="211" t="str">
        <f t="shared" si="1"/>
        <v>-</v>
      </c>
      <c r="J21" s="211" t="str">
        <f ca="1" t="shared" si="2"/>
        <v>-</v>
      </c>
    </row>
    <row r="22" spans="1:10" ht="12" customHeight="1">
      <c r="A22" s="146" t="s">
        <v>225</v>
      </c>
      <c r="B22" s="210">
        <v>231668</v>
      </c>
      <c r="C22" s="210">
        <v>152356</v>
      </c>
      <c r="D22" s="210">
        <v>134125</v>
      </c>
      <c r="E22" s="210">
        <v>103075</v>
      </c>
      <c r="F22" s="210">
        <v>27337</v>
      </c>
      <c r="G22" s="212"/>
      <c r="H22" s="211">
        <f t="shared" si="0"/>
        <v>-73.48</v>
      </c>
      <c r="I22" s="211">
        <f t="shared" si="1"/>
        <v>-88.2</v>
      </c>
      <c r="J22" s="211">
        <f ca="1" t="shared" si="2"/>
        <v>-88.2</v>
      </c>
    </row>
    <row r="23" spans="1:10" ht="12" customHeight="1">
      <c r="A23" s="146" t="s">
        <v>226</v>
      </c>
      <c r="B23" s="210">
        <v>0</v>
      </c>
      <c r="C23" s="210">
        <v>0</v>
      </c>
      <c r="D23" s="210">
        <v>0</v>
      </c>
      <c r="E23" s="210">
        <v>0</v>
      </c>
      <c r="F23" s="210">
        <v>0</v>
      </c>
      <c r="G23" s="212"/>
      <c r="H23" s="211" t="str">
        <f t="shared" si="0"/>
        <v>-</v>
      </c>
      <c r="I23" s="211" t="str">
        <f t="shared" si="1"/>
        <v>-</v>
      </c>
      <c r="J23" s="211" t="str">
        <f ca="1" t="shared" si="2"/>
        <v>-</v>
      </c>
    </row>
    <row r="24" spans="1:10" ht="12" customHeight="1">
      <c r="A24" s="146" t="s">
        <v>227</v>
      </c>
      <c r="B24" s="210">
        <v>1593</v>
      </c>
      <c r="C24" s="210">
        <v>1362</v>
      </c>
      <c r="D24" s="210">
        <v>1116</v>
      </c>
      <c r="E24" s="210">
        <v>1221</v>
      </c>
      <c r="F24" s="210">
        <v>960</v>
      </c>
      <c r="G24" s="212"/>
      <c r="H24" s="211">
        <f t="shared" si="0"/>
        <v>-21.38</v>
      </c>
      <c r="I24" s="211">
        <f t="shared" si="1"/>
        <v>-39.74</v>
      </c>
      <c r="J24" s="211">
        <f ca="1" t="shared" si="2"/>
        <v>-39.74</v>
      </c>
    </row>
    <row r="25" spans="1:10" ht="12" customHeight="1">
      <c r="A25" s="146" t="s">
        <v>123</v>
      </c>
      <c r="B25" s="210">
        <v>0</v>
      </c>
      <c r="C25" s="210">
        <v>0</v>
      </c>
      <c r="D25" s="210">
        <v>0</v>
      </c>
      <c r="E25" s="210">
        <v>0</v>
      </c>
      <c r="F25" s="210">
        <v>0</v>
      </c>
      <c r="G25" s="212"/>
      <c r="H25" s="211" t="str">
        <f t="shared" si="0"/>
        <v>-</v>
      </c>
      <c r="I25" s="211" t="str">
        <f t="shared" si="1"/>
        <v>-</v>
      </c>
      <c r="J25" s="211" t="str">
        <f ca="1" t="shared" si="2"/>
        <v>-</v>
      </c>
    </row>
    <row r="26" spans="1:10" ht="12" customHeight="1">
      <c r="A26" s="146" t="s">
        <v>124</v>
      </c>
      <c r="B26" s="210">
        <v>0</v>
      </c>
      <c r="C26" s="210">
        <v>0</v>
      </c>
      <c r="D26" s="210">
        <v>0</v>
      </c>
      <c r="E26" s="210">
        <v>0</v>
      </c>
      <c r="F26" s="210">
        <v>0</v>
      </c>
      <c r="G26" s="212"/>
      <c r="H26" s="211" t="str">
        <f t="shared" si="0"/>
        <v>-</v>
      </c>
      <c r="I26" s="211" t="str">
        <f t="shared" si="1"/>
        <v>-</v>
      </c>
      <c r="J26" s="211" t="str">
        <f ca="1" t="shared" si="2"/>
        <v>-</v>
      </c>
    </row>
    <row r="27" spans="1:10" ht="12" customHeight="1">
      <c r="A27" s="146" t="s">
        <v>125</v>
      </c>
      <c r="B27" s="210">
        <v>524313</v>
      </c>
      <c r="C27" s="210">
        <v>957724</v>
      </c>
      <c r="D27" s="210">
        <v>630806</v>
      </c>
      <c r="E27" s="210">
        <v>898505</v>
      </c>
      <c r="F27" s="210">
        <v>845650</v>
      </c>
      <c r="G27" s="212"/>
      <c r="H27" s="211">
        <f t="shared" si="0"/>
        <v>-5.88</v>
      </c>
      <c r="I27" s="211">
        <f t="shared" si="1"/>
        <v>61.29</v>
      </c>
      <c r="J27" s="211">
        <f ca="1" t="shared" si="2"/>
        <v>61.29</v>
      </c>
    </row>
    <row r="28" spans="1:10" ht="12" customHeight="1">
      <c r="A28" s="147" t="s">
        <v>126</v>
      </c>
      <c r="B28" s="214">
        <v>-253128</v>
      </c>
      <c r="C28" s="214">
        <v>-183684</v>
      </c>
      <c r="D28" s="214">
        <v>-141176</v>
      </c>
      <c r="E28" s="214">
        <v>-128157</v>
      </c>
      <c r="F28" s="214">
        <v>-51383</v>
      </c>
      <c r="G28" s="215"/>
      <c r="H28" s="216">
        <f t="shared" si="0"/>
        <v>59.91</v>
      </c>
      <c r="I28" s="216">
        <f t="shared" si="1"/>
        <v>79.7</v>
      </c>
      <c r="J28" s="216">
        <f ca="1" t="shared" si="2"/>
        <v>79.7</v>
      </c>
    </row>
    <row r="29" spans="1:10" ht="12" customHeight="1">
      <c r="A29" s="499" t="s">
        <v>183</v>
      </c>
      <c r="B29" s="86"/>
      <c r="D29" s="247"/>
      <c r="E29" s="87"/>
      <c r="F29" s="87"/>
      <c r="G29" s="240"/>
      <c r="H29" s="462"/>
      <c r="I29" s="462"/>
      <c r="J29" s="462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40" customWidth="1"/>
    <col min="2" max="5" width="11.16015625" style="240" customWidth="1"/>
    <col min="6" max="6" width="11.16015625" style="241" customWidth="1"/>
    <col min="7" max="7" width="0.4921875" style="241" customWidth="1"/>
    <col min="8" max="10" width="8.16015625" style="240" customWidth="1"/>
    <col min="11" max="16384" width="13.33203125" style="240" customWidth="1"/>
  </cols>
  <sheetData>
    <row r="1" spans="1:6" ht="36" customHeight="1">
      <c r="A1" s="141"/>
      <c r="B1" s="141"/>
      <c r="F1" s="240"/>
    </row>
    <row r="2" spans="1:10" s="458" customFormat="1" ht="27.75" customHeight="1">
      <c r="A2" s="658" t="s">
        <v>193</v>
      </c>
      <c r="B2" s="658"/>
      <c r="C2" s="658"/>
      <c r="D2" s="658"/>
      <c r="E2" s="658"/>
      <c r="F2" s="658"/>
      <c r="G2" s="658"/>
      <c r="H2" s="658"/>
      <c r="I2" s="635" t="s">
        <v>138</v>
      </c>
      <c r="J2" s="635"/>
    </row>
    <row r="3" spans="1:10" ht="13.5" customHeight="1">
      <c r="A3" s="242" t="s">
        <v>71</v>
      </c>
      <c r="B3" s="459"/>
      <c r="C3" s="459"/>
      <c r="D3" s="459"/>
      <c r="E3" s="459"/>
      <c r="F3" s="459"/>
      <c r="G3" s="459"/>
      <c r="H3" s="459"/>
      <c r="I3" s="459"/>
      <c r="J3" s="459"/>
    </row>
    <row r="4" spans="1:10" ht="13.5">
      <c r="A4" s="460"/>
      <c r="B4" s="358">
        <v>2017</v>
      </c>
      <c r="C4" s="358">
        <v>2018</v>
      </c>
      <c r="D4" s="358"/>
      <c r="E4" s="625"/>
      <c r="F4" s="358"/>
      <c r="G4" s="243"/>
      <c r="H4" s="244" t="s">
        <v>48</v>
      </c>
      <c r="I4" s="244"/>
      <c r="J4" s="244"/>
    </row>
    <row r="5" spans="1:10" ht="30" customHeight="1">
      <c r="A5" s="244"/>
      <c r="B5" s="54" t="s">
        <v>236</v>
      </c>
      <c r="C5" s="54" t="s">
        <v>237</v>
      </c>
      <c r="D5" s="50" t="s">
        <v>238</v>
      </c>
      <c r="E5" s="50" t="s">
        <v>239</v>
      </c>
      <c r="F5" s="50" t="s">
        <v>236</v>
      </c>
      <c r="G5" s="23"/>
      <c r="H5" s="22" t="s">
        <v>49</v>
      </c>
      <c r="I5" s="22" t="s">
        <v>50</v>
      </c>
      <c r="J5" s="6" t="s">
        <v>121</v>
      </c>
    </row>
    <row r="6" spans="1:10" ht="12" customHeight="1">
      <c r="A6" s="556"/>
      <c r="B6" s="557"/>
      <c r="C6" s="557"/>
      <c r="D6" s="557"/>
      <c r="E6" s="557"/>
      <c r="G6" s="558"/>
      <c r="H6" s="245"/>
      <c r="I6" s="246"/>
      <c r="J6" s="246"/>
    </row>
    <row r="7" spans="1:10" ht="12" customHeight="1">
      <c r="A7" s="145" t="s">
        <v>128</v>
      </c>
      <c r="B7" s="207">
        <v>5456668</v>
      </c>
      <c r="C7" s="207">
        <v>5311324</v>
      </c>
      <c r="D7" s="207">
        <v>4982786</v>
      </c>
      <c r="E7" s="207">
        <v>4779704</v>
      </c>
      <c r="F7" s="207">
        <v>4887440</v>
      </c>
      <c r="G7" s="208"/>
      <c r="H7" s="209">
        <f>IF(ISERROR($F7/$E7),"-",IF(OR($F7/$E7&lt;0,($F7-$E7)/$E7*100&lt;-1999.99,($F7-$E7)/$E7*100&gt;1999.99),"-",IF(AND($F7=0,$E7&lt;0),"-",ROUND(($F7-$E7)/ABS($E7)*100,2))))</f>
        <v>2.25</v>
      </c>
      <c r="I7" s="209">
        <f>IF(ISERROR($F7/$B7),"-",IF($F7/$B7&lt;0,"-",IF(OR($F7/$B7&lt;0,($F7-$B7)/$B7*100&lt;-1999.99,($F7-$B7)/$B7*100&gt;1999.99),"-",IF(AND($F7=0,$B7&lt;0),"-",ROUND(($F7-$B7)/ABS($B7)*100,2)))))</f>
        <v>-10.43</v>
      </c>
      <c r="J7" s="209">
        <f ca="1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-10.43</v>
      </c>
    </row>
    <row r="8" spans="1:10" ht="12" customHeight="1">
      <c r="A8" s="146" t="s">
        <v>179</v>
      </c>
      <c r="B8" s="210">
        <v>5240043</v>
      </c>
      <c r="C8" s="210">
        <v>4948306</v>
      </c>
      <c r="D8" s="210">
        <v>4745891</v>
      </c>
      <c r="E8" s="210">
        <v>4392748</v>
      </c>
      <c r="F8" s="210">
        <v>4511021</v>
      </c>
      <c r="G8" s="208"/>
      <c r="H8" s="211">
        <f>IF(ISERROR($F8/$E8),"-",IF(OR($F8/$E8&lt;0,($F8-$E8)/$E8*100&lt;-1999.99,($F8-$E8)/$E8*100&gt;1999.99),"-",IF(AND($F8=0,$E8&lt;0),"-",ROUND(($F8-$E8)/ABS($E8)*100,2))))</f>
        <v>2.69</v>
      </c>
      <c r="I8" s="211">
        <f>IF(ISERROR($F8/$B8),"-",IF($F8/$B8&lt;0,"-",IF(OR($F8/$B8&lt;0,($F8-$B8)/$B8*100&lt;-1999.99,($F8-$B8)/$B8*100&gt;1999.99),"-",IF(AND($F8=0,$B8&lt;0),"-",ROUND(($F8-$B8)/ABS($B8)*100,2)))))</f>
        <v>-13.91</v>
      </c>
      <c r="J8" s="211">
        <f ca="1">IF(ISERROR($F8/OFFSET($A8,0,MATCH("IV",$B$5:$E$5,0))),"-",IF($F8/OFFSET($A8,0,MATCH("IV",$B$5:$E$5,0))&lt;0,"-",IF(OR($F8/OFFSET($A8,0,MATCH("IV",$B$5:$E$5,0))&lt;0,($F8-OFFSET($A8,0,MATCH("IV",$B$5:$E$5,0)))/OFFSET($A8,0,MATCH("IV",$B$5:$E$5,0))*100&lt;-1999.99,($F8-OFFSET($A8,0,MATCH("IV",$B$5:$E$5,0)))/OFFSET($A8,0,MATCH("IV",$B$5:$E$5,0))*100&gt;1999.99),"-",IF(AND($F8=0,OFFSET($A8,0,MATCH("IV",$B$5:$E$5,0))&lt;0),"-",ROUND(($F8-OFFSET($A8,0,MATCH("IV",$B$5:$E$5,0)))/ABS(OFFSET($A8,0,MATCH("IV",$B$5:$E$5,0)))*100,2)))))</f>
        <v>-13.91</v>
      </c>
    </row>
    <row r="9" spans="1:11" ht="12" customHeight="1">
      <c r="A9" s="146" t="s">
        <v>213</v>
      </c>
      <c r="B9" s="210">
        <v>3971849</v>
      </c>
      <c r="C9" s="210">
        <v>3721877</v>
      </c>
      <c r="D9" s="210">
        <v>3592933</v>
      </c>
      <c r="E9" s="210">
        <v>3279032</v>
      </c>
      <c r="F9" s="210">
        <v>3260278</v>
      </c>
      <c r="G9" s="208"/>
      <c r="H9" s="211">
        <f aca="true" t="shared" si="0" ref="H9:H28">IF(ISERROR($F9/$E9),"-",IF(OR($F9/$E9&lt;0,($F9-$E9)/$E9*100&lt;-1999.99,($F9-$E9)/$E9*100&gt;1999.99),"-",IF(AND($F9=0,$E9&lt;0),"-",ROUND(($F9-$E9)/ABS($E9)*100,2))))</f>
        <v>-0.57</v>
      </c>
      <c r="I9" s="211">
        <f aca="true" t="shared" si="1" ref="I9:I28">IF(ISERROR($F9/$B9),"-",IF($F9/$B9&lt;0,"-",IF(OR($F9/$B9&lt;0,($F9-$B9)/$B9*100&lt;-1999.99,($F9-$B9)/$B9*100&gt;1999.99),"-",IF(AND($F9=0,$B9&lt;0),"-",ROUND(($F9-$B9)/ABS($B9)*100,2)))))</f>
        <v>-17.92</v>
      </c>
      <c r="J9" s="211">
        <f aca="true" ca="1" t="shared" si="2" ref="J9:J28">IF(ISERROR($F9/OFFSET($A9,0,MATCH("IV",$B$5:$E$5,0))),"-",IF($F9/OFFSET($A9,0,MATCH("IV",$B$5:$E$5,0))&lt;0,"-",IF(OR($F9/OFFSET($A9,0,MATCH("IV",$B$5:$E$5,0))&lt;0,($F9-OFFSET($A9,0,MATCH("IV",$B$5:$E$5,0)))/OFFSET($A9,0,MATCH("IV",$B$5:$E$5,0))*100&lt;-1999.99,($F9-OFFSET($A9,0,MATCH("IV",$B$5:$E$5,0)))/OFFSET($A9,0,MATCH("IV",$B$5:$E$5,0))*100&gt;1999.99),"-",IF(AND($F9=0,OFFSET($A9,0,MATCH("IV",$B$5:$E$5,0))&lt;0),"-",ROUND(($F9-OFFSET($A9,0,MATCH("IV",$B$5:$E$5,0)))/ABS(OFFSET($A9,0,MATCH("IV",$B$5:$E$5,0)))*100,2)))))</f>
        <v>-17.92</v>
      </c>
      <c r="K9" s="461"/>
    </row>
    <row r="10" spans="1:11" ht="12" customHeight="1">
      <c r="A10" s="146" t="s">
        <v>214</v>
      </c>
      <c r="B10" s="210">
        <v>3977762</v>
      </c>
      <c r="C10" s="210">
        <v>3719436</v>
      </c>
      <c r="D10" s="210">
        <v>3590379</v>
      </c>
      <c r="E10" s="210">
        <v>3279195</v>
      </c>
      <c r="F10" s="210">
        <v>3258026</v>
      </c>
      <c r="G10" s="208"/>
      <c r="H10" s="211">
        <f t="shared" si="0"/>
        <v>-0.65</v>
      </c>
      <c r="I10" s="211">
        <f t="shared" si="1"/>
        <v>-18.09</v>
      </c>
      <c r="J10" s="211">
        <f ca="1" t="shared" si="2"/>
        <v>-18.09</v>
      </c>
      <c r="K10" s="461"/>
    </row>
    <row r="11" spans="1:10" ht="22.5" customHeight="1">
      <c r="A11" s="146" t="s">
        <v>122</v>
      </c>
      <c r="B11" s="210">
        <v>154965</v>
      </c>
      <c r="C11" s="210">
        <v>183793</v>
      </c>
      <c r="D11" s="210">
        <v>109405</v>
      </c>
      <c r="E11" s="210">
        <v>77431</v>
      </c>
      <c r="F11" s="210">
        <v>253647</v>
      </c>
      <c r="G11" s="208"/>
      <c r="H11" s="211">
        <f t="shared" si="0"/>
        <v>227.58</v>
      </c>
      <c r="I11" s="211">
        <f t="shared" si="1"/>
        <v>63.68</v>
      </c>
      <c r="J11" s="211">
        <f ca="1" t="shared" si="2"/>
        <v>63.68</v>
      </c>
    </row>
    <row r="12" spans="1:10" ht="12" customHeight="1">
      <c r="A12" s="146" t="s">
        <v>215</v>
      </c>
      <c r="B12" s="210">
        <v>0</v>
      </c>
      <c r="C12" s="210">
        <v>0</v>
      </c>
      <c r="D12" s="210">
        <v>0</v>
      </c>
      <c r="E12" s="210">
        <v>0</v>
      </c>
      <c r="F12" s="210">
        <v>0</v>
      </c>
      <c r="G12" s="208"/>
      <c r="H12" s="211" t="str">
        <f t="shared" si="0"/>
        <v>-</v>
      </c>
      <c r="I12" s="211" t="str">
        <f t="shared" si="1"/>
        <v>-</v>
      </c>
      <c r="J12" s="211" t="str">
        <f ca="1" t="shared" si="2"/>
        <v>-</v>
      </c>
    </row>
    <row r="13" spans="1:10" ht="12" customHeight="1">
      <c r="A13" s="146" t="s">
        <v>216</v>
      </c>
      <c r="B13" s="210">
        <v>0</v>
      </c>
      <c r="C13" s="210">
        <v>0</v>
      </c>
      <c r="D13" s="210">
        <v>0</v>
      </c>
      <c r="E13" s="210">
        <v>0</v>
      </c>
      <c r="F13" s="210">
        <v>0</v>
      </c>
      <c r="G13" s="212"/>
      <c r="H13" s="211" t="str">
        <f t="shared" si="0"/>
        <v>-</v>
      </c>
      <c r="I13" s="211" t="str">
        <f t="shared" si="1"/>
        <v>-</v>
      </c>
      <c r="J13" s="211" t="str">
        <f ca="1" t="shared" si="2"/>
        <v>-</v>
      </c>
    </row>
    <row r="14" spans="1:10" ht="12" customHeight="1">
      <c r="A14" s="146" t="s">
        <v>217</v>
      </c>
      <c r="B14" s="210">
        <v>3260</v>
      </c>
      <c r="C14" s="210">
        <v>3256</v>
      </c>
      <c r="D14" s="210">
        <v>2507</v>
      </c>
      <c r="E14" s="210">
        <v>0</v>
      </c>
      <c r="F14" s="210">
        <v>0</v>
      </c>
      <c r="G14" s="212"/>
      <c r="H14" s="211" t="str">
        <f t="shared" si="0"/>
        <v>-</v>
      </c>
      <c r="I14" s="211">
        <f t="shared" si="1"/>
        <v>-100</v>
      </c>
      <c r="J14" s="211">
        <f ca="1" t="shared" si="2"/>
        <v>-100</v>
      </c>
    </row>
    <row r="15" spans="1:10" ht="12" customHeight="1">
      <c r="A15" s="146" t="s">
        <v>218</v>
      </c>
      <c r="B15" s="213">
        <v>-9173</v>
      </c>
      <c r="C15" s="213">
        <v>-815</v>
      </c>
      <c r="D15" s="213">
        <v>48</v>
      </c>
      <c r="E15" s="213">
        <v>-163</v>
      </c>
      <c r="F15" s="213">
        <v>2252</v>
      </c>
      <c r="G15" s="212"/>
      <c r="H15" s="211" t="str">
        <f t="shared" si="0"/>
        <v>-</v>
      </c>
      <c r="I15" s="211" t="str">
        <f t="shared" si="1"/>
        <v>-</v>
      </c>
      <c r="J15" s="211" t="str">
        <f ca="1" t="shared" si="2"/>
        <v>-</v>
      </c>
    </row>
    <row r="16" spans="1:10" ht="12" customHeight="1">
      <c r="A16" s="146" t="s">
        <v>219</v>
      </c>
      <c r="B16" s="213">
        <v>0</v>
      </c>
      <c r="C16" s="213">
        <v>0</v>
      </c>
      <c r="D16" s="213">
        <v>0</v>
      </c>
      <c r="E16" s="213">
        <v>0</v>
      </c>
      <c r="F16" s="213">
        <v>0</v>
      </c>
      <c r="G16" s="212"/>
      <c r="H16" s="211" t="str">
        <f t="shared" si="0"/>
        <v>-</v>
      </c>
      <c r="I16" s="211" t="str">
        <f t="shared" si="1"/>
        <v>-</v>
      </c>
      <c r="J16" s="211" t="str">
        <f ca="1" t="shared" si="2"/>
        <v>-</v>
      </c>
    </row>
    <row r="17" spans="1:10" ht="12" customHeight="1">
      <c r="A17" s="146" t="s">
        <v>220</v>
      </c>
      <c r="B17" s="213">
        <v>1268194</v>
      </c>
      <c r="C17" s="213">
        <v>1226429</v>
      </c>
      <c r="D17" s="213">
        <v>1152958</v>
      </c>
      <c r="E17" s="213">
        <v>1113717</v>
      </c>
      <c r="F17" s="213">
        <v>1250744</v>
      </c>
      <c r="G17" s="212"/>
      <c r="H17" s="211">
        <f t="shared" si="0"/>
        <v>12.3</v>
      </c>
      <c r="I17" s="211">
        <f t="shared" si="1"/>
        <v>-1.38</v>
      </c>
      <c r="J17" s="211">
        <f ca="1" t="shared" si="2"/>
        <v>-1.38</v>
      </c>
    </row>
    <row r="18" spans="1:10" ht="12" customHeight="1">
      <c r="A18" s="146" t="s">
        <v>221</v>
      </c>
      <c r="B18" s="210">
        <v>1268194</v>
      </c>
      <c r="C18" s="210">
        <v>1226429</v>
      </c>
      <c r="D18" s="210">
        <v>1152958</v>
      </c>
      <c r="E18" s="210">
        <v>1113717</v>
      </c>
      <c r="F18" s="210">
        <v>1250744</v>
      </c>
      <c r="G18" s="212"/>
      <c r="H18" s="211">
        <f t="shared" si="0"/>
        <v>12.3</v>
      </c>
      <c r="I18" s="211">
        <f t="shared" si="1"/>
        <v>-1.38</v>
      </c>
      <c r="J18" s="211">
        <f ca="1" t="shared" si="2"/>
        <v>-1.38</v>
      </c>
    </row>
    <row r="19" spans="1:10" ht="12" customHeight="1">
      <c r="A19" s="146" t="s">
        <v>222</v>
      </c>
      <c r="B19" s="210">
        <v>0</v>
      </c>
      <c r="C19" s="210">
        <v>0</v>
      </c>
      <c r="D19" s="210">
        <v>0</v>
      </c>
      <c r="E19" s="210">
        <v>0</v>
      </c>
      <c r="F19" s="210">
        <v>0</v>
      </c>
      <c r="G19" s="212"/>
      <c r="H19" s="211" t="str">
        <f t="shared" si="0"/>
        <v>-</v>
      </c>
      <c r="I19" s="211" t="str">
        <f t="shared" si="1"/>
        <v>-</v>
      </c>
      <c r="J19" s="211" t="str">
        <f ca="1" t="shared" si="2"/>
        <v>-</v>
      </c>
    </row>
    <row r="20" spans="1:10" ht="12" customHeight="1">
      <c r="A20" s="146" t="s">
        <v>223</v>
      </c>
      <c r="B20" s="210">
        <v>0</v>
      </c>
      <c r="C20" s="210">
        <v>0</v>
      </c>
      <c r="D20" s="210">
        <v>0</v>
      </c>
      <c r="E20" s="210">
        <v>0</v>
      </c>
      <c r="F20" s="210">
        <v>0</v>
      </c>
      <c r="G20" s="212"/>
      <c r="H20" s="211" t="str">
        <f t="shared" si="0"/>
        <v>-</v>
      </c>
      <c r="I20" s="211" t="str">
        <f t="shared" si="1"/>
        <v>-</v>
      </c>
      <c r="J20" s="211" t="str">
        <f ca="1" t="shared" si="2"/>
        <v>-</v>
      </c>
    </row>
    <row r="21" spans="1:10" ht="12" customHeight="1">
      <c r="A21" s="146" t="s">
        <v>224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2"/>
      <c r="H21" s="211" t="str">
        <f t="shared" si="0"/>
        <v>-</v>
      </c>
      <c r="I21" s="211" t="str">
        <f t="shared" si="1"/>
        <v>-</v>
      </c>
      <c r="J21" s="211" t="str">
        <f ca="1" t="shared" si="2"/>
        <v>-</v>
      </c>
    </row>
    <row r="22" spans="1:10" ht="12" customHeight="1">
      <c r="A22" s="146" t="s">
        <v>225</v>
      </c>
      <c r="B22" s="210">
        <v>0</v>
      </c>
      <c r="C22" s="210">
        <v>0</v>
      </c>
      <c r="D22" s="210">
        <v>0</v>
      </c>
      <c r="E22" s="210">
        <v>0</v>
      </c>
      <c r="F22" s="210">
        <v>0</v>
      </c>
      <c r="G22" s="212"/>
      <c r="H22" s="211" t="str">
        <f t="shared" si="0"/>
        <v>-</v>
      </c>
      <c r="I22" s="211" t="str">
        <f t="shared" si="1"/>
        <v>-</v>
      </c>
      <c r="J22" s="211" t="str">
        <f ca="1" t="shared" si="2"/>
        <v>-</v>
      </c>
    </row>
    <row r="23" spans="1:10" ht="12" customHeight="1">
      <c r="A23" s="146" t="s">
        <v>226</v>
      </c>
      <c r="B23" s="210">
        <v>0</v>
      </c>
      <c r="C23" s="210">
        <v>0</v>
      </c>
      <c r="D23" s="210">
        <v>0</v>
      </c>
      <c r="E23" s="210">
        <v>0</v>
      </c>
      <c r="F23" s="210">
        <v>0</v>
      </c>
      <c r="G23" s="212"/>
      <c r="H23" s="211" t="str">
        <f t="shared" si="0"/>
        <v>-</v>
      </c>
      <c r="I23" s="211" t="str">
        <f t="shared" si="1"/>
        <v>-</v>
      </c>
      <c r="J23" s="211" t="str">
        <f ca="1" t="shared" si="2"/>
        <v>-</v>
      </c>
    </row>
    <row r="24" spans="1:10" ht="12" customHeight="1">
      <c r="A24" s="146" t="s">
        <v>227</v>
      </c>
      <c r="B24" s="210">
        <v>0</v>
      </c>
      <c r="C24" s="210">
        <v>0</v>
      </c>
      <c r="D24" s="210">
        <v>0</v>
      </c>
      <c r="E24" s="210">
        <v>0</v>
      </c>
      <c r="F24" s="210">
        <v>0</v>
      </c>
      <c r="G24" s="212"/>
      <c r="H24" s="211" t="str">
        <f t="shared" si="0"/>
        <v>-</v>
      </c>
      <c r="I24" s="211" t="str">
        <f t="shared" si="1"/>
        <v>-</v>
      </c>
      <c r="J24" s="211" t="str">
        <f ca="1" t="shared" si="2"/>
        <v>-</v>
      </c>
    </row>
    <row r="25" spans="1:10" ht="12" customHeight="1">
      <c r="A25" s="146" t="s">
        <v>123</v>
      </c>
      <c r="B25" s="210">
        <v>0</v>
      </c>
      <c r="C25" s="210">
        <v>0</v>
      </c>
      <c r="D25" s="210">
        <v>0</v>
      </c>
      <c r="E25" s="210">
        <v>0</v>
      </c>
      <c r="F25" s="210">
        <v>0</v>
      </c>
      <c r="G25" s="212"/>
      <c r="H25" s="211" t="str">
        <f t="shared" si="0"/>
        <v>-</v>
      </c>
      <c r="I25" s="211" t="str">
        <f t="shared" si="1"/>
        <v>-</v>
      </c>
      <c r="J25" s="211" t="str">
        <f ca="1" t="shared" si="2"/>
        <v>-</v>
      </c>
    </row>
    <row r="26" spans="1:10" ht="12" customHeight="1">
      <c r="A26" s="146" t="s">
        <v>124</v>
      </c>
      <c r="B26" s="210">
        <v>0</v>
      </c>
      <c r="C26" s="210">
        <v>0</v>
      </c>
      <c r="D26" s="210">
        <v>0</v>
      </c>
      <c r="E26" s="210">
        <v>0</v>
      </c>
      <c r="F26" s="210">
        <v>0</v>
      </c>
      <c r="G26" s="212"/>
      <c r="H26" s="211" t="str">
        <f t="shared" si="0"/>
        <v>-</v>
      </c>
      <c r="I26" s="211" t="str">
        <f t="shared" si="1"/>
        <v>-</v>
      </c>
      <c r="J26" s="211" t="str">
        <f ca="1" t="shared" si="2"/>
        <v>-</v>
      </c>
    </row>
    <row r="27" spans="1:10" ht="12" customHeight="1">
      <c r="A27" s="146" t="s">
        <v>125</v>
      </c>
      <c r="B27" s="210">
        <v>218355</v>
      </c>
      <c r="C27" s="210">
        <v>367687</v>
      </c>
      <c r="D27" s="210">
        <v>240742</v>
      </c>
      <c r="E27" s="210">
        <v>388943</v>
      </c>
      <c r="F27" s="210">
        <v>379663</v>
      </c>
      <c r="G27" s="212"/>
      <c r="H27" s="211">
        <f t="shared" si="0"/>
        <v>-2.39</v>
      </c>
      <c r="I27" s="211">
        <f t="shared" si="1"/>
        <v>73.87</v>
      </c>
      <c r="J27" s="211">
        <f ca="1" t="shared" si="2"/>
        <v>73.87</v>
      </c>
    </row>
    <row r="28" spans="1:10" ht="12" customHeight="1">
      <c r="A28" s="147" t="s">
        <v>126</v>
      </c>
      <c r="B28" s="214">
        <v>-1731</v>
      </c>
      <c r="C28" s="214">
        <v>-4670</v>
      </c>
      <c r="D28" s="214">
        <v>-3846</v>
      </c>
      <c r="E28" s="214">
        <v>-1987</v>
      </c>
      <c r="F28" s="214">
        <v>-3245</v>
      </c>
      <c r="G28" s="215"/>
      <c r="H28" s="216">
        <f t="shared" si="0"/>
        <v>-63.31</v>
      </c>
      <c r="I28" s="216">
        <f t="shared" si="1"/>
        <v>-87.46</v>
      </c>
      <c r="J28" s="216">
        <f ca="1" t="shared" si="2"/>
        <v>-87.46</v>
      </c>
    </row>
    <row r="29" spans="1:10" ht="12" customHeight="1">
      <c r="A29" s="499" t="s">
        <v>183</v>
      </c>
      <c r="B29" s="86"/>
      <c r="D29" s="247"/>
      <c r="E29" s="87"/>
      <c r="F29" s="87"/>
      <c r="G29" s="240"/>
      <c r="H29" s="462"/>
      <c r="I29" s="462"/>
      <c r="J29" s="462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32" customWidth="1"/>
    <col min="2" max="5" width="11.16015625" style="232" customWidth="1"/>
    <col min="6" max="6" width="11.16015625" style="233" customWidth="1"/>
    <col min="7" max="7" width="0.4921875" style="233" customWidth="1"/>
    <col min="8" max="10" width="8.16015625" style="232" customWidth="1"/>
    <col min="11" max="16384" width="13.33203125" style="232" customWidth="1"/>
  </cols>
  <sheetData>
    <row r="1" spans="1:6" ht="36" customHeight="1">
      <c r="A1" s="141"/>
      <c r="B1" s="141"/>
      <c r="F1" s="232"/>
    </row>
    <row r="2" spans="1:10" s="454" customFormat="1" ht="27.75" customHeight="1">
      <c r="A2" s="659" t="s">
        <v>194</v>
      </c>
      <c r="B2" s="659"/>
      <c r="C2" s="659"/>
      <c r="D2" s="659"/>
      <c r="E2" s="659"/>
      <c r="F2" s="659"/>
      <c r="G2" s="659"/>
      <c r="H2" s="659"/>
      <c r="I2" s="635" t="s">
        <v>139</v>
      </c>
      <c r="J2" s="635"/>
    </row>
    <row r="3" spans="1:10" ht="13.5" customHeight="1">
      <c r="A3" s="234" t="s">
        <v>71</v>
      </c>
      <c r="B3" s="455"/>
      <c r="C3" s="455"/>
      <c r="D3" s="455"/>
      <c r="E3" s="455"/>
      <c r="F3" s="455"/>
      <c r="G3" s="455"/>
      <c r="H3" s="455"/>
      <c r="I3" s="455"/>
      <c r="J3" s="455"/>
    </row>
    <row r="4" spans="1:10" ht="13.5">
      <c r="A4" s="456"/>
      <c r="B4" s="358">
        <v>2017</v>
      </c>
      <c r="C4" s="358">
        <v>2018</v>
      </c>
      <c r="D4" s="358"/>
      <c r="E4" s="625"/>
      <c r="F4" s="358"/>
      <c r="G4" s="235"/>
      <c r="H4" s="236" t="s">
        <v>48</v>
      </c>
      <c r="I4" s="236"/>
      <c r="J4" s="236"/>
    </row>
    <row r="5" spans="1:10" ht="30" customHeight="1">
      <c r="A5" s="236"/>
      <c r="B5" s="54" t="s">
        <v>236</v>
      </c>
      <c r="C5" s="54" t="s">
        <v>237</v>
      </c>
      <c r="D5" s="50" t="s">
        <v>238</v>
      </c>
      <c r="E5" s="50" t="s">
        <v>239</v>
      </c>
      <c r="F5" s="50" t="s">
        <v>236</v>
      </c>
      <c r="G5" s="25"/>
      <c r="H5" s="24" t="s">
        <v>49</v>
      </c>
      <c r="I5" s="24" t="s">
        <v>50</v>
      </c>
      <c r="J5" s="6" t="s">
        <v>121</v>
      </c>
    </row>
    <row r="6" spans="1:10" ht="12" customHeight="1">
      <c r="A6" s="553"/>
      <c r="B6" s="554"/>
      <c r="C6" s="554"/>
      <c r="D6" s="554"/>
      <c r="E6" s="554"/>
      <c r="G6" s="555"/>
      <c r="H6" s="237"/>
      <c r="I6" s="238"/>
      <c r="J6" s="238"/>
    </row>
    <row r="7" spans="1:10" ht="12" customHeight="1">
      <c r="A7" s="145" t="s">
        <v>128</v>
      </c>
      <c r="B7" s="207">
        <v>14295275</v>
      </c>
      <c r="C7" s="207">
        <v>14236402</v>
      </c>
      <c r="D7" s="207">
        <v>13926203</v>
      </c>
      <c r="E7" s="207">
        <v>13832044</v>
      </c>
      <c r="F7" s="207">
        <v>14230814</v>
      </c>
      <c r="G7" s="208"/>
      <c r="H7" s="209">
        <f>IF(ISERROR($F7/$E7),"-",IF(OR($F7/$E7&lt;0,($F7-$E7)/$E7*100&lt;-1999.99,($F7-$E7)/$E7*100&gt;1999.99),"-",IF(AND($F7=0,$E7&lt;0),"-",ROUND(($F7-$E7)/ABS($E7)*100,2))))</f>
        <v>2.88</v>
      </c>
      <c r="I7" s="209">
        <f>IF(ISERROR($F7/$B7),"-",IF($F7/$B7&lt;0,"-",IF(OR($F7/$B7&lt;0,($F7-$B7)/$B7*100&lt;-1999.99,($F7-$B7)/$B7*100&gt;1999.99),"-",IF(AND($F7=0,$B7&lt;0),"-",ROUND(($F7-$B7)/ABS($B7)*100,2)))))</f>
        <v>-0.45</v>
      </c>
      <c r="J7" s="209">
        <f ca="1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-0.45</v>
      </c>
    </row>
    <row r="8" spans="1:10" ht="12" customHeight="1">
      <c r="A8" s="146" t="s">
        <v>179</v>
      </c>
      <c r="B8" s="210">
        <v>13702586</v>
      </c>
      <c r="C8" s="210">
        <v>13594831</v>
      </c>
      <c r="D8" s="210">
        <v>13128424</v>
      </c>
      <c r="E8" s="210">
        <v>12908577</v>
      </c>
      <c r="F8" s="210">
        <v>13392425</v>
      </c>
      <c r="G8" s="208"/>
      <c r="H8" s="211">
        <f>IF(ISERROR($F8/$E8),"-",IF(OR($F8/$E8&lt;0,($F8-$E8)/$E8*100&lt;-1999.99,($F8-$E8)/$E8*100&gt;1999.99),"-",IF(AND($F8=0,$E8&lt;0),"-",ROUND(($F8-$E8)/ABS($E8)*100,2))))</f>
        <v>3.75</v>
      </c>
      <c r="I8" s="211">
        <f>IF(ISERROR($F8/$B8),"-",IF($F8/$B8&lt;0,"-",IF(OR($F8/$B8&lt;0,($F8-$B8)/$B8*100&lt;-1999.99,($F8-$B8)/$B8*100&gt;1999.99),"-",IF(AND($F8=0,$B8&lt;0),"-",ROUND(($F8-$B8)/ABS($B8)*100,2)))))</f>
        <v>-2.26</v>
      </c>
      <c r="J8" s="211">
        <f ca="1">IF(ISERROR($F8/OFFSET($A8,0,MATCH("IV",$B$5:$E$5,0))),"-",IF($F8/OFFSET($A8,0,MATCH("IV",$B$5:$E$5,0))&lt;0,"-",IF(OR($F8/OFFSET($A8,0,MATCH("IV",$B$5:$E$5,0))&lt;0,($F8-OFFSET($A8,0,MATCH("IV",$B$5:$E$5,0)))/OFFSET($A8,0,MATCH("IV",$B$5:$E$5,0))*100&lt;-1999.99,($F8-OFFSET($A8,0,MATCH("IV",$B$5:$E$5,0)))/OFFSET($A8,0,MATCH("IV",$B$5:$E$5,0))*100&gt;1999.99),"-",IF(AND($F8=0,OFFSET($A8,0,MATCH("IV",$B$5:$E$5,0))&lt;0),"-",ROUND(($F8-OFFSET($A8,0,MATCH("IV",$B$5:$E$5,0)))/ABS(OFFSET($A8,0,MATCH("IV",$B$5:$E$5,0)))*100,2)))))</f>
        <v>-2.26</v>
      </c>
    </row>
    <row r="9" spans="1:10" ht="12" customHeight="1">
      <c r="A9" s="146" t="s">
        <v>213</v>
      </c>
      <c r="B9" s="210">
        <v>10684438</v>
      </c>
      <c r="C9" s="210">
        <v>10686711</v>
      </c>
      <c r="D9" s="210">
        <v>10484817</v>
      </c>
      <c r="E9" s="210">
        <v>10310968</v>
      </c>
      <c r="F9" s="210">
        <v>10574591</v>
      </c>
      <c r="G9" s="208"/>
      <c r="H9" s="211">
        <f aca="true" t="shared" si="0" ref="H9:H28">IF(ISERROR($F9/$E9),"-",IF(OR($F9/$E9&lt;0,($F9-$E9)/$E9*100&lt;-1999.99,($F9-$E9)/$E9*100&gt;1999.99),"-",IF(AND($F9=0,$E9&lt;0),"-",ROUND(($F9-$E9)/ABS($E9)*100,2))))</f>
        <v>2.56</v>
      </c>
      <c r="I9" s="211">
        <f aca="true" t="shared" si="1" ref="I9:I28">IF(ISERROR($F9/$B9),"-",IF($F9/$B9&lt;0,"-",IF(OR($F9/$B9&lt;0,($F9-$B9)/$B9*100&lt;-1999.99,($F9-$B9)/$B9*100&gt;1999.99),"-",IF(AND($F9=0,$B9&lt;0),"-",ROUND(($F9-$B9)/ABS($B9)*100,2)))))</f>
        <v>-1.03</v>
      </c>
      <c r="J9" s="211">
        <f aca="true" ca="1" t="shared" si="2" ref="J9:J28">IF(ISERROR($F9/OFFSET($A9,0,MATCH("IV",$B$5:$E$5,0))),"-",IF($F9/OFFSET($A9,0,MATCH("IV",$B$5:$E$5,0))&lt;0,"-",IF(OR($F9/OFFSET($A9,0,MATCH("IV",$B$5:$E$5,0))&lt;0,($F9-OFFSET($A9,0,MATCH("IV",$B$5:$E$5,0)))/OFFSET($A9,0,MATCH("IV",$B$5:$E$5,0))*100&lt;-1999.99,($F9-OFFSET($A9,0,MATCH("IV",$B$5:$E$5,0)))/OFFSET($A9,0,MATCH("IV",$B$5:$E$5,0))*100&gt;1999.99),"-",IF(AND($F9=0,OFFSET($A9,0,MATCH("IV",$B$5:$E$5,0))&lt;0),"-",ROUND(($F9-OFFSET($A9,0,MATCH("IV",$B$5:$E$5,0)))/ABS(OFFSET($A9,0,MATCH("IV",$B$5:$E$5,0)))*100,2)))))</f>
        <v>-1.03</v>
      </c>
    </row>
    <row r="10" spans="1:10" ht="12" customHeight="1">
      <c r="A10" s="146" t="s">
        <v>214</v>
      </c>
      <c r="B10" s="210">
        <v>10030255</v>
      </c>
      <c r="C10" s="210">
        <v>10121056</v>
      </c>
      <c r="D10" s="210">
        <v>9802896</v>
      </c>
      <c r="E10" s="210">
        <v>9642961</v>
      </c>
      <c r="F10" s="210">
        <v>10015855</v>
      </c>
      <c r="G10" s="208"/>
      <c r="H10" s="211">
        <f t="shared" si="0"/>
        <v>3.87</v>
      </c>
      <c r="I10" s="211">
        <f t="shared" si="1"/>
        <v>-0.14</v>
      </c>
      <c r="J10" s="211">
        <f ca="1" t="shared" si="2"/>
        <v>-0.14</v>
      </c>
    </row>
    <row r="11" spans="1:10" ht="22.5" customHeight="1">
      <c r="A11" s="146" t="s">
        <v>122</v>
      </c>
      <c r="B11" s="210">
        <v>92175</v>
      </c>
      <c r="C11" s="210">
        <v>105653</v>
      </c>
      <c r="D11" s="210">
        <v>28268</v>
      </c>
      <c r="E11" s="210">
        <v>46513</v>
      </c>
      <c r="F11" s="210">
        <v>14964</v>
      </c>
      <c r="G11" s="208"/>
      <c r="H11" s="211">
        <f t="shared" si="0"/>
        <v>-67.83</v>
      </c>
      <c r="I11" s="211">
        <f t="shared" si="1"/>
        <v>-83.77</v>
      </c>
      <c r="J11" s="211">
        <f ca="1" t="shared" si="2"/>
        <v>-83.77</v>
      </c>
    </row>
    <row r="12" spans="1:10" ht="12" customHeight="1">
      <c r="A12" s="146" t="s">
        <v>215</v>
      </c>
      <c r="B12" s="210">
        <v>0</v>
      </c>
      <c r="C12" s="210">
        <v>0</v>
      </c>
      <c r="D12" s="210">
        <v>0</v>
      </c>
      <c r="E12" s="210">
        <v>0</v>
      </c>
      <c r="F12" s="210">
        <v>0</v>
      </c>
      <c r="G12" s="208"/>
      <c r="H12" s="211" t="str">
        <f t="shared" si="0"/>
        <v>-</v>
      </c>
      <c r="I12" s="211" t="str">
        <f t="shared" si="1"/>
        <v>-</v>
      </c>
      <c r="J12" s="211" t="str">
        <f ca="1" t="shared" si="2"/>
        <v>-</v>
      </c>
    </row>
    <row r="13" spans="1:10" ht="12" customHeight="1">
      <c r="A13" s="146" t="s">
        <v>216</v>
      </c>
      <c r="B13" s="210">
        <v>0</v>
      </c>
      <c r="C13" s="210">
        <v>0</v>
      </c>
      <c r="D13" s="210">
        <v>0</v>
      </c>
      <c r="E13" s="210">
        <v>0</v>
      </c>
      <c r="F13" s="210">
        <v>0</v>
      </c>
      <c r="G13" s="212"/>
      <c r="H13" s="211" t="str">
        <f t="shared" si="0"/>
        <v>-</v>
      </c>
      <c r="I13" s="211" t="str">
        <f t="shared" si="1"/>
        <v>-</v>
      </c>
      <c r="J13" s="211" t="str">
        <f ca="1" t="shared" si="2"/>
        <v>-</v>
      </c>
    </row>
    <row r="14" spans="1:10" ht="12" customHeight="1">
      <c r="A14" s="146" t="s">
        <v>217</v>
      </c>
      <c r="B14" s="210">
        <v>353337</v>
      </c>
      <c r="C14" s="210">
        <v>333519</v>
      </c>
      <c r="D14" s="210">
        <v>450588</v>
      </c>
      <c r="E14" s="210">
        <v>438990</v>
      </c>
      <c r="F14" s="210">
        <v>388972</v>
      </c>
      <c r="G14" s="212"/>
      <c r="H14" s="211">
        <f t="shared" si="0"/>
        <v>-11.39</v>
      </c>
      <c r="I14" s="211">
        <f t="shared" si="1"/>
        <v>10.09</v>
      </c>
      <c r="J14" s="211">
        <f ca="1" t="shared" si="2"/>
        <v>10.09</v>
      </c>
    </row>
    <row r="15" spans="1:10" ht="12" customHeight="1">
      <c r="A15" s="146" t="s">
        <v>218</v>
      </c>
      <c r="B15" s="213">
        <v>300846</v>
      </c>
      <c r="C15" s="213">
        <v>232136</v>
      </c>
      <c r="D15" s="213">
        <v>231333</v>
      </c>
      <c r="E15" s="213">
        <v>229018</v>
      </c>
      <c r="F15" s="213">
        <v>169765</v>
      </c>
      <c r="G15" s="212"/>
      <c r="H15" s="211">
        <f t="shared" si="0"/>
        <v>-25.87</v>
      </c>
      <c r="I15" s="211">
        <f t="shared" si="1"/>
        <v>-43.57</v>
      </c>
      <c r="J15" s="211">
        <f ca="1" t="shared" si="2"/>
        <v>-43.57</v>
      </c>
    </row>
    <row r="16" spans="1:10" ht="12" customHeight="1">
      <c r="A16" s="146" t="s">
        <v>219</v>
      </c>
      <c r="B16" s="213">
        <v>0</v>
      </c>
      <c r="C16" s="213">
        <v>0</v>
      </c>
      <c r="D16" s="213">
        <v>0</v>
      </c>
      <c r="E16" s="213">
        <v>0</v>
      </c>
      <c r="F16" s="213">
        <v>0</v>
      </c>
      <c r="G16" s="212"/>
      <c r="H16" s="211" t="str">
        <f t="shared" si="0"/>
        <v>-</v>
      </c>
      <c r="I16" s="211" t="str">
        <f t="shared" si="1"/>
        <v>-</v>
      </c>
      <c r="J16" s="211" t="str">
        <f ca="1" t="shared" si="2"/>
        <v>-</v>
      </c>
    </row>
    <row r="17" spans="1:10" ht="12" customHeight="1">
      <c r="A17" s="146" t="s">
        <v>220</v>
      </c>
      <c r="B17" s="213">
        <v>3017249</v>
      </c>
      <c r="C17" s="213">
        <v>2908120</v>
      </c>
      <c r="D17" s="213">
        <v>2643607</v>
      </c>
      <c r="E17" s="213">
        <v>2597609</v>
      </c>
      <c r="F17" s="213">
        <v>2817834</v>
      </c>
      <c r="G17" s="212"/>
      <c r="H17" s="211">
        <f t="shared" si="0"/>
        <v>8.48</v>
      </c>
      <c r="I17" s="211">
        <f t="shared" si="1"/>
        <v>-6.61</v>
      </c>
      <c r="J17" s="211">
        <f ca="1" t="shared" si="2"/>
        <v>-6.61</v>
      </c>
    </row>
    <row r="18" spans="1:10" ht="12" customHeight="1">
      <c r="A18" s="146" t="s">
        <v>221</v>
      </c>
      <c r="B18" s="210">
        <v>2882057</v>
      </c>
      <c r="C18" s="210">
        <v>2810447</v>
      </c>
      <c r="D18" s="210">
        <v>2567339</v>
      </c>
      <c r="E18" s="210">
        <v>2517072</v>
      </c>
      <c r="F18" s="210">
        <v>2759404</v>
      </c>
      <c r="G18" s="212"/>
      <c r="H18" s="211">
        <f t="shared" si="0"/>
        <v>9.63</v>
      </c>
      <c r="I18" s="211">
        <f t="shared" si="1"/>
        <v>-4.26</v>
      </c>
      <c r="J18" s="211">
        <f ca="1" t="shared" si="2"/>
        <v>-4.26</v>
      </c>
    </row>
    <row r="19" spans="1:10" ht="12" customHeight="1">
      <c r="A19" s="146" t="s">
        <v>222</v>
      </c>
      <c r="B19" s="210">
        <v>0</v>
      </c>
      <c r="C19" s="210">
        <v>0</v>
      </c>
      <c r="D19" s="210">
        <v>0</v>
      </c>
      <c r="E19" s="210">
        <v>0</v>
      </c>
      <c r="F19" s="210">
        <v>0</v>
      </c>
      <c r="G19" s="212"/>
      <c r="H19" s="211" t="str">
        <f t="shared" si="0"/>
        <v>-</v>
      </c>
      <c r="I19" s="211" t="str">
        <f t="shared" si="1"/>
        <v>-</v>
      </c>
      <c r="J19" s="211" t="str">
        <f ca="1" t="shared" si="2"/>
        <v>-</v>
      </c>
    </row>
    <row r="20" spans="1:10" ht="12" customHeight="1">
      <c r="A20" s="146" t="s">
        <v>223</v>
      </c>
      <c r="B20" s="210">
        <v>0</v>
      </c>
      <c r="C20" s="210">
        <v>0</v>
      </c>
      <c r="D20" s="210">
        <v>0</v>
      </c>
      <c r="E20" s="210">
        <v>0</v>
      </c>
      <c r="F20" s="210">
        <v>0</v>
      </c>
      <c r="G20" s="212"/>
      <c r="H20" s="211" t="str">
        <f t="shared" si="0"/>
        <v>-</v>
      </c>
      <c r="I20" s="211" t="str">
        <f t="shared" si="1"/>
        <v>-</v>
      </c>
      <c r="J20" s="211" t="str">
        <f ca="1" t="shared" si="2"/>
        <v>-</v>
      </c>
    </row>
    <row r="21" spans="1:10" ht="12" customHeight="1">
      <c r="A21" s="146" t="s">
        <v>224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2"/>
      <c r="H21" s="211" t="str">
        <f t="shared" si="0"/>
        <v>-</v>
      </c>
      <c r="I21" s="211" t="str">
        <f t="shared" si="1"/>
        <v>-</v>
      </c>
      <c r="J21" s="211" t="str">
        <f ca="1" t="shared" si="2"/>
        <v>-</v>
      </c>
    </row>
    <row r="22" spans="1:10" ht="12" customHeight="1">
      <c r="A22" s="146" t="s">
        <v>225</v>
      </c>
      <c r="B22" s="210">
        <v>135192</v>
      </c>
      <c r="C22" s="210">
        <v>97673</v>
      </c>
      <c r="D22" s="210">
        <v>76268</v>
      </c>
      <c r="E22" s="210">
        <v>80537</v>
      </c>
      <c r="F22" s="210">
        <v>58430</v>
      </c>
      <c r="G22" s="212"/>
      <c r="H22" s="211">
        <f t="shared" si="0"/>
        <v>-27.45</v>
      </c>
      <c r="I22" s="211">
        <f t="shared" si="1"/>
        <v>-56.78</v>
      </c>
      <c r="J22" s="211">
        <f ca="1" t="shared" si="2"/>
        <v>-56.78</v>
      </c>
    </row>
    <row r="23" spans="1:10" ht="12" customHeight="1">
      <c r="A23" s="146" t="s">
        <v>226</v>
      </c>
      <c r="B23" s="210">
        <v>0</v>
      </c>
      <c r="C23" s="210">
        <v>0</v>
      </c>
      <c r="D23" s="210">
        <v>0</v>
      </c>
      <c r="E23" s="210">
        <v>0</v>
      </c>
      <c r="F23" s="210">
        <v>0</v>
      </c>
      <c r="G23" s="212"/>
      <c r="H23" s="211" t="str">
        <f t="shared" si="0"/>
        <v>-</v>
      </c>
      <c r="I23" s="211" t="str">
        <f t="shared" si="1"/>
        <v>-</v>
      </c>
      <c r="J23" s="211" t="str">
        <f ca="1" t="shared" si="2"/>
        <v>-</v>
      </c>
    </row>
    <row r="24" spans="1:10" ht="12" customHeight="1">
      <c r="A24" s="146" t="s">
        <v>227</v>
      </c>
      <c r="B24" s="210">
        <v>899</v>
      </c>
      <c r="C24" s="210">
        <v>0</v>
      </c>
      <c r="D24" s="210">
        <v>0</v>
      </c>
      <c r="E24" s="210">
        <v>0</v>
      </c>
      <c r="F24" s="210">
        <v>0</v>
      </c>
      <c r="G24" s="212"/>
      <c r="H24" s="211" t="str">
        <f t="shared" si="0"/>
        <v>-</v>
      </c>
      <c r="I24" s="211">
        <f t="shared" si="1"/>
        <v>-100</v>
      </c>
      <c r="J24" s="211">
        <f ca="1" t="shared" si="2"/>
        <v>-100</v>
      </c>
    </row>
    <row r="25" spans="1:10" ht="12" customHeight="1">
      <c r="A25" s="146" t="s">
        <v>123</v>
      </c>
      <c r="B25" s="210">
        <v>0</v>
      </c>
      <c r="C25" s="210">
        <v>0</v>
      </c>
      <c r="D25" s="210">
        <v>0</v>
      </c>
      <c r="E25" s="210">
        <v>0</v>
      </c>
      <c r="F25" s="210">
        <v>0</v>
      </c>
      <c r="G25" s="212"/>
      <c r="H25" s="211" t="str">
        <f t="shared" si="0"/>
        <v>-</v>
      </c>
      <c r="I25" s="211" t="str">
        <f t="shared" si="1"/>
        <v>-</v>
      </c>
      <c r="J25" s="211" t="str">
        <f ca="1" t="shared" si="2"/>
        <v>-</v>
      </c>
    </row>
    <row r="26" spans="1:10" ht="12" customHeight="1">
      <c r="A26" s="146" t="s">
        <v>124</v>
      </c>
      <c r="B26" s="210">
        <v>0</v>
      </c>
      <c r="C26" s="210">
        <v>0</v>
      </c>
      <c r="D26" s="210">
        <v>0</v>
      </c>
      <c r="E26" s="210">
        <v>0</v>
      </c>
      <c r="F26" s="210">
        <v>0</v>
      </c>
      <c r="G26" s="212"/>
      <c r="H26" s="211" t="str">
        <f t="shared" si="0"/>
        <v>-</v>
      </c>
      <c r="I26" s="211" t="str">
        <f t="shared" si="1"/>
        <v>-</v>
      </c>
      <c r="J26" s="211" t="str">
        <f ca="1" t="shared" si="2"/>
        <v>-</v>
      </c>
    </row>
    <row r="27" spans="1:10" ht="12" customHeight="1">
      <c r="A27" s="146" t="s">
        <v>125</v>
      </c>
      <c r="B27" s="210">
        <v>910358</v>
      </c>
      <c r="C27" s="210">
        <v>900280</v>
      </c>
      <c r="D27" s="210">
        <v>1067233</v>
      </c>
      <c r="E27" s="210">
        <v>1203435</v>
      </c>
      <c r="F27" s="210">
        <v>1062559</v>
      </c>
      <c r="G27" s="212"/>
      <c r="H27" s="211">
        <f t="shared" si="0"/>
        <v>-11.71</v>
      </c>
      <c r="I27" s="211">
        <f t="shared" si="1"/>
        <v>16.72</v>
      </c>
      <c r="J27" s="211">
        <f ca="1" t="shared" si="2"/>
        <v>16.72</v>
      </c>
    </row>
    <row r="28" spans="1:10" ht="12" customHeight="1">
      <c r="A28" s="147" t="s">
        <v>126</v>
      </c>
      <c r="B28" s="214">
        <v>-317669</v>
      </c>
      <c r="C28" s="214">
        <v>-258709</v>
      </c>
      <c r="D28" s="214">
        <v>-269454</v>
      </c>
      <c r="E28" s="214">
        <v>-279967</v>
      </c>
      <c r="F28" s="214">
        <v>-224171</v>
      </c>
      <c r="G28" s="215"/>
      <c r="H28" s="216">
        <f t="shared" si="0"/>
        <v>19.93</v>
      </c>
      <c r="I28" s="216">
        <f t="shared" si="1"/>
        <v>29.43</v>
      </c>
      <c r="J28" s="216">
        <f ca="1" t="shared" si="2"/>
        <v>29.43</v>
      </c>
    </row>
    <row r="29" spans="1:10" ht="12" customHeight="1">
      <c r="A29" s="499" t="s">
        <v>183</v>
      </c>
      <c r="B29" s="84"/>
      <c r="D29" s="239"/>
      <c r="E29" s="85"/>
      <c r="F29" s="85"/>
      <c r="G29" s="232"/>
      <c r="H29" s="457"/>
      <c r="I29" s="457"/>
      <c r="J29" s="457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174"/>
  <sheetViews>
    <sheetView showGridLines="0" zoomScaleSheetLayoutView="100" workbookViewId="0" topLeftCell="A1">
      <selection activeCell="A1" sqref="A1"/>
    </sheetView>
  </sheetViews>
  <sheetFormatPr defaultColWidth="13.5" defaultRowHeight="12"/>
  <cols>
    <col min="1" max="1" width="30.5" style="40" customWidth="1"/>
    <col min="2" max="6" width="9.33203125" style="40" customWidth="1"/>
    <col min="7" max="7" width="1.0078125" style="118" customWidth="1"/>
    <col min="8" max="8" width="8.16015625" style="40" customWidth="1"/>
    <col min="9" max="9" width="7.16015625" style="40" customWidth="1"/>
    <col min="10" max="10" width="8.66015625" style="40" customWidth="1"/>
    <col min="11" max="11" width="1.0078125" style="122" customWidth="1"/>
    <col min="12" max="13" width="5.5" style="605" customWidth="1"/>
    <col min="14" max="16" width="8" style="122" customWidth="1"/>
    <col min="17" max="17" width="13.5" style="605" customWidth="1"/>
    <col min="18" max="16384" width="13.5" style="40" customWidth="1"/>
  </cols>
  <sheetData>
    <row r="1" ht="36" customHeight="1"/>
    <row r="2" spans="1:17" s="511" customFormat="1" ht="27.75" customHeight="1">
      <c r="A2" s="634" t="s">
        <v>46</v>
      </c>
      <c r="B2" s="634"/>
      <c r="C2" s="634"/>
      <c r="D2" s="634"/>
      <c r="E2" s="634"/>
      <c r="F2" s="634"/>
      <c r="G2" s="634"/>
      <c r="H2" s="634"/>
      <c r="I2" s="634"/>
      <c r="J2" s="634"/>
      <c r="K2" s="606"/>
      <c r="L2" s="635" t="s">
        <v>47</v>
      </c>
      <c r="M2" s="635"/>
      <c r="N2" s="607"/>
      <c r="O2" s="607"/>
      <c r="P2" s="607"/>
      <c r="Q2" s="608"/>
    </row>
    <row r="3" spans="1:13" ht="13.5" customHeight="1">
      <c r="A3" s="512"/>
      <c r="B3" s="513"/>
      <c r="C3" s="513"/>
      <c r="D3" s="513"/>
      <c r="E3" s="513"/>
      <c r="F3" s="513"/>
      <c r="G3" s="513"/>
      <c r="H3" s="513"/>
      <c r="I3" s="513"/>
      <c r="J3" s="513"/>
      <c r="K3" s="609"/>
      <c r="L3" s="609"/>
      <c r="M3" s="609"/>
    </row>
    <row r="4" spans="1:13" ht="13.5" customHeight="1">
      <c r="A4" s="122"/>
      <c r="B4" s="611">
        <v>2017</v>
      </c>
      <c r="C4" s="611">
        <v>2018</v>
      </c>
      <c r="D4" s="632"/>
      <c r="E4" s="119"/>
      <c r="F4" s="119"/>
      <c r="G4" s="120"/>
      <c r="H4" s="633" t="s">
        <v>48</v>
      </c>
      <c r="I4" s="633"/>
      <c r="J4" s="633"/>
      <c r="K4" s="121"/>
      <c r="L4" s="122"/>
      <c r="M4" s="123"/>
    </row>
    <row r="5" spans="1:13" ht="30" customHeight="1">
      <c r="A5" s="41"/>
      <c r="B5" s="42" t="s">
        <v>236</v>
      </c>
      <c r="C5" s="42" t="s">
        <v>237</v>
      </c>
      <c r="D5" s="42" t="s">
        <v>238</v>
      </c>
      <c r="E5" s="42" t="s">
        <v>239</v>
      </c>
      <c r="F5" s="42" t="s">
        <v>236</v>
      </c>
      <c r="G5" s="43"/>
      <c r="H5" s="44" t="s">
        <v>49</v>
      </c>
      <c r="I5" s="44" t="s">
        <v>50</v>
      </c>
      <c r="J5" s="44" t="s">
        <v>121</v>
      </c>
      <c r="K5" s="45"/>
      <c r="L5" s="46" t="s">
        <v>51</v>
      </c>
      <c r="M5" s="46" t="s">
        <v>52</v>
      </c>
    </row>
    <row r="6" spans="1:13" ht="12" customHeight="1">
      <c r="A6" s="124"/>
      <c r="G6" s="48"/>
      <c r="H6" s="514"/>
      <c r="I6" s="514"/>
      <c r="J6" s="514"/>
      <c r="K6" s="47"/>
      <c r="L6" s="48"/>
      <c r="M6" s="48"/>
    </row>
    <row r="7" spans="1:19" ht="12" customHeight="1">
      <c r="A7" s="125" t="s">
        <v>53</v>
      </c>
      <c r="B7" s="126">
        <v>1676</v>
      </c>
      <c r="C7" s="126">
        <v>1668</v>
      </c>
      <c r="D7" s="126">
        <v>1628</v>
      </c>
      <c r="E7" s="126">
        <v>1630</v>
      </c>
      <c r="F7" s="126">
        <v>1617</v>
      </c>
      <c r="G7" s="45"/>
      <c r="H7" s="127">
        <f aca="true" t="shared" si="0" ref="H7:H35">IF(ISERROR($F7/$E7),"-",IF(OR($F7/$E7&lt;0,($F7-$E7)/$E7*100&lt;-1999.99,($F7-$E7)/$E7*100&gt;1999.99),"-",IF(AND($F7=0,$E7&lt;0),"-",ROUND(($F7-$E7)/ABS($E7)*100,2))))</f>
        <v>-0.8</v>
      </c>
      <c r="I7" s="127">
        <f aca="true" t="shared" si="1" ref="I7:I35">IF(ISERROR($F7/$B7),"-",IF($F7/$B7&lt;0,"-",IF(OR($F7/$B7&lt;0,($F7-$B7)/$B7*100&lt;-1999.99,($F7-$B7)/$B7*100&gt;1999.99),"-",IF(AND($F7=0,$B7&lt;0),"-",ROUND(($F7-$B7)/ABS($B7)*100,2)))))</f>
        <v>-3.52</v>
      </c>
      <c r="J7" s="127">
        <f aca="true" ca="1" t="shared" si="2" ref="J7:J35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-3.52</v>
      </c>
      <c r="K7" s="128"/>
      <c r="L7" s="126">
        <v>27</v>
      </c>
      <c r="M7" s="126">
        <v>40</v>
      </c>
      <c r="N7" s="128"/>
      <c r="O7" s="128"/>
      <c r="P7" s="128"/>
      <c r="R7" s="605"/>
      <c r="S7" s="605"/>
    </row>
    <row r="8" spans="1:19" ht="12" customHeight="1">
      <c r="A8" s="129"/>
      <c r="B8" s="130"/>
      <c r="C8" s="130"/>
      <c r="D8" s="130"/>
      <c r="E8" s="130"/>
      <c r="F8" s="130"/>
      <c r="G8" s="45"/>
      <c r="H8" s="137"/>
      <c r="I8" s="137"/>
      <c r="J8" s="137"/>
      <c r="K8" s="128"/>
      <c r="L8" s="130"/>
      <c r="M8" s="130"/>
      <c r="N8" s="128"/>
      <c r="O8" s="128"/>
      <c r="P8" s="128"/>
      <c r="R8" s="605"/>
      <c r="S8" s="605"/>
    </row>
    <row r="9" spans="1:19" ht="12" customHeight="1">
      <c r="A9" s="125" t="s">
        <v>54</v>
      </c>
      <c r="B9" s="126">
        <v>2833</v>
      </c>
      <c r="C9" s="126">
        <v>2793</v>
      </c>
      <c r="D9" s="126">
        <v>2763</v>
      </c>
      <c r="E9" s="126">
        <v>2734</v>
      </c>
      <c r="F9" s="126">
        <v>2713</v>
      </c>
      <c r="G9" s="122"/>
      <c r="H9" s="127">
        <f t="shared" si="0"/>
        <v>-0.77</v>
      </c>
      <c r="I9" s="127">
        <f t="shared" si="1"/>
        <v>-4.24</v>
      </c>
      <c r="J9" s="127">
        <f ca="1" t="shared" si="2"/>
        <v>-4.24</v>
      </c>
      <c r="K9" s="128"/>
      <c r="L9" s="126">
        <v>4</v>
      </c>
      <c r="M9" s="126">
        <v>25</v>
      </c>
      <c r="N9" s="128"/>
      <c r="O9" s="128"/>
      <c r="P9" s="128"/>
      <c r="R9" s="605"/>
      <c r="S9" s="605"/>
    </row>
    <row r="10" spans="1:19" ht="12" customHeight="1">
      <c r="A10" s="131"/>
      <c r="B10" s="130"/>
      <c r="C10" s="130"/>
      <c r="D10" s="130"/>
      <c r="E10" s="373"/>
      <c r="F10" s="373"/>
      <c r="G10" s="122"/>
      <c r="H10" s="137"/>
      <c r="I10" s="137"/>
      <c r="J10" s="137"/>
      <c r="K10" s="128"/>
      <c r="L10" s="130"/>
      <c r="M10" s="130"/>
      <c r="N10" s="128"/>
      <c r="O10" s="128"/>
      <c r="P10" s="128"/>
      <c r="R10" s="605"/>
      <c r="S10" s="605"/>
    </row>
    <row r="11" spans="1:19" ht="12" customHeight="1">
      <c r="A11" s="125" t="s">
        <v>55</v>
      </c>
      <c r="B11" s="126">
        <v>8</v>
      </c>
      <c r="C11" s="126">
        <v>8</v>
      </c>
      <c r="D11" s="126">
        <v>7</v>
      </c>
      <c r="E11" s="126">
        <v>7</v>
      </c>
      <c r="F11" s="126">
        <v>7</v>
      </c>
      <c r="G11" s="122"/>
      <c r="H11" s="127">
        <f t="shared" si="0"/>
        <v>0</v>
      </c>
      <c r="I11" s="127">
        <f t="shared" si="1"/>
        <v>-12.5</v>
      </c>
      <c r="J11" s="127">
        <f ca="1" t="shared" si="2"/>
        <v>-12.5</v>
      </c>
      <c r="K11" s="128"/>
      <c r="L11" s="126">
        <v>0</v>
      </c>
      <c r="M11" s="126">
        <v>0</v>
      </c>
      <c r="N11" s="128"/>
      <c r="O11" s="128"/>
      <c r="P11" s="128"/>
      <c r="R11" s="605"/>
      <c r="S11" s="605"/>
    </row>
    <row r="12" spans="1:19" ht="12" customHeight="1">
      <c r="A12" s="132" t="s">
        <v>56</v>
      </c>
      <c r="B12" s="133">
        <v>7</v>
      </c>
      <c r="C12" s="133">
        <v>7</v>
      </c>
      <c r="D12" s="133">
        <v>6</v>
      </c>
      <c r="E12" s="133">
        <v>6</v>
      </c>
      <c r="F12" s="133">
        <v>6</v>
      </c>
      <c r="G12" s="122"/>
      <c r="H12" s="134">
        <f t="shared" si="0"/>
        <v>0</v>
      </c>
      <c r="I12" s="134">
        <f t="shared" si="1"/>
        <v>-14.29</v>
      </c>
      <c r="J12" s="134">
        <f ca="1" t="shared" si="2"/>
        <v>-14.29</v>
      </c>
      <c r="K12" s="128"/>
      <c r="L12" s="133">
        <v>0</v>
      </c>
      <c r="M12" s="133">
        <v>0</v>
      </c>
      <c r="N12" s="128"/>
      <c r="O12" s="128"/>
      <c r="P12" s="128"/>
      <c r="R12" s="605"/>
      <c r="S12" s="605"/>
    </row>
    <row r="13" spans="1:19" ht="12" customHeight="1">
      <c r="A13" s="135" t="s">
        <v>57</v>
      </c>
      <c r="B13" s="133">
        <v>1</v>
      </c>
      <c r="C13" s="133">
        <v>1</v>
      </c>
      <c r="D13" s="133">
        <v>1</v>
      </c>
      <c r="E13" s="133">
        <v>1</v>
      </c>
      <c r="F13" s="133">
        <v>1</v>
      </c>
      <c r="G13" s="122"/>
      <c r="H13" s="134">
        <f t="shared" si="0"/>
        <v>0</v>
      </c>
      <c r="I13" s="134">
        <f t="shared" si="1"/>
        <v>0</v>
      </c>
      <c r="J13" s="134">
        <f ca="1" t="shared" si="2"/>
        <v>0</v>
      </c>
      <c r="K13" s="128"/>
      <c r="L13" s="133">
        <v>0</v>
      </c>
      <c r="M13" s="133">
        <v>0</v>
      </c>
      <c r="N13" s="128"/>
      <c r="O13" s="128"/>
      <c r="P13" s="128"/>
      <c r="R13" s="605"/>
      <c r="S13" s="605"/>
    </row>
    <row r="14" spans="1:19" ht="12" customHeight="1">
      <c r="A14" s="129"/>
      <c r="B14" s="130"/>
      <c r="C14" s="130"/>
      <c r="D14" s="130"/>
      <c r="E14" s="373"/>
      <c r="F14" s="373"/>
      <c r="G14" s="122"/>
      <c r="H14" s="137"/>
      <c r="I14" s="137"/>
      <c r="J14" s="137"/>
      <c r="K14" s="128"/>
      <c r="L14" s="130"/>
      <c r="M14" s="130"/>
      <c r="N14" s="128"/>
      <c r="O14" s="128"/>
      <c r="P14" s="128"/>
      <c r="R14" s="605"/>
      <c r="S14" s="605"/>
    </row>
    <row r="15" spans="1:19" ht="12" customHeight="1">
      <c r="A15" s="125" t="s">
        <v>58</v>
      </c>
      <c r="B15" s="126">
        <v>47</v>
      </c>
      <c r="C15" s="126">
        <v>47</v>
      </c>
      <c r="D15" s="126">
        <v>46</v>
      </c>
      <c r="E15" s="126">
        <v>49</v>
      </c>
      <c r="F15" s="126">
        <v>49</v>
      </c>
      <c r="G15" s="122"/>
      <c r="H15" s="127">
        <f t="shared" si="0"/>
        <v>0</v>
      </c>
      <c r="I15" s="127">
        <f t="shared" si="1"/>
        <v>4.26</v>
      </c>
      <c r="J15" s="127">
        <f ca="1" t="shared" si="2"/>
        <v>4.26</v>
      </c>
      <c r="K15" s="128"/>
      <c r="L15" s="126">
        <v>1</v>
      </c>
      <c r="M15" s="126">
        <v>1</v>
      </c>
      <c r="N15" s="128"/>
      <c r="O15" s="128"/>
      <c r="P15" s="128"/>
      <c r="R15" s="605"/>
      <c r="S15" s="605"/>
    </row>
    <row r="16" spans="1:19" ht="12" customHeight="1">
      <c r="A16" s="135" t="s">
        <v>59</v>
      </c>
      <c r="B16" s="133">
        <v>35</v>
      </c>
      <c r="C16" s="133">
        <v>35</v>
      </c>
      <c r="D16" s="133">
        <v>34</v>
      </c>
      <c r="E16" s="133">
        <v>37</v>
      </c>
      <c r="F16" s="133">
        <v>37</v>
      </c>
      <c r="G16" s="122"/>
      <c r="H16" s="134">
        <f t="shared" si="0"/>
        <v>0</v>
      </c>
      <c r="I16" s="134">
        <f t="shared" si="1"/>
        <v>5.71</v>
      </c>
      <c r="J16" s="134">
        <f ca="1" t="shared" si="2"/>
        <v>5.71</v>
      </c>
      <c r="K16" s="128"/>
      <c r="L16" s="133">
        <v>0</v>
      </c>
      <c r="M16" s="133">
        <v>0</v>
      </c>
      <c r="N16" s="128"/>
      <c r="O16" s="128"/>
      <c r="P16" s="128"/>
      <c r="R16" s="605"/>
      <c r="S16" s="605"/>
    </row>
    <row r="17" spans="1:19" ht="12" customHeight="1">
      <c r="A17" s="132" t="s">
        <v>170</v>
      </c>
      <c r="B17" s="133">
        <v>12</v>
      </c>
      <c r="C17" s="133">
        <v>12</v>
      </c>
      <c r="D17" s="133">
        <v>12</v>
      </c>
      <c r="E17" s="133">
        <v>12</v>
      </c>
      <c r="F17" s="133">
        <v>12</v>
      </c>
      <c r="G17" s="122"/>
      <c r="H17" s="134">
        <f t="shared" si="0"/>
        <v>0</v>
      </c>
      <c r="I17" s="134">
        <f t="shared" si="1"/>
        <v>0</v>
      </c>
      <c r="J17" s="134">
        <f ca="1" t="shared" si="2"/>
        <v>0</v>
      </c>
      <c r="K17" s="128"/>
      <c r="L17" s="133">
        <v>1</v>
      </c>
      <c r="M17" s="133">
        <v>1</v>
      </c>
      <c r="N17" s="128"/>
      <c r="O17" s="128"/>
      <c r="P17" s="128"/>
      <c r="R17" s="605"/>
      <c r="S17" s="605"/>
    </row>
    <row r="18" spans="1:19" ht="12" customHeight="1">
      <c r="A18" s="129"/>
      <c r="B18" s="130"/>
      <c r="C18" s="130"/>
      <c r="D18" s="130"/>
      <c r="E18" s="373"/>
      <c r="F18" s="373"/>
      <c r="G18" s="122"/>
      <c r="H18" s="137"/>
      <c r="I18" s="137"/>
      <c r="J18" s="137"/>
      <c r="K18" s="128"/>
      <c r="L18" s="130"/>
      <c r="M18" s="130"/>
      <c r="N18" s="128"/>
      <c r="O18" s="128"/>
      <c r="P18" s="128"/>
      <c r="R18" s="605"/>
      <c r="S18" s="605"/>
    </row>
    <row r="19" spans="1:19" ht="12" customHeight="1">
      <c r="A19" s="136" t="s">
        <v>68</v>
      </c>
      <c r="B19" s="126">
        <v>4564</v>
      </c>
      <c r="C19" s="126">
        <v>4516</v>
      </c>
      <c r="D19" s="126">
        <v>4444</v>
      </c>
      <c r="E19" s="126">
        <v>4420</v>
      </c>
      <c r="F19" s="126">
        <f>+F7+F9+F11+F15</f>
        <v>4386</v>
      </c>
      <c r="G19" s="122"/>
      <c r="H19" s="127">
        <f t="shared" si="0"/>
        <v>-0.77</v>
      </c>
      <c r="I19" s="127">
        <f t="shared" si="1"/>
        <v>-3.9</v>
      </c>
      <c r="J19" s="127">
        <f ca="1" t="shared" si="2"/>
        <v>-3.9</v>
      </c>
      <c r="K19" s="128"/>
      <c r="L19" s="126">
        <v>32</v>
      </c>
      <c r="M19" s="126">
        <v>66</v>
      </c>
      <c r="N19" s="128"/>
      <c r="O19" s="128"/>
      <c r="P19" s="128"/>
      <c r="R19" s="605"/>
      <c r="S19" s="605"/>
    </row>
    <row r="20" spans="1:19" ht="12" customHeight="1">
      <c r="A20" s="129"/>
      <c r="B20" s="130"/>
      <c r="C20" s="130"/>
      <c r="D20" s="130"/>
      <c r="E20" s="373"/>
      <c r="F20" s="373"/>
      <c r="G20" s="122"/>
      <c r="H20" s="137"/>
      <c r="I20" s="137"/>
      <c r="J20" s="137"/>
      <c r="K20" s="45"/>
      <c r="L20" s="130"/>
      <c r="M20" s="130"/>
      <c r="N20" s="128"/>
      <c r="O20" s="128"/>
      <c r="P20" s="128"/>
      <c r="R20" s="605"/>
      <c r="S20" s="605"/>
    </row>
    <row r="21" spans="1:19" ht="12" customHeight="1">
      <c r="A21" s="125" t="s">
        <v>60</v>
      </c>
      <c r="B21" s="126">
        <v>3</v>
      </c>
      <c r="C21" s="126">
        <v>3</v>
      </c>
      <c r="D21" s="126">
        <v>3</v>
      </c>
      <c r="E21" s="126">
        <v>3</v>
      </c>
      <c r="F21" s="126">
        <v>3</v>
      </c>
      <c r="G21" s="45"/>
      <c r="H21" s="127">
        <f t="shared" si="0"/>
        <v>0</v>
      </c>
      <c r="I21" s="127">
        <f t="shared" si="1"/>
        <v>0</v>
      </c>
      <c r="J21" s="127">
        <f ca="1" t="shared" si="2"/>
        <v>0</v>
      </c>
      <c r="K21" s="45"/>
      <c r="L21" s="126">
        <v>0</v>
      </c>
      <c r="M21" s="126">
        <v>0</v>
      </c>
      <c r="N21" s="128"/>
      <c r="O21" s="128"/>
      <c r="P21" s="128"/>
      <c r="R21" s="605"/>
      <c r="S21" s="605"/>
    </row>
    <row r="22" spans="1:19" ht="10.5" customHeight="1">
      <c r="A22" s="131"/>
      <c r="B22" s="130"/>
      <c r="C22" s="130"/>
      <c r="D22" s="130"/>
      <c r="E22" s="138"/>
      <c r="F22" s="138"/>
      <c r="G22" s="45"/>
      <c r="H22" s="137"/>
      <c r="I22" s="137"/>
      <c r="J22" s="137"/>
      <c r="L22" s="130"/>
      <c r="M22" s="130"/>
      <c r="N22" s="128"/>
      <c r="O22" s="128"/>
      <c r="P22" s="128"/>
      <c r="R22" s="605"/>
      <c r="S22" s="605"/>
    </row>
    <row r="23" spans="1:19" ht="12" customHeight="1">
      <c r="A23" s="125" t="s">
        <v>61</v>
      </c>
      <c r="B23" s="126">
        <v>4</v>
      </c>
      <c r="C23" s="126">
        <v>4</v>
      </c>
      <c r="D23" s="126">
        <v>4</v>
      </c>
      <c r="E23" s="126">
        <v>4</v>
      </c>
      <c r="F23" s="126">
        <v>4</v>
      </c>
      <c r="G23" s="122"/>
      <c r="H23" s="127">
        <f t="shared" si="0"/>
        <v>0</v>
      </c>
      <c r="I23" s="127">
        <f t="shared" si="1"/>
        <v>0</v>
      </c>
      <c r="J23" s="127">
        <f ca="1" t="shared" si="2"/>
        <v>0</v>
      </c>
      <c r="L23" s="126">
        <v>0</v>
      </c>
      <c r="M23" s="126">
        <v>0</v>
      </c>
      <c r="N23" s="128"/>
      <c r="O23" s="128"/>
      <c r="P23" s="128"/>
      <c r="R23" s="605"/>
      <c r="S23" s="605"/>
    </row>
    <row r="24" spans="1:19" ht="10.5" customHeight="1">
      <c r="A24" s="129"/>
      <c r="B24" s="130"/>
      <c r="C24" s="130"/>
      <c r="D24" s="130"/>
      <c r="E24" s="138"/>
      <c r="F24" s="138"/>
      <c r="G24" s="122"/>
      <c r="H24" s="128"/>
      <c r="I24" s="128"/>
      <c r="J24" s="137"/>
      <c r="L24" s="130"/>
      <c r="M24" s="130"/>
      <c r="N24" s="128"/>
      <c r="O24" s="128"/>
      <c r="P24" s="128"/>
      <c r="R24" s="605"/>
      <c r="S24" s="605"/>
    </row>
    <row r="25" spans="1:19" ht="12" customHeight="1">
      <c r="A25" s="125" t="s">
        <v>62</v>
      </c>
      <c r="B25" s="126">
        <v>7</v>
      </c>
      <c r="C25" s="126">
        <v>7</v>
      </c>
      <c r="D25" s="126">
        <v>7</v>
      </c>
      <c r="E25" s="126">
        <v>7</v>
      </c>
      <c r="F25" s="126">
        <v>7</v>
      </c>
      <c r="G25" s="122"/>
      <c r="H25" s="127">
        <f t="shared" si="0"/>
        <v>0</v>
      </c>
      <c r="I25" s="127">
        <f t="shared" si="1"/>
        <v>0</v>
      </c>
      <c r="J25" s="127">
        <f ca="1" t="shared" si="2"/>
        <v>0</v>
      </c>
      <c r="L25" s="126">
        <v>0</v>
      </c>
      <c r="M25" s="126">
        <v>0</v>
      </c>
      <c r="N25" s="128"/>
      <c r="O25" s="128"/>
      <c r="P25" s="128"/>
      <c r="R25" s="605"/>
      <c r="S25" s="605"/>
    </row>
    <row r="26" spans="1:19" ht="10.5" customHeight="1">
      <c r="A26" s="131"/>
      <c r="B26" s="130"/>
      <c r="C26" s="130"/>
      <c r="D26" s="130"/>
      <c r="E26" s="373"/>
      <c r="F26" s="373"/>
      <c r="G26" s="122"/>
      <c r="H26" s="137"/>
      <c r="I26" s="137"/>
      <c r="J26" s="137"/>
      <c r="L26" s="130"/>
      <c r="M26" s="130"/>
      <c r="N26" s="128"/>
      <c r="O26" s="128"/>
      <c r="P26" s="128"/>
      <c r="R26" s="605"/>
      <c r="S26" s="605"/>
    </row>
    <row r="27" spans="1:19" ht="21" customHeight="1">
      <c r="A27" s="125" t="s">
        <v>63</v>
      </c>
      <c r="B27" s="126">
        <v>455</v>
      </c>
      <c r="C27" s="126">
        <v>450</v>
      </c>
      <c r="D27" s="126">
        <v>446</v>
      </c>
      <c r="E27" s="126">
        <v>445</v>
      </c>
      <c r="F27" s="126">
        <v>429</v>
      </c>
      <c r="G27" s="122"/>
      <c r="H27" s="127">
        <f t="shared" si="0"/>
        <v>-3.6</v>
      </c>
      <c r="I27" s="127">
        <f t="shared" si="1"/>
        <v>-5.71</v>
      </c>
      <c r="J27" s="127">
        <f ca="1" t="shared" si="2"/>
        <v>-5.71</v>
      </c>
      <c r="L27" s="126">
        <v>4</v>
      </c>
      <c r="M27" s="126">
        <v>20</v>
      </c>
      <c r="N27" s="128"/>
      <c r="O27" s="128"/>
      <c r="P27" s="128"/>
      <c r="R27" s="605"/>
      <c r="S27" s="605"/>
    </row>
    <row r="28" spans="1:19" ht="12" customHeight="1">
      <c r="A28" s="131"/>
      <c r="B28" s="130"/>
      <c r="C28" s="130"/>
      <c r="D28" s="130"/>
      <c r="E28" s="130"/>
      <c r="F28" s="130"/>
      <c r="G28" s="122"/>
      <c r="H28" s="137"/>
      <c r="I28" s="137"/>
      <c r="J28" s="137"/>
      <c r="L28" s="130"/>
      <c r="M28" s="130"/>
      <c r="N28" s="128"/>
      <c r="O28" s="128"/>
      <c r="P28" s="128"/>
      <c r="R28" s="605"/>
      <c r="S28" s="605"/>
    </row>
    <row r="29" spans="1:19" ht="21" customHeight="1">
      <c r="A29" s="125" t="s">
        <v>64</v>
      </c>
      <c r="B29" s="126">
        <v>558</v>
      </c>
      <c r="C29" s="126">
        <v>559</v>
      </c>
      <c r="D29" s="126">
        <v>576</v>
      </c>
      <c r="E29" s="126">
        <v>586</v>
      </c>
      <c r="F29" s="126">
        <v>595</v>
      </c>
      <c r="G29" s="122"/>
      <c r="H29" s="127">
        <f t="shared" si="0"/>
        <v>1.54</v>
      </c>
      <c r="I29" s="127">
        <f t="shared" si="1"/>
        <v>6.63</v>
      </c>
      <c r="J29" s="127">
        <f ca="1" t="shared" si="2"/>
        <v>6.63</v>
      </c>
      <c r="L29" s="126">
        <v>19</v>
      </c>
      <c r="M29" s="126">
        <v>10</v>
      </c>
      <c r="N29" s="128"/>
      <c r="O29" s="128"/>
      <c r="P29" s="128"/>
      <c r="R29" s="605"/>
      <c r="S29" s="605"/>
    </row>
    <row r="30" spans="1:19" ht="12" customHeight="1">
      <c r="A30" s="131"/>
      <c r="B30" s="130"/>
      <c r="C30" s="130"/>
      <c r="D30" s="130"/>
      <c r="E30" s="373"/>
      <c r="F30" s="373"/>
      <c r="G30" s="122"/>
      <c r="H30" s="128"/>
      <c r="I30" s="128"/>
      <c r="J30" s="128"/>
      <c r="L30" s="130"/>
      <c r="M30" s="130"/>
      <c r="N30" s="128"/>
      <c r="O30" s="128"/>
      <c r="P30" s="128"/>
      <c r="R30" s="605"/>
      <c r="S30" s="605"/>
    </row>
    <row r="31" spans="1:19" ht="21" customHeight="1">
      <c r="A31" s="125" t="s">
        <v>65</v>
      </c>
      <c r="B31" s="126">
        <v>1013</v>
      </c>
      <c r="C31" s="126">
        <v>1009</v>
      </c>
      <c r="D31" s="126">
        <v>1022</v>
      </c>
      <c r="E31" s="126">
        <v>1031</v>
      </c>
      <c r="F31" s="126">
        <v>1024</v>
      </c>
      <c r="G31" s="122"/>
      <c r="H31" s="128">
        <f t="shared" si="0"/>
        <v>-0.68</v>
      </c>
      <c r="I31" s="128">
        <f t="shared" si="1"/>
        <v>1.09</v>
      </c>
      <c r="J31" s="128">
        <f ca="1" t="shared" si="2"/>
        <v>1.09</v>
      </c>
      <c r="L31" s="126">
        <v>23</v>
      </c>
      <c r="M31" s="126">
        <v>30</v>
      </c>
      <c r="N31" s="128"/>
      <c r="O31" s="128"/>
      <c r="P31" s="128"/>
      <c r="R31" s="605"/>
      <c r="S31" s="605"/>
    </row>
    <row r="32" spans="1:19" ht="12" customHeight="1">
      <c r="A32" s="131"/>
      <c r="B32" s="130"/>
      <c r="C32" s="130"/>
      <c r="D32" s="130"/>
      <c r="E32" s="138"/>
      <c r="F32" s="138"/>
      <c r="G32" s="122"/>
      <c r="H32" s="137"/>
      <c r="I32" s="137"/>
      <c r="J32" s="137"/>
      <c r="L32" s="130"/>
      <c r="M32" s="130"/>
      <c r="N32" s="128"/>
      <c r="O32" s="128"/>
      <c r="P32" s="128"/>
      <c r="R32" s="605"/>
      <c r="S32" s="605"/>
    </row>
    <row r="33" spans="1:19" ht="12" customHeight="1">
      <c r="A33" s="136" t="s">
        <v>66</v>
      </c>
      <c r="B33" s="126">
        <v>109</v>
      </c>
      <c r="C33" s="126">
        <v>113</v>
      </c>
      <c r="D33" s="126">
        <v>116</v>
      </c>
      <c r="E33" s="126">
        <v>117</v>
      </c>
      <c r="F33" s="126">
        <v>119</v>
      </c>
      <c r="G33" s="122"/>
      <c r="H33" s="128">
        <f t="shared" si="0"/>
        <v>1.71</v>
      </c>
      <c r="I33" s="128">
        <f t="shared" si="1"/>
        <v>9.17</v>
      </c>
      <c r="J33" s="128">
        <f ca="1" t="shared" si="2"/>
        <v>9.17</v>
      </c>
      <c r="K33" s="45"/>
      <c r="L33" s="126">
        <v>2</v>
      </c>
      <c r="M33" s="126">
        <v>0</v>
      </c>
      <c r="N33" s="128"/>
      <c r="O33" s="128"/>
      <c r="P33" s="128"/>
      <c r="R33" s="605"/>
      <c r="S33" s="605"/>
    </row>
    <row r="34" spans="1:19" ht="12" customHeight="1">
      <c r="A34" s="131"/>
      <c r="B34" s="130"/>
      <c r="C34" s="130"/>
      <c r="D34" s="130"/>
      <c r="E34" s="138"/>
      <c r="F34" s="138"/>
      <c r="G34" s="45"/>
      <c r="H34" s="137"/>
      <c r="I34" s="137"/>
      <c r="J34" s="137"/>
      <c r="K34" s="45"/>
      <c r="L34" s="130"/>
      <c r="M34" s="130"/>
      <c r="N34" s="128"/>
      <c r="O34" s="128"/>
      <c r="P34" s="128"/>
      <c r="R34" s="605"/>
      <c r="S34" s="605"/>
    </row>
    <row r="35" spans="1:19" ht="12" customHeight="1">
      <c r="A35" s="41" t="s">
        <v>67</v>
      </c>
      <c r="B35" s="139">
        <v>54</v>
      </c>
      <c r="C35" s="139">
        <v>53</v>
      </c>
      <c r="D35" s="139">
        <v>44</v>
      </c>
      <c r="E35" s="139">
        <v>41</v>
      </c>
      <c r="F35" s="139">
        <v>37</v>
      </c>
      <c r="G35" s="139"/>
      <c r="H35" s="140">
        <f t="shared" si="0"/>
        <v>-9.76</v>
      </c>
      <c r="I35" s="140">
        <f t="shared" si="1"/>
        <v>-31.48</v>
      </c>
      <c r="J35" s="140">
        <f ca="1" t="shared" si="2"/>
        <v>-31.48</v>
      </c>
      <c r="K35" s="139"/>
      <c r="L35" s="139">
        <v>0</v>
      </c>
      <c r="M35" s="139">
        <v>4</v>
      </c>
      <c r="N35" s="128"/>
      <c r="O35" s="128"/>
      <c r="P35" s="128"/>
      <c r="R35" s="605"/>
      <c r="S35" s="605"/>
    </row>
    <row r="36" spans="2:10" ht="12" customHeight="1">
      <c r="B36" s="373"/>
      <c r="C36" s="373"/>
      <c r="D36" s="373"/>
      <c r="E36" s="373"/>
      <c r="F36" s="373"/>
      <c r="H36" s="377"/>
      <c r="I36" s="377"/>
      <c r="J36" s="377"/>
    </row>
    <row r="37" spans="2:10" ht="12" customHeight="1">
      <c r="B37" s="373"/>
      <c r="C37" s="373"/>
      <c r="D37" s="373"/>
      <c r="E37" s="373"/>
      <c r="F37" s="373"/>
      <c r="H37" s="377"/>
      <c r="I37" s="377"/>
      <c r="J37" s="377"/>
    </row>
    <row r="38" spans="2:10" ht="12" customHeight="1">
      <c r="B38" s="373"/>
      <c r="C38" s="373"/>
      <c r="D38" s="373"/>
      <c r="E38" s="373"/>
      <c r="F38" s="373"/>
      <c r="H38" s="377"/>
      <c r="I38" s="377"/>
      <c r="J38" s="377"/>
    </row>
    <row r="39" spans="2:10" ht="12" customHeight="1">
      <c r="B39" s="373"/>
      <c r="C39" s="373"/>
      <c r="D39" s="373"/>
      <c r="E39" s="373"/>
      <c r="F39" s="373"/>
      <c r="H39" s="377"/>
      <c r="I39" s="377"/>
      <c r="J39" s="377"/>
    </row>
    <row r="40" spans="2:10" ht="12" customHeight="1">
      <c r="B40" s="373"/>
      <c r="C40" s="373"/>
      <c r="D40" s="373"/>
      <c r="E40" s="373"/>
      <c r="F40" s="373"/>
      <c r="H40" s="377"/>
      <c r="I40" s="377"/>
      <c r="J40" s="377"/>
    </row>
    <row r="41" spans="2:10" ht="12" customHeight="1">
      <c r="B41" s="373"/>
      <c r="C41" s="373"/>
      <c r="D41" s="373"/>
      <c r="E41" s="373"/>
      <c r="F41" s="373"/>
      <c r="H41" s="377"/>
      <c r="I41" s="377"/>
      <c r="J41" s="377"/>
    </row>
    <row r="42" spans="2:10" ht="12" customHeight="1">
      <c r="B42" s="373"/>
      <c r="C42" s="373"/>
      <c r="D42" s="373"/>
      <c r="E42" s="373"/>
      <c r="F42" s="373"/>
      <c r="H42" s="377"/>
      <c r="I42" s="377"/>
      <c r="J42" s="377"/>
    </row>
    <row r="43" spans="2:10" ht="12" customHeight="1">
      <c r="B43" s="373"/>
      <c r="C43" s="373"/>
      <c r="D43" s="373"/>
      <c r="E43" s="373"/>
      <c r="F43" s="373"/>
      <c r="H43" s="377"/>
      <c r="I43" s="377"/>
      <c r="J43" s="377"/>
    </row>
    <row r="44" spans="2:6" ht="12" customHeight="1">
      <c r="B44" s="373"/>
      <c r="C44" s="373"/>
      <c r="D44" s="373"/>
      <c r="E44" s="373"/>
      <c r="F44" s="373"/>
    </row>
    <row r="45" spans="2:6" ht="12" customHeight="1">
      <c r="B45" s="373"/>
      <c r="C45" s="373"/>
      <c r="D45" s="373"/>
      <c r="E45" s="373"/>
      <c r="F45" s="373"/>
    </row>
    <row r="46" spans="2:6" ht="12" customHeight="1">
      <c r="B46" s="373"/>
      <c r="C46" s="373"/>
      <c r="D46" s="373"/>
      <c r="E46" s="373"/>
      <c r="F46" s="373"/>
    </row>
    <row r="47" spans="2:6" ht="12" customHeight="1">
      <c r="B47" s="373"/>
      <c r="C47" s="373"/>
      <c r="D47" s="373"/>
      <c r="E47" s="373"/>
      <c r="F47" s="373"/>
    </row>
    <row r="48" spans="2:6" ht="12" customHeight="1">
      <c r="B48" s="373"/>
      <c r="C48" s="373"/>
      <c r="D48" s="373"/>
      <c r="E48" s="373"/>
      <c r="F48" s="373"/>
    </row>
    <row r="49" spans="2:6" ht="12" customHeight="1">
      <c r="B49" s="373"/>
      <c r="C49" s="373"/>
      <c r="D49" s="373"/>
      <c r="E49" s="373"/>
      <c r="F49" s="373"/>
    </row>
    <row r="50" spans="2:6" ht="12" customHeight="1">
      <c r="B50" s="373"/>
      <c r="C50" s="373"/>
      <c r="D50" s="373"/>
      <c r="E50" s="373"/>
      <c r="F50" s="373"/>
    </row>
    <row r="51" spans="2:6" ht="12" customHeight="1">
      <c r="B51" s="373"/>
      <c r="C51" s="373"/>
      <c r="D51" s="373"/>
      <c r="E51" s="373"/>
      <c r="F51" s="373"/>
    </row>
    <row r="52" spans="2:6" ht="12" customHeight="1">
      <c r="B52" s="373"/>
      <c r="C52" s="373"/>
      <c r="D52" s="373"/>
      <c r="E52" s="373"/>
      <c r="F52" s="373"/>
    </row>
    <row r="53" spans="2:6" ht="12" customHeight="1">
      <c r="B53" s="373"/>
      <c r="C53" s="373"/>
      <c r="D53" s="373"/>
      <c r="E53" s="373"/>
      <c r="F53" s="373"/>
    </row>
    <row r="54" spans="2:6" ht="12" customHeight="1">
      <c r="B54" s="373"/>
      <c r="C54" s="373"/>
      <c r="D54" s="373"/>
      <c r="E54" s="373"/>
      <c r="F54" s="373"/>
    </row>
    <row r="55" spans="2:6" ht="12" customHeight="1">
      <c r="B55" s="373"/>
      <c r="C55" s="373"/>
      <c r="D55" s="373"/>
      <c r="E55" s="373"/>
      <c r="F55" s="373"/>
    </row>
    <row r="56" spans="2:6" ht="12" customHeight="1">
      <c r="B56" s="373"/>
      <c r="C56" s="373"/>
      <c r="D56" s="373"/>
      <c r="E56" s="373"/>
      <c r="F56" s="373"/>
    </row>
    <row r="57" spans="2:6" ht="12" customHeight="1">
      <c r="B57" s="373"/>
      <c r="C57" s="373"/>
      <c r="D57" s="373"/>
      <c r="E57" s="373"/>
      <c r="F57" s="373"/>
    </row>
    <row r="58" spans="2:6" ht="12" customHeight="1">
      <c r="B58" s="373"/>
      <c r="C58" s="373"/>
      <c r="D58" s="373"/>
      <c r="E58" s="373"/>
      <c r="F58" s="373"/>
    </row>
    <row r="59" spans="2:6" ht="12" customHeight="1">
      <c r="B59" s="373"/>
      <c r="C59" s="373"/>
      <c r="D59" s="373"/>
      <c r="E59" s="373"/>
      <c r="F59" s="373"/>
    </row>
    <row r="60" spans="2:6" ht="12" customHeight="1">
      <c r="B60" s="373"/>
      <c r="C60" s="373"/>
      <c r="D60" s="373"/>
      <c r="E60" s="373"/>
      <c r="F60" s="373"/>
    </row>
    <row r="61" spans="2:6" ht="12" customHeight="1">
      <c r="B61" s="373"/>
      <c r="C61" s="373"/>
      <c r="D61" s="373"/>
      <c r="E61" s="373"/>
      <c r="F61" s="373"/>
    </row>
    <row r="62" spans="2:6" ht="12" customHeight="1">
      <c r="B62" s="373"/>
      <c r="C62" s="373"/>
      <c r="D62" s="373"/>
      <c r="E62" s="373"/>
      <c r="F62" s="373"/>
    </row>
    <row r="63" spans="2:6" ht="12" customHeight="1">
      <c r="B63" s="373"/>
      <c r="C63" s="373"/>
      <c r="D63" s="373"/>
      <c r="E63" s="373"/>
      <c r="F63" s="373"/>
    </row>
    <row r="64" spans="2:6" ht="12" customHeight="1">
      <c r="B64" s="373"/>
      <c r="C64" s="373"/>
      <c r="D64" s="373"/>
      <c r="E64" s="373"/>
      <c r="F64" s="373"/>
    </row>
    <row r="65" spans="2:6" ht="12" customHeight="1">
      <c r="B65" s="373"/>
      <c r="C65" s="373"/>
      <c r="D65" s="373"/>
      <c r="E65" s="373"/>
      <c r="F65" s="373"/>
    </row>
    <row r="66" spans="2:6" ht="12" customHeight="1">
      <c r="B66" s="373"/>
      <c r="C66" s="373"/>
      <c r="D66" s="373"/>
      <c r="E66" s="373"/>
      <c r="F66" s="373"/>
    </row>
    <row r="67" spans="2:6" ht="12" customHeight="1">
      <c r="B67" s="373"/>
      <c r="C67" s="373"/>
      <c r="D67" s="373"/>
      <c r="E67" s="373"/>
      <c r="F67" s="373"/>
    </row>
    <row r="68" spans="2:6" ht="12" customHeight="1">
      <c r="B68" s="373"/>
      <c r="C68" s="373"/>
      <c r="D68" s="373"/>
      <c r="E68" s="373"/>
      <c r="F68" s="373"/>
    </row>
    <row r="69" spans="2:6" ht="12" customHeight="1">
      <c r="B69" s="373"/>
      <c r="C69" s="373"/>
      <c r="D69" s="373"/>
      <c r="E69" s="373"/>
      <c r="F69" s="373"/>
    </row>
    <row r="70" spans="2:6" ht="12" customHeight="1">
      <c r="B70" s="373"/>
      <c r="C70" s="373"/>
      <c r="D70" s="373"/>
      <c r="E70" s="373"/>
      <c r="F70" s="373"/>
    </row>
    <row r="71" spans="2:6" ht="12" customHeight="1">
      <c r="B71" s="373"/>
      <c r="C71" s="373"/>
      <c r="D71" s="373"/>
      <c r="E71" s="373"/>
      <c r="F71" s="373"/>
    </row>
    <row r="72" spans="2:6" ht="12" customHeight="1">
      <c r="B72" s="373"/>
      <c r="C72" s="373"/>
      <c r="D72" s="373"/>
      <c r="E72" s="373"/>
      <c r="F72" s="373"/>
    </row>
    <row r="73" spans="2:6" ht="12" customHeight="1">
      <c r="B73" s="373"/>
      <c r="C73" s="373"/>
      <c r="D73" s="373"/>
      <c r="E73" s="373"/>
      <c r="F73" s="373"/>
    </row>
    <row r="74" spans="2:6" ht="12" customHeight="1">
      <c r="B74" s="373"/>
      <c r="C74" s="373"/>
      <c r="D74" s="373"/>
      <c r="E74" s="373"/>
      <c r="F74" s="373"/>
    </row>
    <row r="75" spans="2:6" ht="12" customHeight="1">
      <c r="B75" s="373"/>
      <c r="C75" s="373"/>
      <c r="D75" s="373"/>
      <c r="E75" s="373"/>
      <c r="F75" s="373"/>
    </row>
    <row r="76" spans="2:6" ht="12" customHeight="1">
      <c r="B76" s="373"/>
      <c r="C76" s="373"/>
      <c r="D76" s="373"/>
      <c r="E76" s="373"/>
      <c r="F76" s="373"/>
    </row>
    <row r="77" spans="2:6" ht="12" customHeight="1">
      <c r="B77" s="373"/>
      <c r="C77" s="373"/>
      <c r="D77" s="373"/>
      <c r="E77" s="373"/>
      <c r="F77" s="373"/>
    </row>
    <row r="78" spans="2:6" ht="12" customHeight="1">
      <c r="B78" s="373"/>
      <c r="C78" s="373"/>
      <c r="D78" s="373"/>
      <c r="E78" s="373"/>
      <c r="F78" s="373"/>
    </row>
    <row r="79" spans="2:6" ht="12" customHeight="1">
      <c r="B79" s="373"/>
      <c r="C79" s="373"/>
      <c r="D79" s="373"/>
      <c r="E79" s="373"/>
      <c r="F79" s="373"/>
    </row>
    <row r="80" spans="2:6" ht="12" customHeight="1">
      <c r="B80" s="373"/>
      <c r="C80" s="373"/>
      <c r="D80" s="373"/>
      <c r="E80" s="373"/>
      <c r="F80" s="373"/>
    </row>
    <row r="81" spans="2:6" ht="12" customHeight="1">
      <c r="B81" s="373"/>
      <c r="C81" s="373"/>
      <c r="D81" s="373"/>
      <c r="E81" s="373"/>
      <c r="F81" s="373"/>
    </row>
    <row r="82" spans="2:6" ht="12" customHeight="1">
      <c r="B82" s="373"/>
      <c r="C82" s="373"/>
      <c r="D82" s="373"/>
      <c r="E82" s="373"/>
      <c r="F82" s="373"/>
    </row>
    <row r="83" spans="2:6" ht="12" customHeight="1">
      <c r="B83" s="373"/>
      <c r="C83" s="373"/>
      <c r="D83" s="373"/>
      <c r="E83" s="373"/>
      <c r="F83" s="373"/>
    </row>
    <row r="84" spans="2:6" ht="12" customHeight="1">
      <c r="B84" s="373"/>
      <c r="C84" s="373"/>
      <c r="D84" s="373"/>
      <c r="E84" s="373"/>
      <c r="F84" s="373"/>
    </row>
    <row r="85" spans="2:6" ht="12" customHeight="1">
      <c r="B85" s="373"/>
      <c r="C85" s="373"/>
      <c r="D85" s="373"/>
      <c r="E85" s="373"/>
      <c r="F85" s="373"/>
    </row>
    <row r="86" spans="2:6" ht="12" customHeight="1">
      <c r="B86" s="373"/>
      <c r="C86" s="373"/>
      <c r="D86" s="373"/>
      <c r="E86" s="373"/>
      <c r="F86" s="373"/>
    </row>
    <row r="87" spans="2:6" ht="12" customHeight="1">
      <c r="B87" s="373"/>
      <c r="C87" s="373"/>
      <c r="D87" s="373"/>
      <c r="E87" s="373"/>
      <c r="F87" s="373"/>
    </row>
    <row r="88" spans="2:6" ht="12" customHeight="1">
      <c r="B88" s="373"/>
      <c r="C88" s="373"/>
      <c r="D88" s="373"/>
      <c r="E88" s="373"/>
      <c r="F88" s="373"/>
    </row>
    <row r="89" spans="2:6" ht="12" customHeight="1">
      <c r="B89" s="373"/>
      <c r="C89" s="373"/>
      <c r="D89" s="373"/>
      <c r="E89" s="373"/>
      <c r="F89" s="373"/>
    </row>
    <row r="90" spans="2:6" ht="12" customHeight="1">
      <c r="B90" s="373"/>
      <c r="C90" s="373"/>
      <c r="D90" s="373"/>
      <c r="E90" s="373"/>
      <c r="F90" s="373"/>
    </row>
    <row r="91" spans="2:6" ht="12" customHeight="1">
      <c r="B91" s="373"/>
      <c r="C91" s="373"/>
      <c r="D91" s="373"/>
      <c r="E91" s="373"/>
      <c r="F91" s="373"/>
    </row>
    <row r="92" spans="2:6" ht="12" customHeight="1">
      <c r="B92" s="373"/>
      <c r="C92" s="373"/>
      <c r="D92" s="373"/>
      <c r="E92" s="373"/>
      <c r="F92" s="373"/>
    </row>
    <row r="93" spans="2:6" ht="12" customHeight="1">
      <c r="B93" s="373"/>
      <c r="C93" s="373"/>
      <c r="D93" s="373"/>
      <c r="E93" s="373"/>
      <c r="F93" s="373"/>
    </row>
    <row r="94" spans="2:6" ht="12" customHeight="1">
      <c r="B94" s="373"/>
      <c r="C94" s="373"/>
      <c r="D94" s="373"/>
      <c r="E94" s="373"/>
      <c r="F94" s="373"/>
    </row>
    <row r="95" spans="2:6" ht="12" customHeight="1">
      <c r="B95" s="373"/>
      <c r="C95" s="373"/>
      <c r="D95" s="373"/>
      <c r="E95" s="373"/>
      <c r="F95" s="373"/>
    </row>
    <row r="96" spans="2:6" ht="12" customHeight="1">
      <c r="B96" s="373"/>
      <c r="C96" s="373"/>
      <c r="D96" s="373"/>
      <c r="E96" s="373"/>
      <c r="F96" s="373"/>
    </row>
    <row r="97" spans="2:6" ht="12" customHeight="1">
      <c r="B97" s="373"/>
      <c r="C97" s="373"/>
      <c r="D97" s="373"/>
      <c r="E97" s="373"/>
      <c r="F97" s="373"/>
    </row>
    <row r="98" spans="2:6" ht="12" customHeight="1">
      <c r="B98" s="373"/>
      <c r="C98" s="373"/>
      <c r="D98" s="373"/>
      <c r="E98" s="373"/>
      <c r="F98" s="373"/>
    </row>
    <row r="99" spans="2:6" ht="12" customHeight="1">
      <c r="B99" s="373"/>
      <c r="C99" s="373"/>
      <c r="D99" s="373"/>
      <c r="E99" s="373"/>
      <c r="F99" s="373"/>
    </row>
    <row r="100" spans="2:6" ht="12" customHeight="1">
      <c r="B100" s="373"/>
      <c r="C100" s="373"/>
      <c r="D100" s="373"/>
      <c r="E100" s="373"/>
      <c r="F100" s="373"/>
    </row>
    <row r="101" spans="2:6" ht="12" customHeight="1">
      <c r="B101" s="373"/>
      <c r="C101" s="373"/>
      <c r="D101" s="373"/>
      <c r="E101" s="373"/>
      <c r="F101" s="373"/>
    </row>
    <row r="102" spans="2:6" ht="12" customHeight="1">
      <c r="B102" s="373"/>
      <c r="C102" s="373"/>
      <c r="D102" s="373"/>
      <c r="E102" s="373"/>
      <c r="F102" s="373"/>
    </row>
    <row r="103" spans="2:6" ht="12" customHeight="1">
      <c r="B103" s="373"/>
      <c r="C103" s="373"/>
      <c r="D103" s="373"/>
      <c r="E103" s="373"/>
      <c r="F103" s="373"/>
    </row>
    <row r="104" spans="2:6" ht="12" customHeight="1">
      <c r="B104" s="373"/>
      <c r="C104" s="373"/>
      <c r="D104" s="373"/>
      <c r="E104" s="373"/>
      <c r="F104" s="373"/>
    </row>
    <row r="105" spans="2:6" ht="12" customHeight="1">
      <c r="B105" s="373"/>
      <c r="C105" s="373"/>
      <c r="D105" s="373"/>
      <c r="E105" s="373"/>
      <c r="F105" s="373"/>
    </row>
    <row r="106" spans="2:6" ht="12" customHeight="1">
      <c r="B106" s="373"/>
      <c r="C106" s="373"/>
      <c r="D106" s="373"/>
      <c r="E106" s="373"/>
      <c r="F106" s="373"/>
    </row>
    <row r="107" spans="2:6" ht="12" customHeight="1">
      <c r="B107" s="373"/>
      <c r="C107" s="373"/>
      <c r="D107" s="373"/>
      <c r="E107" s="373"/>
      <c r="F107" s="373"/>
    </row>
    <row r="108" spans="2:6" ht="12" customHeight="1">
      <c r="B108" s="373"/>
      <c r="C108" s="373"/>
      <c r="D108" s="373"/>
      <c r="E108" s="373"/>
      <c r="F108" s="373"/>
    </row>
    <row r="109" spans="2:6" ht="12" customHeight="1">
      <c r="B109" s="373"/>
      <c r="C109" s="373"/>
      <c r="D109" s="373"/>
      <c r="E109" s="373"/>
      <c r="F109" s="373"/>
    </row>
    <row r="110" spans="2:6" ht="12" customHeight="1">
      <c r="B110" s="373"/>
      <c r="C110" s="373"/>
      <c r="D110" s="373"/>
      <c r="E110" s="373"/>
      <c r="F110" s="373"/>
    </row>
    <row r="111" spans="2:6" ht="12" customHeight="1">
      <c r="B111" s="373"/>
      <c r="C111" s="373"/>
      <c r="D111" s="373"/>
      <c r="E111" s="373"/>
      <c r="F111" s="373"/>
    </row>
    <row r="112" spans="2:6" ht="12" customHeight="1">
      <c r="B112" s="373"/>
      <c r="C112" s="373"/>
      <c r="D112" s="373"/>
      <c r="E112" s="373"/>
      <c r="F112" s="373"/>
    </row>
    <row r="113" spans="2:6" ht="12" customHeight="1">
      <c r="B113" s="373"/>
      <c r="C113" s="373"/>
      <c r="D113" s="373"/>
      <c r="E113" s="373"/>
      <c r="F113" s="373"/>
    </row>
    <row r="114" spans="2:6" ht="12" customHeight="1">
      <c r="B114" s="373"/>
      <c r="C114" s="373"/>
      <c r="D114" s="373"/>
      <c r="E114" s="373"/>
      <c r="F114" s="373"/>
    </row>
    <row r="115" spans="2:6" ht="12" customHeight="1">
      <c r="B115" s="373"/>
      <c r="C115" s="373"/>
      <c r="D115" s="373"/>
      <c r="E115" s="373"/>
      <c r="F115" s="373"/>
    </row>
    <row r="116" spans="2:6" ht="12" customHeight="1">
      <c r="B116" s="373"/>
      <c r="C116" s="373"/>
      <c r="D116" s="373"/>
      <c r="E116" s="373"/>
      <c r="F116" s="373"/>
    </row>
    <row r="117" spans="2:6" ht="12" customHeight="1">
      <c r="B117" s="373"/>
      <c r="C117" s="373"/>
      <c r="D117" s="373"/>
      <c r="E117" s="373"/>
      <c r="F117" s="373"/>
    </row>
    <row r="118" spans="2:6" ht="12" customHeight="1">
      <c r="B118" s="373"/>
      <c r="C118" s="373"/>
      <c r="D118" s="373"/>
      <c r="E118" s="373"/>
      <c r="F118" s="373"/>
    </row>
    <row r="119" spans="2:6" ht="12" customHeight="1">
      <c r="B119" s="373"/>
      <c r="C119" s="373"/>
      <c r="D119" s="373"/>
      <c r="E119" s="373"/>
      <c r="F119" s="373"/>
    </row>
    <row r="120" spans="2:6" ht="12" customHeight="1">
      <c r="B120" s="373"/>
      <c r="C120" s="373"/>
      <c r="D120" s="373"/>
      <c r="E120" s="373"/>
      <c r="F120" s="373"/>
    </row>
    <row r="121" spans="2:6" ht="12" customHeight="1">
      <c r="B121" s="373"/>
      <c r="C121" s="373"/>
      <c r="D121" s="373"/>
      <c r="E121" s="373"/>
      <c r="F121" s="373"/>
    </row>
    <row r="122" spans="2:6" ht="12" customHeight="1">
      <c r="B122" s="373"/>
      <c r="C122" s="373"/>
      <c r="D122" s="373"/>
      <c r="E122" s="373"/>
      <c r="F122" s="373"/>
    </row>
    <row r="123" spans="2:6" ht="12" customHeight="1">
      <c r="B123" s="373"/>
      <c r="C123" s="373"/>
      <c r="D123" s="373"/>
      <c r="E123" s="373"/>
      <c r="F123" s="373"/>
    </row>
    <row r="124" spans="2:6" ht="12" customHeight="1">
      <c r="B124" s="373"/>
      <c r="C124" s="373"/>
      <c r="D124" s="373"/>
      <c r="E124" s="373"/>
      <c r="F124" s="373"/>
    </row>
    <row r="125" spans="2:6" ht="12" customHeight="1">
      <c r="B125" s="373"/>
      <c r="C125" s="373"/>
      <c r="D125" s="373"/>
      <c r="E125" s="373"/>
      <c r="F125" s="373"/>
    </row>
    <row r="126" spans="2:6" ht="12" customHeight="1">
      <c r="B126" s="373"/>
      <c r="C126" s="373"/>
      <c r="D126" s="373"/>
      <c r="E126" s="373"/>
      <c r="F126" s="373"/>
    </row>
    <row r="127" spans="2:6" ht="12" customHeight="1">
      <c r="B127" s="373"/>
      <c r="C127" s="373"/>
      <c r="D127" s="373"/>
      <c r="E127" s="373"/>
      <c r="F127" s="373"/>
    </row>
    <row r="128" spans="2:6" ht="12" customHeight="1">
      <c r="B128" s="373"/>
      <c r="C128" s="373"/>
      <c r="D128" s="373"/>
      <c r="E128" s="373"/>
      <c r="F128" s="373"/>
    </row>
    <row r="129" spans="2:6" ht="12" customHeight="1">
      <c r="B129" s="373"/>
      <c r="C129" s="373"/>
      <c r="D129" s="373"/>
      <c r="E129" s="373"/>
      <c r="F129" s="373"/>
    </row>
    <row r="130" spans="2:6" ht="12" customHeight="1">
      <c r="B130" s="373"/>
      <c r="C130" s="373"/>
      <c r="D130" s="373"/>
      <c r="E130" s="373"/>
      <c r="F130" s="373"/>
    </row>
    <row r="131" spans="2:6" ht="12" customHeight="1">
      <c r="B131" s="373"/>
      <c r="C131" s="373"/>
      <c r="D131" s="373"/>
      <c r="E131" s="373"/>
      <c r="F131" s="373"/>
    </row>
    <row r="132" spans="2:6" ht="12" customHeight="1">
      <c r="B132" s="373"/>
      <c r="C132" s="373"/>
      <c r="D132" s="373"/>
      <c r="E132" s="373"/>
      <c r="F132" s="373"/>
    </row>
    <row r="133" spans="2:6" ht="12" customHeight="1">
      <c r="B133" s="373"/>
      <c r="C133" s="373"/>
      <c r="D133" s="373"/>
      <c r="E133" s="373"/>
      <c r="F133" s="373"/>
    </row>
    <row r="134" spans="2:6" ht="12" customHeight="1">
      <c r="B134" s="373"/>
      <c r="C134" s="373"/>
      <c r="D134" s="373"/>
      <c r="E134" s="373"/>
      <c r="F134" s="373"/>
    </row>
    <row r="135" spans="2:6" ht="12" customHeight="1">
      <c r="B135" s="373"/>
      <c r="C135" s="373"/>
      <c r="D135" s="373"/>
      <c r="E135" s="373"/>
      <c r="F135" s="373"/>
    </row>
    <row r="136" spans="2:6" ht="12" customHeight="1">
      <c r="B136" s="373"/>
      <c r="C136" s="373"/>
      <c r="D136" s="373"/>
      <c r="E136" s="373"/>
      <c r="F136" s="373"/>
    </row>
    <row r="137" spans="2:6" ht="12" customHeight="1">
      <c r="B137" s="373"/>
      <c r="C137" s="373"/>
      <c r="D137" s="373"/>
      <c r="E137" s="373"/>
      <c r="F137" s="373"/>
    </row>
    <row r="138" spans="2:6" ht="12" customHeight="1">
      <c r="B138" s="373"/>
      <c r="C138" s="373"/>
      <c r="D138" s="373"/>
      <c r="E138" s="373"/>
      <c r="F138" s="373"/>
    </row>
    <row r="139" spans="2:6" ht="12" customHeight="1">
      <c r="B139" s="373"/>
      <c r="C139" s="373"/>
      <c r="D139" s="373"/>
      <c r="E139" s="373"/>
      <c r="F139" s="373"/>
    </row>
    <row r="140" spans="2:6" ht="12" customHeight="1">
      <c r="B140" s="373"/>
      <c r="C140" s="373"/>
      <c r="D140" s="373"/>
      <c r="E140" s="373"/>
      <c r="F140" s="373"/>
    </row>
    <row r="141" spans="2:6" ht="12" customHeight="1">
      <c r="B141" s="373"/>
      <c r="C141" s="373"/>
      <c r="D141" s="373"/>
      <c r="E141" s="373"/>
      <c r="F141" s="373"/>
    </row>
    <row r="142" spans="2:6" ht="12" customHeight="1">
      <c r="B142" s="373"/>
      <c r="C142" s="373"/>
      <c r="D142" s="373"/>
      <c r="E142" s="373"/>
      <c r="F142" s="373"/>
    </row>
    <row r="143" spans="2:6" ht="12" customHeight="1">
      <c r="B143" s="373"/>
      <c r="C143" s="373"/>
      <c r="D143" s="373"/>
      <c r="E143" s="373"/>
      <c r="F143" s="373"/>
    </row>
    <row r="144" spans="2:6" ht="12" customHeight="1">
      <c r="B144" s="373"/>
      <c r="C144" s="373"/>
      <c r="D144" s="373"/>
      <c r="E144" s="373"/>
      <c r="F144" s="373"/>
    </row>
    <row r="145" spans="2:6" ht="12" customHeight="1">
      <c r="B145" s="373"/>
      <c r="C145" s="373"/>
      <c r="D145" s="373"/>
      <c r="E145" s="373"/>
      <c r="F145" s="373"/>
    </row>
    <row r="146" spans="2:6" ht="12" customHeight="1">
      <c r="B146" s="373"/>
      <c r="C146" s="373"/>
      <c r="D146" s="373"/>
      <c r="E146" s="373"/>
      <c r="F146" s="373"/>
    </row>
    <row r="147" spans="2:6" ht="12" customHeight="1">
      <c r="B147" s="373"/>
      <c r="C147" s="373"/>
      <c r="D147" s="373"/>
      <c r="E147" s="373"/>
      <c r="F147" s="373"/>
    </row>
    <row r="148" spans="2:6" ht="12" customHeight="1">
      <c r="B148" s="373"/>
      <c r="C148" s="373"/>
      <c r="D148" s="373"/>
      <c r="E148" s="373"/>
      <c r="F148" s="373"/>
    </row>
    <row r="149" spans="2:6" ht="12" customHeight="1">
      <c r="B149" s="373"/>
      <c r="C149" s="373"/>
      <c r="D149" s="373"/>
      <c r="E149" s="373"/>
      <c r="F149" s="373"/>
    </row>
    <row r="150" spans="2:6" ht="12" customHeight="1">
      <c r="B150" s="373"/>
      <c r="C150" s="373"/>
      <c r="D150" s="373"/>
      <c r="E150" s="373"/>
      <c r="F150" s="373"/>
    </row>
    <row r="151" spans="2:6" ht="12" customHeight="1">
      <c r="B151" s="373"/>
      <c r="C151" s="373"/>
      <c r="D151" s="373"/>
      <c r="E151" s="373"/>
      <c r="F151" s="373"/>
    </row>
    <row r="152" spans="2:6" ht="12" customHeight="1">
      <c r="B152" s="373"/>
      <c r="C152" s="373"/>
      <c r="D152" s="373"/>
      <c r="E152" s="373"/>
      <c r="F152" s="373"/>
    </row>
    <row r="153" spans="2:6" ht="12" customHeight="1">
      <c r="B153" s="373"/>
      <c r="C153" s="373"/>
      <c r="D153" s="373"/>
      <c r="E153" s="373"/>
      <c r="F153" s="373"/>
    </row>
    <row r="154" spans="2:6" ht="12" customHeight="1">
      <c r="B154" s="373"/>
      <c r="C154" s="373"/>
      <c r="D154" s="373"/>
      <c r="E154" s="373"/>
      <c r="F154" s="373"/>
    </row>
    <row r="155" spans="2:6" ht="12" customHeight="1">
      <c r="B155" s="373"/>
      <c r="C155" s="373"/>
      <c r="D155" s="373"/>
      <c r="E155" s="373"/>
      <c r="F155" s="373"/>
    </row>
    <row r="156" spans="2:6" ht="12" customHeight="1">
      <c r="B156" s="373"/>
      <c r="C156" s="373"/>
      <c r="D156" s="373"/>
      <c r="E156" s="373"/>
      <c r="F156" s="373"/>
    </row>
    <row r="157" spans="2:6" ht="12" customHeight="1">
      <c r="B157" s="373"/>
      <c r="C157" s="373"/>
      <c r="D157" s="373"/>
      <c r="E157" s="373"/>
      <c r="F157" s="373"/>
    </row>
    <row r="158" spans="2:6" ht="12" customHeight="1">
      <c r="B158" s="373"/>
      <c r="C158" s="373"/>
      <c r="D158" s="373"/>
      <c r="E158" s="373"/>
      <c r="F158" s="373"/>
    </row>
    <row r="159" spans="2:6" ht="12" customHeight="1">
      <c r="B159" s="373"/>
      <c r="C159" s="373"/>
      <c r="D159" s="373"/>
      <c r="E159" s="373"/>
      <c r="F159" s="373"/>
    </row>
    <row r="160" spans="2:6" ht="12" customHeight="1">
      <c r="B160" s="373"/>
      <c r="C160" s="373"/>
      <c r="D160" s="373"/>
      <c r="E160" s="373"/>
      <c r="F160" s="373"/>
    </row>
    <row r="161" spans="2:6" ht="12" customHeight="1">
      <c r="B161" s="373"/>
      <c r="C161" s="373"/>
      <c r="D161" s="373"/>
      <c r="E161" s="373"/>
      <c r="F161" s="373"/>
    </row>
    <row r="162" spans="2:6" ht="12" customHeight="1">
      <c r="B162" s="373"/>
      <c r="C162" s="373"/>
      <c r="D162" s="373"/>
      <c r="E162" s="373"/>
      <c r="F162" s="373"/>
    </row>
    <row r="163" spans="2:6" ht="12" customHeight="1">
      <c r="B163" s="373"/>
      <c r="C163" s="373"/>
      <c r="D163" s="373"/>
      <c r="E163" s="373"/>
      <c r="F163" s="373"/>
    </row>
    <row r="164" spans="2:6" ht="12" customHeight="1">
      <c r="B164" s="373"/>
      <c r="C164" s="373"/>
      <c r="D164" s="373"/>
      <c r="E164" s="373"/>
      <c r="F164" s="373"/>
    </row>
    <row r="165" spans="2:6" ht="12" customHeight="1">
      <c r="B165" s="373"/>
      <c r="C165" s="373"/>
      <c r="D165" s="373"/>
      <c r="E165" s="373"/>
      <c r="F165" s="373"/>
    </row>
    <row r="166" spans="2:6" ht="12" customHeight="1">
      <c r="B166" s="373"/>
      <c r="C166" s="373"/>
      <c r="D166" s="373"/>
      <c r="E166" s="373"/>
      <c r="F166" s="373"/>
    </row>
    <row r="167" spans="2:6" ht="12" customHeight="1">
      <c r="B167" s="373"/>
      <c r="C167" s="373"/>
      <c r="D167" s="373"/>
      <c r="E167" s="373"/>
      <c r="F167" s="373"/>
    </row>
    <row r="168" spans="2:6" ht="12" customHeight="1">
      <c r="B168" s="373"/>
      <c r="C168" s="373"/>
      <c r="D168" s="373"/>
      <c r="E168" s="373"/>
      <c r="F168" s="373"/>
    </row>
    <row r="169" spans="2:6" ht="12" customHeight="1">
      <c r="B169" s="373"/>
      <c r="C169" s="373"/>
      <c r="D169" s="373"/>
      <c r="E169" s="373"/>
      <c r="F169" s="373"/>
    </row>
    <row r="170" spans="2:6" ht="12" customHeight="1">
      <c r="B170" s="373"/>
      <c r="C170" s="373"/>
      <c r="D170" s="373"/>
      <c r="E170" s="373"/>
      <c r="F170" s="373"/>
    </row>
    <row r="171" spans="2:6" ht="13.5">
      <c r="B171" s="373"/>
      <c r="C171" s="373"/>
      <c r="D171" s="373"/>
      <c r="E171" s="373"/>
      <c r="F171" s="373"/>
    </row>
    <row r="172" spans="2:6" ht="13.5">
      <c r="B172" s="373"/>
      <c r="C172" s="373"/>
      <c r="D172" s="373"/>
      <c r="E172" s="373"/>
      <c r="F172" s="373"/>
    </row>
    <row r="173" spans="2:6" ht="13.5">
      <c r="B173" s="373"/>
      <c r="C173" s="373"/>
      <c r="D173" s="373"/>
      <c r="E173" s="373"/>
      <c r="F173" s="373"/>
    </row>
    <row r="174" spans="2:6" ht="13.5">
      <c r="B174" s="373"/>
      <c r="C174" s="373"/>
      <c r="D174" s="373"/>
      <c r="E174" s="373"/>
      <c r="F174" s="373"/>
    </row>
  </sheetData>
  <sheetProtection/>
  <mergeCells count="3">
    <mergeCell ref="H4:J4"/>
    <mergeCell ref="A2:J2"/>
    <mergeCell ref="L2:M2"/>
  </mergeCells>
  <printOptions horizontalCentered="1"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25" customWidth="1"/>
    <col min="2" max="5" width="11.16015625" style="225" customWidth="1"/>
    <col min="6" max="6" width="11.16015625" style="226" customWidth="1"/>
    <col min="7" max="7" width="0.4921875" style="226" customWidth="1"/>
    <col min="8" max="10" width="8.16015625" style="225" customWidth="1"/>
    <col min="11" max="16384" width="13.33203125" style="225" customWidth="1"/>
  </cols>
  <sheetData>
    <row r="1" spans="1:6" ht="36" customHeight="1">
      <c r="A1" s="141"/>
      <c r="B1" s="141"/>
      <c r="F1" s="225"/>
    </row>
    <row r="2" spans="1:10" s="450" customFormat="1" ht="27.75" customHeight="1">
      <c r="A2" s="660" t="s">
        <v>195</v>
      </c>
      <c r="B2" s="660"/>
      <c r="C2" s="660"/>
      <c r="D2" s="660"/>
      <c r="E2" s="660"/>
      <c r="F2" s="660"/>
      <c r="G2" s="660"/>
      <c r="H2" s="660"/>
      <c r="I2" s="635" t="s">
        <v>140</v>
      </c>
      <c r="J2" s="635"/>
    </row>
    <row r="3" spans="1:10" ht="13.5" customHeight="1">
      <c r="A3" s="227" t="s">
        <v>71</v>
      </c>
      <c r="B3" s="451"/>
      <c r="C3" s="451"/>
      <c r="D3" s="451"/>
      <c r="E3" s="451"/>
      <c r="F3" s="451"/>
      <c r="G3" s="451"/>
      <c r="H3" s="451"/>
      <c r="I3" s="451"/>
      <c r="J3" s="451"/>
    </row>
    <row r="4" spans="1:10" ht="13.5">
      <c r="A4" s="452"/>
      <c r="B4" s="358">
        <v>2017</v>
      </c>
      <c r="C4" s="358">
        <v>2018</v>
      </c>
      <c r="D4" s="358"/>
      <c r="E4" s="625"/>
      <c r="F4" s="358"/>
      <c r="G4" s="228"/>
      <c r="H4" s="229" t="s">
        <v>48</v>
      </c>
      <c r="I4" s="229"/>
      <c r="J4" s="229"/>
    </row>
    <row r="5" spans="1:10" ht="30" customHeight="1">
      <c r="A5" s="229"/>
      <c r="B5" s="54" t="s">
        <v>236</v>
      </c>
      <c r="C5" s="54" t="s">
        <v>237</v>
      </c>
      <c r="D5" s="50" t="s">
        <v>238</v>
      </c>
      <c r="E5" s="50" t="s">
        <v>239</v>
      </c>
      <c r="F5" s="50" t="s">
        <v>236</v>
      </c>
      <c r="G5" s="27"/>
      <c r="H5" s="26" t="s">
        <v>49</v>
      </c>
      <c r="I5" s="26" t="s">
        <v>50</v>
      </c>
      <c r="J5" s="6" t="s">
        <v>121</v>
      </c>
    </row>
    <row r="6" spans="1:10" ht="12" customHeight="1">
      <c r="A6" s="550"/>
      <c r="B6" s="551"/>
      <c r="C6" s="551"/>
      <c r="D6" s="551"/>
      <c r="E6" s="551"/>
      <c r="G6" s="552"/>
      <c r="H6" s="141"/>
      <c r="I6" s="141"/>
      <c r="J6" s="230"/>
    </row>
    <row r="7" spans="1:10" ht="12" customHeight="1">
      <c r="A7" s="145" t="s">
        <v>128</v>
      </c>
      <c r="B7" s="207">
        <v>1122223</v>
      </c>
      <c r="C7" s="207">
        <v>967226</v>
      </c>
      <c r="D7" s="207">
        <v>737903</v>
      </c>
      <c r="E7" s="207">
        <v>462250</v>
      </c>
      <c r="F7" s="207">
        <v>325214</v>
      </c>
      <c r="G7" s="208"/>
      <c r="H7" s="209">
        <f>IF(ISERROR($F7/$E7),"-",IF(OR($F7/$E7&lt;0,($F7-$E7)/$E7*100&lt;-1999.99,($F7-$E7)/$E7*100&gt;1999.99),"-",IF(AND($F7=0,$E7&lt;0),"-",ROUND(($F7-$E7)/ABS($E7)*100,2))))</f>
        <v>-29.65</v>
      </c>
      <c r="I7" s="209">
        <f>IF(ISERROR($F7/$B7),"-",IF($F7/$B7&lt;0,"-",IF(OR($F7/$B7&lt;0,($F7-$B7)/$B7*100&lt;-1999.99,($F7-$B7)/$B7*100&gt;1999.99),"-",IF(AND($F7=0,$B7&lt;0),"-",ROUND(($F7-$B7)/ABS($B7)*100,2)))))</f>
        <v>-71.02</v>
      </c>
      <c r="J7" s="209">
        <f ca="1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-71.02</v>
      </c>
    </row>
    <row r="8" spans="1:10" ht="12" customHeight="1">
      <c r="A8" s="146" t="s">
        <v>179</v>
      </c>
      <c r="B8" s="210">
        <v>987041</v>
      </c>
      <c r="C8" s="210">
        <v>759106</v>
      </c>
      <c r="D8" s="210">
        <v>716346</v>
      </c>
      <c r="E8" s="210">
        <v>338573</v>
      </c>
      <c r="F8" s="210">
        <v>276678</v>
      </c>
      <c r="G8" s="208"/>
      <c r="H8" s="211">
        <f>IF(ISERROR($F8/$E8),"-",IF(OR($F8/$E8&lt;0,($F8-$E8)/$E8*100&lt;-1999.99,($F8-$E8)/$E8*100&gt;1999.99),"-",IF(AND($F8=0,$E8&lt;0),"-",ROUND(($F8-$E8)/ABS($E8)*100,2))))</f>
        <v>-18.28</v>
      </c>
      <c r="I8" s="211">
        <f>IF(ISERROR($F8/$B8),"-",IF($F8/$B8&lt;0,"-",IF(OR($F8/$B8&lt;0,($F8-$B8)/$B8*100&lt;-1999.99,($F8-$B8)/$B8*100&gt;1999.99),"-",IF(AND($F8=0,$B8&lt;0),"-",ROUND(($F8-$B8)/ABS($B8)*100,2)))))</f>
        <v>-71.97</v>
      </c>
      <c r="J8" s="211">
        <f ca="1">IF(ISERROR($F8/OFFSET($A8,0,MATCH("IV",$B$5:$E$5,0))),"-",IF($F8/OFFSET($A8,0,MATCH("IV",$B$5:$E$5,0))&lt;0,"-",IF(OR($F8/OFFSET($A8,0,MATCH("IV",$B$5:$E$5,0))&lt;0,($F8-OFFSET($A8,0,MATCH("IV",$B$5:$E$5,0)))/OFFSET($A8,0,MATCH("IV",$B$5:$E$5,0))*100&lt;-1999.99,($F8-OFFSET($A8,0,MATCH("IV",$B$5:$E$5,0)))/OFFSET($A8,0,MATCH("IV",$B$5:$E$5,0))*100&gt;1999.99),"-",IF(AND($F8=0,OFFSET($A8,0,MATCH("IV",$B$5:$E$5,0))&lt;0),"-",ROUND(($F8-OFFSET($A8,0,MATCH("IV",$B$5:$E$5,0)))/ABS(OFFSET($A8,0,MATCH("IV",$B$5:$E$5,0)))*100,2)))))</f>
        <v>-71.97</v>
      </c>
    </row>
    <row r="9" spans="1:10" ht="12" customHeight="1">
      <c r="A9" s="146" t="s">
        <v>213</v>
      </c>
      <c r="B9" s="210">
        <v>823375</v>
      </c>
      <c r="C9" s="210">
        <v>627116</v>
      </c>
      <c r="D9" s="210">
        <v>590241</v>
      </c>
      <c r="E9" s="210">
        <v>251213</v>
      </c>
      <c r="F9" s="210">
        <v>243567</v>
      </c>
      <c r="G9" s="208"/>
      <c r="H9" s="211">
        <f aca="true" t="shared" si="0" ref="H9:H28">IF(ISERROR($F9/$E9),"-",IF(OR($F9/$E9&lt;0,($F9-$E9)/$E9*100&lt;-1999.99,($F9-$E9)/$E9*100&gt;1999.99),"-",IF(AND($F9=0,$E9&lt;0),"-",ROUND(($F9-$E9)/ABS($E9)*100,2))))</f>
        <v>-3.04</v>
      </c>
      <c r="I9" s="211">
        <f aca="true" t="shared" si="1" ref="I9:I28">IF(ISERROR($F9/$B9),"-",IF($F9/$B9&lt;0,"-",IF(OR($F9/$B9&lt;0,($F9-$B9)/$B9*100&lt;-1999.99,($F9-$B9)/$B9*100&gt;1999.99),"-",IF(AND($F9=0,$B9&lt;0),"-",ROUND(($F9-$B9)/ABS($B9)*100,2)))))</f>
        <v>-70.42</v>
      </c>
      <c r="J9" s="211">
        <f aca="true" ca="1" t="shared" si="2" ref="J9:J28">IF(ISERROR($F9/OFFSET($A9,0,MATCH("IV",$B$5:$E$5,0))),"-",IF($F9/OFFSET($A9,0,MATCH("IV",$B$5:$E$5,0))&lt;0,"-",IF(OR($F9/OFFSET($A9,0,MATCH("IV",$B$5:$E$5,0))&lt;0,($F9-OFFSET($A9,0,MATCH("IV",$B$5:$E$5,0)))/OFFSET($A9,0,MATCH("IV",$B$5:$E$5,0))*100&lt;-1999.99,($F9-OFFSET($A9,0,MATCH("IV",$B$5:$E$5,0)))/OFFSET($A9,0,MATCH("IV",$B$5:$E$5,0))*100&gt;1999.99),"-",IF(AND($F9=0,OFFSET($A9,0,MATCH("IV",$B$5:$E$5,0))&lt;0),"-",ROUND(($F9-OFFSET($A9,0,MATCH("IV",$B$5:$E$5,0)))/ABS(OFFSET($A9,0,MATCH("IV",$B$5:$E$5,0)))*100,2)))))</f>
        <v>-70.42</v>
      </c>
    </row>
    <row r="10" spans="1:10" ht="12" customHeight="1">
      <c r="A10" s="146" t="s">
        <v>214</v>
      </c>
      <c r="B10" s="210">
        <v>800503</v>
      </c>
      <c r="C10" s="210">
        <v>619203</v>
      </c>
      <c r="D10" s="210">
        <v>581147</v>
      </c>
      <c r="E10" s="210">
        <v>249156</v>
      </c>
      <c r="F10" s="210">
        <v>244306</v>
      </c>
      <c r="G10" s="208"/>
      <c r="H10" s="211">
        <f t="shared" si="0"/>
        <v>-1.95</v>
      </c>
      <c r="I10" s="211">
        <f t="shared" si="1"/>
        <v>-69.48</v>
      </c>
      <c r="J10" s="211">
        <f ca="1" t="shared" si="2"/>
        <v>-69.48</v>
      </c>
    </row>
    <row r="11" spans="1:10" ht="22.5" customHeight="1">
      <c r="A11" s="146" t="s">
        <v>122</v>
      </c>
      <c r="B11" s="210">
        <v>245</v>
      </c>
      <c r="C11" s="210">
        <v>17227</v>
      </c>
      <c r="D11" s="210">
        <v>4323</v>
      </c>
      <c r="E11" s="210">
        <v>241</v>
      </c>
      <c r="F11" s="210">
        <v>76</v>
      </c>
      <c r="G11" s="208"/>
      <c r="H11" s="211">
        <f t="shared" si="0"/>
        <v>-68.46</v>
      </c>
      <c r="I11" s="211">
        <f t="shared" si="1"/>
        <v>-68.98</v>
      </c>
      <c r="J11" s="211">
        <f ca="1" t="shared" si="2"/>
        <v>-68.98</v>
      </c>
    </row>
    <row r="12" spans="1:10" ht="12" customHeight="1">
      <c r="A12" s="146" t="s">
        <v>215</v>
      </c>
      <c r="B12" s="210">
        <v>0</v>
      </c>
      <c r="C12" s="210">
        <v>0</v>
      </c>
      <c r="D12" s="210">
        <v>0</v>
      </c>
      <c r="E12" s="210">
        <v>0</v>
      </c>
      <c r="F12" s="210">
        <v>0</v>
      </c>
      <c r="G12" s="208"/>
      <c r="H12" s="211" t="str">
        <f t="shared" si="0"/>
        <v>-</v>
      </c>
      <c r="I12" s="211" t="str">
        <f t="shared" si="1"/>
        <v>-</v>
      </c>
      <c r="J12" s="211" t="str">
        <f ca="1" t="shared" si="2"/>
        <v>-</v>
      </c>
    </row>
    <row r="13" spans="1:10" ht="12" customHeight="1">
      <c r="A13" s="146" t="s">
        <v>216</v>
      </c>
      <c r="B13" s="210">
        <v>0</v>
      </c>
      <c r="C13" s="210">
        <v>0</v>
      </c>
      <c r="D13" s="210">
        <v>0</v>
      </c>
      <c r="E13" s="210">
        <v>0</v>
      </c>
      <c r="F13" s="210">
        <v>0</v>
      </c>
      <c r="G13" s="212"/>
      <c r="H13" s="211" t="str">
        <f t="shared" si="0"/>
        <v>-</v>
      </c>
      <c r="I13" s="211" t="str">
        <f t="shared" si="1"/>
        <v>-</v>
      </c>
      <c r="J13" s="211" t="str">
        <f ca="1" t="shared" si="2"/>
        <v>-</v>
      </c>
    </row>
    <row r="14" spans="1:10" ht="12" customHeight="1">
      <c r="A14" s="146" t="s">
        <v>217</v>
      </c>
      <c r="B14" s="210">
        <v>0</v>
      </c>
      <c r="C14" s="210">
        <v>0</v>
      </c>
      <c r="D14" s="210">
        <v>0</v>
      </c>
      <c r="E14" s="210">
        <v>0</v>
      </c>
      <c r="F14" s="210">
        <v>0</v>
      </c>
      <c r="G14" s="212"/>
      <c r="H14" s="211" t="str">
        <f t="shared" si="0"/>
        <v>-</v>
      </c>
      <c r="I14" s="211" t="str">
        <f t="shared" si="1"/>
        <v>-</v>
      </c>
      <c r="J14" s="211" t="str">
        <f ca="1" t="shared" si="2"/>
        <v>-</v>
      </c>
    </row>
    <row r="15" spans="1:10" ht="12" customHeight="1">
      <c r="A15" s="146" t="s">
        <v>218</v>
      </c>
      <c r="B15" s="213">
        <v>22872</v>
      </c>
      <c r="C15" s="213">
        <v>7913</v>
      </c>
      <c r="D15" s="213">
        <v>9094</v>
      </c>
      <c r="E15" s="213">
        <v>2056</v>
      </c>
      <c r="F15" s="213">
        <v>-739</v>
      </c>
      <c r="G15" s="212"/>
      <c r="H15" s="211" t="str">
        <f t="shared" si="0"/>
        <v>-</v>
      </c>
      <c r="I15" s="211" t="str">
        <f t="shared" si="1"/>
        <v>-</v>
      </c>
      <c r="J15" s="211" t="str">
        <f ca="1" t="shared" si="2"/>
        <v>-</v>
      </c>
    </row>
    <row r="16" spans="1:10" ht="12" customHeight="1">
      <c r="A16" s="146" t="s">
        <v>219</v>
      </c>
      <c r="B16" s="213">
        <v>0</v>
      </c>
      <c r="C16" s="213">
        <v>0</v>
      </c>
      <c r="D16" s="213">
        <v>0</v>
      </c>
      <c r="E16" s="213">
        <v>0</v>
      </c>
      <c r="F16" s="213">
        <v>0</v>
      </c>
      <c r="G16" s="212"/>
      <c r="H16" s="211" t="str">
        <f t="shared" si="0"/>
        <v>-</v>
      </c>
      <c r="I16" s="211" t="str">
        <f t="shared" si="1"/>
        <v>-</v>
      </c>
      <c r="J16" s="211" t="str">
        <f ca="1" t="shared" si="2"/>
        <v>-</v>
      </c>
    </row>
    <row r="17" spans="1:10" ht="12" customHeight="1">
      <c r="A17" s="146" t="s">
        <v>220</v>
      </c>
      <c r="B17" s="213">
        <v>163666</v>
      </c>
      <c r="C17" s="213">
        <v>131990</v>
      </c>
      <c r="D17" s="213">
        <v>126104</v>
      </c>
      <c r="E17" s="213">
        <v>87361</v>
      </c>
      <c r="F17" s="213">
        <v>33111</v>
      </c>
      <c r="G17" s="212"/>
      <c r="H17" s="211">
        <f t="shared" si="0"/>
        <v>-62.1</v>
      </c>
      <c r="I17" s="211">
        <f t="shared" si="1"/>
        <v>-79.77</v>
      </c>
      <c r="J17" s="211">
        <f ca="1" t="shared" si="2"/>
        <v>-79.77</v>
      </c>
    </row>
    <row r="18" spans="1:10" ht="12" customHeight="1">
      <c r="A18" s="146" t="s">
        <v>221</v>
      </c>
      <c r="B18" s="210">
        <v>129412</v>
      </c>
      <c r="C18" s="210">
        <v>113565</v>
      </c>
      <c r="D18" s="210">
        <v>106262</v>
      </c>
      <c r="E18" s="210">
        <v>78311</v>
      </c>
      <c r="F18" s="210">
        <v>30430</v>
      </c>
      <c r="G18" s="212"/>
      <c r="H18" s="211">
        <f t="shared" si="0"/>
        <v>-61.14</v>
      </c>
      <c r="I18" s="211">
        <f t="shared" si="1"/>
        <v>-76.49</v>
      </c>
      <c r="J18" s="211">
        <f ca="1" t="shared" si="2"/>
        <v>-76.49</v>
      </c>
    </row>
    <row r="19" spans="1:10" ht="12" customHeight="1">
      <c r="A19" s="146" t="s">
        <v>222</v>
      </c>
      <c r="B19" s="210">
        <v>0</v>
      </c>
      <c r="C19" s="210">
        <v>0</v>
      </c>
      <c r="D19" s="210">
        <v>0</v>
      </c>
      <c r="E19" s="210">
        <v>0</v>
      </c>
      <c r="F19" s="210">
        <v>0</v>
      </c>
      <c r="G19" s="212"/>
      <c r="H19" s="211" t="str">
        <f t="shared" si="0"/>
        <v>-</v>
      </c>
      <c r="I19" s="211" t="str">
        <f t="shared" si="1"/>
        <v>-</v>
      </c>
      <c r="J19" s="211" t="str">
        <f ca="1" t="shared" si="2"/>
        <v>-</v>
      </c>
    </row>
    <row r="20" spans="1:10" ht="12" customHeight="1">
      <c r="A20" s="146" t="s">
        <v>223</v>
      </c>
      <c r="B20" s="210">
        <v>0</v>
      </c>
      <c r="C20" s="210">
        <v>0</v>
      </c>
      <c r="D20" s="210">
        <v>0</v>
      </c>
      <c r="E20" s="210">
        <v>0</v>
      </c>
      <c r="F20" s="210">
        <v>0</v>
      </c>
      <c r="G20" s="212"/>
      <c r="H20" s="211" t="str">
        <f t="shared" si="0"/>
        <v>-</v>
      </c>
      <c r="I20" s="211" t="str">
        <f t="shared" si="1"/>
        <v>-</v>
      </c>
      <c r="J20" s="211" t="str">
        <f ca="1" t="shared" si="2"/>
        <v>-</v>
      </c>
    </row>
    <row r="21" spans="1:10" ht="12" customHeight="1">
      <c r="A21" s="146" t="s">
        <v>224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2"/>
      <c r="H21" s="211" t="str">
        <f t="shared" si="0"/>
        <v>-</v>
      </c>
      <c r="I21" s="211" t="str">
        <f t="shared" si="1"/>
        <v>-</v>
      </c>
      <c r="J21" s="211" t="str">
        <f ca="1" t="shared" si="2"/>
        <v>-</v>
      </c>
    </row>
    <row r="22" spans="1:10" ht="12" customHeight="1">
      <c r="A22" s="146" t="s">
        <v>225</v>
      </c>
      <c r="B22" s="210">
        <v>34255</v>
      </c>
      <c r="C22" s="210">
        <v>18425</v>
      </c>
      <c r="D22" s="210">
        <v>19842</v>
      </c>
      <c r="E22" s="210">
        <v>9049</v>
      </c>
      <c r="F22" s="210">
        <v>2681</v>
      </c>
      <c r="G22" s="212"/>
      <c r="H22" s="211">
        <f t="shared" si="0"/>
        <v>-70.37</v>
      </c>
      <c r="I22" s="211">
        <f t="shared" si="1"/>
        <v>-92.17</v>
      </c>
      <c r="J22" s="211">
        <f ca="1" t="shared" si="2"/>
        <v>-92.17</v>
      </c>
    </row>
    <row r="23" spans="1:10" ht="12" customHeight="1">
      <c r="A23" s="146" t="s">
        <v>226</v>
      </c>
      <c r="B23" s="210">
        <v>0</v>
      </c>
      <c r="C23" s="210">
        <v>0</v>
      </c>
      <c r="D23" s="210">
        <v>0</v>
      </c>
      <c r="E23" s="210">
        <v>0</v>
      </c>
      <c r="F23" s="210">
        <v>0</v>
      </c>
      <c r="G23" s="212"/>
      <c r="H23" s="211" t="str">
        <f t="shared" si="0"/>
        <v>-</v>
      </c>
      <c r="I23" s="211" t="str">
        <f t="shared" si="1"/>
        <v>-</v>
      </c>
      <c r="J23" s="211" t="str">
        <f ca="1" t="shared" si="2"/>
        <v>-</v>
      </c>
    </row>
    <row r="24" spans="1:10" ht="12" customHeight="1">
      <c r="A24" s="146" t="s">
        <v>227</v>
      </c>
      <c r="B24" s="210">
        <v>0</v>
      </c>
      <c r="C24" s="210">
        <v>0</v>
      </c>
      <c r="D24" s="210">
        <v>0</v>
      </c>
      <c r="E24" s="210">
        <v>0</v>
      </c>
      <c r="F24" s="210">
        <v>0</v>
      </c>
      <c r="G24" s="212"/>
      <c r="H24" s="211" t="str">
        <f t="shared" si="0"/>
        <v>-</v>
      </c>
      <c r="I24" s="211" t="str">
        <f t="shared" si="1"/>
        <v>-</v>
      </c>
      <c r="J24" s="211" t="str">
        <f ca="1" t="shared" si="2"/>
        <v>-</v>
      </c>
    </row>
    <row r="25" spans="1:10" ht="12" customHeight="1">
      <c r="A25" s="146" t="s">
        <v>123</v>
      </c>
      <c r="B25" s="210">
        <v>0</v>
      </c>
      <c r="C25" s="210">
        <v>0</v>
      </c>
      <c r="D25" s="210">
        <v>0</v>
      </c>
      <c r="E25" s="210">
        <v>0</v>
      </c>
      <c r="F25" s="210">
        <v>0</v>
      </c>
      <c r="G25" s="212"/>
      <c r="H25" s="211" t="str">
        <f t="shared" si="0"/>
        <v>-</v>
      </c>
      <c r="I25" s="211" t="str">
        <f t="shared" si="1"/>
        <v>-</v>
      </c>
      <c r="J25" s="211" t="str">
        <f ca="1" t="shared" si="2"/>
        <v>-</v>
      </c>
    </row>
    <row r="26" spans="1:10" ht="12" customHeight="1">
      <c r="A26" s="146" t="s">
        <v>124</v>
      </c>
      <c r="B26" s="210">
        <v>0</v>
      </c>
      <c r="C26" s="210">
        <v>0</v>
      </c>
      <c r="D26" s="210">
        <v>0</v>
      </c>
      <c r="E26" s="210">
        <v>0</v>
      </c>
      <c r="F26" s="210">
        <v>0</v>
      </c>
      <c r="G26" s="212"/>
      <c r="H26" s="211" t="str">
        <f t="shared" si="0"/>
        <v>-</v>
      </c>
      <c r="I26" s="211" t="str">
        <f t="shared" si="1"/>
        <v>-</v>
      </c>
      <c r="J26" s="211" t="str">
        <f ca="1" t="shared" si="2"/>
        <v>-</v>
      </c>
    </row>
    <row r="27" spans="1:10" ht="12" customHeight="1">
      <c r="A27" s="146" t="s">
        <v>125</v>
      </c>
      <c r="B27" s="210">
        <v>157862</v>
      </c>
      <c r="C27" s="210">
        <v>217627</v>
      </c>
      <c r="D27" s="210">
        <v>32227</v>
      </c>
      <c r="E27" s="210">
        <v>132579</v>
      </c>
      <c r="F27" s="210">
        <v>51413</v>
      </c>
      <c r="G27" s="212"/>
      <c r="H27" s="211">
        <f t="shared" si="0"/>
        <v>-61.22</v>
      </c>
      <c r="I27" s="211">
        <f t="shared" si="1"/>
        <v>-67.43</v>
      </c>
      <c r="J27" s="211">
        <f ca="1" t="shared" si="2"/>
        <v>-67.43</v>
      </c>
    </row>
    <row r="28" spans="1:10" ht="12" customHeight="1">
      <c r="A28" s="147" t="s">
        <v>126</v>
      </c>
      <c r="B28" s="214">
        <v>-22680</v>
      </c>
      <c r="C28" s="214">
        <v>-9507</v>
      </c>
      <c r="D28" s="214">
        <v>-10669</v>
      </c>
      <c r="E28" s="214">
        <v>-8903</v>
      </c>
      <c r="F28" s="214">
        <v>-2876</v>
      </c>
      <c r="G28" s="215"/>
      <c r="H28" s="216">
        <f t="shared" si="0"/>
        <v>67.7</v>
      </c>
      <c r="I28" s="216">
        <f t="shared" si="1"/>
        <v>87.32</v>
      </c>
      <c r="J28" s="216">
        <f ca="1" t="shared" si="2"/>
        <v>87.32</v>
      </c>
    </row>
    <row r="29" spans="1:10" ht="12" customHeight="1">
      <c r="A29" s="499" t="s">
        <v>183</v>
      </c>
      <c r="B29" s="82"/>
      <c r="D29" s="231"/>
      <c r="E29" s="83"/>
      <c r="F29" s="83"/>
      <c r="G29" s="225"/>
      <c r="H29" s="453"/>
      <c r="I29" s="453"/>
      <c r="J29" s="453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18" customWidth="1"/>
    <col min="2" max="5" width="11.16015625" style="218" customWidth="1"/>
    <col min="6" max="6" width="11.16015625" style="219" customWidth="1"/>
    <col min="7" max="7" width="0.4921875" style="219" customWidth="1"/>
    <col min="8" max="10" width="8.16015625" style="218" customWidth="1"/>
    <col min="11" max="16384" width="13.33203125" style="218" customWidth="1"/>
  </cols>
  <sheetData>
    <row r="1" spans="1:6" ht="36" customHeight="1">
      <c r="A1" s="141"/>
      <c r="B1" s="141"/>
      <c r="F1" s="218"/>
    </row>
    <row r="2" spans="1:10" s="446" customFormat="1" ht="27.75" customHeight="1">
      <c r="A2" s="661" t="s">
        <v>196</v>
      </c>
      <c r="B2" s="661"/>
      <c r="C2" s="661"/>
      <c r="D2" s="661"/>
      <c r="E2" s="661"/>
      <c r="F2" s="661"/>
      <c r="G2" s="661"/>
      <c r="H2" s="661"/>
      <c r="I2" s="635" t="s">
        <v>141</v>
      </c>
      <c r="J2" s="635"/>
    </row>
    <row r="3" spans="1:10" ht="13.5" customHeight="1">
      <c r="A3" s="220" t="s">
        <v>71</v>
      </c>
      <c r="B3" s="447"/>
      <c r="C3" s="447"/>
      <c r="D3" s="447"/>
      <c r="E3" s="447"/>
      <c r="F3" s="447"/>
      <c r="G3" s="447"/>
      <c r="H3" s="447"/>
      <c r="I3" s="447"/>
      <c r="J3" s="447"/>
    </row>
    <row r="4" spans="1:10" ht="13.5">
      <c r="A4" s="448"/>
      <c r="B4" s="358">
        <v>2017</v>
      </c>
      <c r="C4" s="358">
        <v>2018</v>
      </c>
      <c r="D4" s="358"/>
      <c r="E4" s="625"/>
      <c r="F4" s="358"/>
      <c r="G4" s="221"/>
      <c r="H4" s="222" t="s">
        <v>48</v>
      </c>
      <c r="I4" s="222"/>
      <c r="J4" s="222"/>
    </row>
    <row r="5" spans="1:10" ht="30" customHeight="1">
      <c r="A5" s="222"/>
      <c r="B5" s="54" t="s">
        <v>236</v>
      </c>
      <c r="C5" s="54" t="s">
        <v>237</v>
      </c>
      <c r="D5" s="50" t="s">
        <v>238</v>
      </c>
      <c r="E5" s="50" t="s">
        <v>239</v>
      </c>
      <c r="F5" s="50" t="s">
        <v>236</v>
      </c>
      <c r="G5" s="29"/>
      <c r="H5" s="28" t="s">
        <v>49</v>
      </c>
      <c r="I5" s="28" t="s">
        <v>50</v>
      </c>
      <c r="J5" s="6" t="s">
        <v>121</v>
      </c>
    </row>
    <row r="6" spans="1:10" ht="12" customHeight="1">
      <c r="A6" s="547"/>
      <c r="B6" s="548"/>
      <c r="C6" s="548"/>
      <c r="D6" s="548"/>
      <c r="E6" s="548"/>
      <c r="G6" s="549"/>
      <c r="H6" s="141"/>
      <c r="I6" s="141"/>
      <c r="J6" s="223"/>
    </row>
    <row r="7" spans="1:10" ht="12" customHeight="1">
      <c r="A7" s="145" t="s">
        <v>128</v>
      </c>
      <c r="B7" s="207">
        <v>16705868</v>
      </c>
      <c r="C7" s="207">
        <v>17431934</v>
      </c>
      <c r="D7" s="207">
        <v>17139692</v>
      </c>
      <c r="E7" s="207">
        <v>16307114</v>
      </c>
      <c r="F7" s="207">
        <v>14172531</v>
      </c>
      <c r="G7" s="208"/>
      <c r="H7" s="209">
        <f>IF(ISERROR($F7/$E7),"-",IF(OR($F7/$E7&lt;0,($F7-$E7)/$E7*100&lt;-1999.99,($F7-$E7)/$E7*100&gt;1999.99),"-",IF(AND($F7=0,$E7&lt;0),"-",ROUND(($F7-$E7)/ABS($E7)*100,2))))</f>
        <v>-13.09</v>
      </c>
      <c r="I7" s="209">
        <f>IF(ISERROR($F7/$B7),"-",IF($F7/$B7&lt;0,"-",IF(OR($F7/$B7&lt;0,($F7-$B7)/$B7*100&lt;-1999.99,($F7-$B7)/$B7*100&gt;1999.99),"-",IF(AND($F7=0,$B7&lt;0),"-",ROUND(($F7-$B7)/ABS($B7)*100,2)))))</f>
        <v>-15.16</v>
      </c>
      <c r="J7" s="209">
        <f ca="1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-15.16</v>
      </c>
    </row>
    <row r="8" spans="1:10" ht="12" customHeight="1">
      <c r="A8" s="146" t="s">
        <v>179</v>
      </c>
      <c r="B8" s="210">
        <v>14840602</v>
      </c>
      <c r="C8" s="210">
        <v>15541703</v>
      </c>
      <c r="D8" s="210">
        <v>15399297</v>
      </c>
      <c r="E8" s="210">
        <v>14919471</v>
      </c>
      <c r="F8" s="210">
        <v>12892894</v>
      </c>
      <c r="G8" s="208"/>
      <c r="H8" s="211">
        <f>IF(ISERROR($F8/$E8),"-",IF(OR($F8/$E8&lt;0,($F8-$E8)/$E8*100&lt;-1999.99,($F8-$E8)/$E8*100&gt;1999.99),"-",IF(AND($F8=0,$E8&lt;0),"-",ROUND(($F8-$E8)/ABS($E8)*100,2))))</f>
        <v>-13.58</v>
      </c>
      <c r="I8" s="211">
        <f>IF(ISERROR($F8/$B8),"-",IF($F8/$B8&lt;0,"-",IF(OR($F8/$B8&lt;0,($F8-$B8)/$B8*100&lt;-1999.99,($F8-$B8)/$B8*100&gt;1999.99),"-",IF(AND($F8=0,$B8&lt;0),"-",ROUND(($F8-$B8)/ABS($B8)*100,2)))))</f>
        <v>-13.12</v>
      </c>
      <c r="J8" s="211">
        <f ca="1">IF(ISERROR($F8/OFFSET($A8,0,MATCH("IV",$B$5:$E$5,0))),"-",IF($F8/OFFSET($A8,0,MATCH("IV",$B$5:$E$5,0))&lt;0,"-",IF(OR($F8/OFFSET($A8,0,MATCH("IV",$B$5:$E$5,0))&lt;0,($F8-OFFSET($A8,0,MATCH("IV",$B$5:$E$5,0)))/OFFSET($A8,0,MATCH("IV",$B$5:$E$5,0))*100&lt;-1999.99,($F8-OFFSET($A8,0,MATCH("IV",$B$5:$E$5,0)))/OFFSET($A8,0,MATCH("IV",$B$5:$E$5,0))*100&gt;1999.99),"-",IF(AND($F8=0,OFFSET($A8,0,MATCH("IV",$B$5:$E$5,0))&lt;0),"-",ROUND(($F8-OFFSET($A8,0,MATCH("IV",$B$5:$E$5,0)))/ABS(OFFSET($A8,0,MATCH("IV",$B$5:$E$5,0)))*100,2)))))</f>
        <v>-13.12</v>
      </c>
    </row>
    <row r="9" spans="1:10" ht="12" customHeight="1">
      <c r="A9" s="146" t="s">
        <v>213</v>
      </c>
      <c r="B9" s="210">
        <v>1664206</v>
      </c>
      <c r="C9" s="210">
        <v>1847430</v>
      </c>
      <c r="D9" s="210">
        <v>1876124</v>
      </c>
      <c r="E9" s="210">
        <v>1622051</v>
      </c>
      <c r="F9" s="210">
        <v>1791739</v>
      </c>
      <c r="G9" s="208"/>
      <c r="H9" s="211">
        <f aca="true" t="shared" si="0" ref="H9:H28">IF(ISERROR($F9/$E9),"-",IF(OR($F9/$E9&lt;0,($F9-$E9)/$E9*100&lt;-1999.99,($F9-$E9)/$E9*100&gt;1999.99),"-",IF(AND($F9=0,$E9&lt;0),"-",ROUND(($F9-$E9)/ABS($E9)*100,2))))</f>
        <v>10.46</v>
      </c>
      <c r="I9" s="211">
        <f aca="true" t="shared" si="1" ref="I9:I28">IF(ISERROR($F9/$B9),"-",IF($F9/$B9&lt;0,"-",IF(OR($F9/$B9&lt;0,($F9-$B9)/$B9*100&lt;-1999.99,($F9-$B9)/$B9*100&gt;1999.99),"-",IF(AND($F9=0,$B9&lt;0),"-",ROUND(($F9-$B9)/ABS($B9)*100,2)))))</f>
        <v>7.66</v>
      </c>
      <c r="J9" s="211">
        <f aca="true" ca="1" t="shared" si="2" ref="J9:J28">IF(ISERROR($F9/OFFSET($A9,0,MATCH("IV",$B$5:$E$5,0))),"-",IF($F9/OFFSET($A9,0,MATCH("IV",$B$5:$E$5,0))&lt;0,"-",IF(OR($F9/OFFSET($A9,0,MATCH("IV",$B$5:$E$5,0))&lt;0,($F9-OFFSET($A9,0,MATCH("IV",$B$5:$E$5,0)))/OFFSET($A9,0,MATCH("IV",$B$5:$E$5,0))*100&lt;-1999.99,($F9-OFFSET($A9,0,MATCH("IV",$B$5:$E$5,0)))/OFFSET($A9,0,MATCH("IV",$B$5:$E$5,0))*100&gt;1999.99),"-",IF(AND($F9=0,OFFSET($A9,0,MATCH("IV",$B$5:$E$5,0))&lt;0),"-",ROUND(($F9-OFFSET($A9,0,MATCH("IV",$B$5:$E$5,0)))/ABS(OFFSET($A9,0,MATCH("IV",$B$5:$E$5,0)))*100,2)))))</f>
        <v>7.66</v>
      </c>
    </row>
    <row r="10" spans="1:10" ht="12" customHeight="1">
      <c r="A10" s="146" t="s">
        <v>214</v>
      </c>
      <c r="B10" s="210">
        <v>763255</v>
      </c>
      <c r="C10" s="210">
        <v>819937</v>
      </c>
      <c r="D10" s="210">
        <v>997049</v>
      </c>
      <c r="E10" s="210">
        <v>852873</v>
      </c>
      <c r="F10" s="210">
        <v>1064949</v>
      </c>
      <c r="G10" s="208"/>
      <c r="H10" s="211">
        <f t="shared" si="0"/>
        <v>24.87</v>
      </c>
      <c r="I10" s="211">
        <f t="shared" si="1"/>
        <v>39.53</v>
      </c>
      <c r="J10" s="211">
        <f ca="1" t="shared" si="2"/>
        <v>39.53</v>
      </c>
    </row>
    <row r="11" spans="1:10" ht="22.5" customHeight="1">
      <c r="A11" s="146" t="s">
        <v>122</v>
      </c>
      <c r="B11" s="210">
        <v>276586</v>
      </c>
      <c r="C11" s="210">
        <v>279456</v>
      </c>
      <c r="D11" s="210">
        <v>458472</v>
      </c>
      <c r="E11" s="210">
        <v>294515</v>
      </c>
      <c r="F11" s="210">
        <v>470614</v>
      </c>
      <c r="G11" s="208"/>
      <c r="H11" s="211">
        <f t="shared" si="0"/>
        <v>59.79</v>
      </c>
      <c r="I11" s="211">
        <f t="shared" si="1"/>
        <v>70.15</v>
      </c>
      <c r="J11" s="211">
        <f ca="1" t="shared" si="2"/>
        <v>70.15</v>
      </c>
    </row>
    <row r="12" spans="1:10" ht="12" customHeight="1">
      <c r="A12" s="146" t="s">
        <v>215</v>
      </c>
      <c r="B12" s="210">
        <v>126534</v>
      </c>
      <c r="C12" s="210">
        <v>158465</v>
      </c>
      <c r="D12" s="210">
        <v>102452</v>
      </c>
      <c r="E12" s="210">
        <v>123219</v>
      </c>
      <c r="F12" s="210">
        <v>116617</v>
      </c>
      <c r="G12" s="208"/>
      <c r="H12" s="211">
        <f t="shared" si="0"/>
        <v>-5.36</v>
      </c>
      <c r="I12" s="211">
        <f t="shared" si="1"/>
        <v>-7.84</v>
      </c>
      <c r="J12" s="211">
        <f ca="1" t="shared" si="2"/>
        <v>-7.84</v>
      </c>
    </row>
    <row r="13" spans="1:10" ht="12" customHeight="1">
      <c r="A13" s="146" t="s">
        <v>216</v>
      </c>
      <c r="B13" s="210">
        <v>417104</v>
      </c>
      <c r="C13" s="210">
        <v>479442</v>
      </c>
      <c r="D13" s="210">
        <v>490451</v>
      </c>
      <c r="E13" s="210">
        <v>422888</v>
      </c>
      <c r="F13" s="210">
        <v>351190</v>
      </c>
      <c r="G13" s="212"/>
      <c r="H13" s="211">
        <f t="shared" si="0"/>
        <v>-16.95</v>
      </c>
      <c r="I13" s="211">
        <f t="shared" si="1"/>
        <v>-15.8</v>
      </c>
      <c r="J13" s="211">
        <f ca="1" t="shared" si="2"/>
        <v>-15.8</v>
      </c>
    </row>
    <row r="14" spans="1:10" ht="12" customHeight="1">
      <c r="A14" s="146" t="s">
        <v>217</v>
      </c>
      <c r="B14" s="210">
        <v>352424</v>
      </c>
      <c r="C14" s="210">
        <v>383924</v>
      </c>
      <c r="D14" s="210">
        <v>282670</v>
      </c>
      <c r="E14" s="210">
        <v>219180</v>
      </c>
      <c r="F14" s="210">
        <v>255499</v>
      </c>
      <c r="G14" s="212"/>
      <c r="H14" s="211">
        <f t="shared" si="0"/>
        <v>16.57</v>
      </c>
      <c r="I14" s="211">
        <f t="shared" si="1"/>
        <v>-27.5</v>
      </c>
      <c r="J14" s="211">
        <f ca="1" t="shared" si="2"/>
        <v>-27.5</v>
      </c>
    </row>
    <row r="15" spans="1:10" ht="12" customHeight="1">
      <c r="A15" s="146" t="s">
        <v>218</v>
      </c>
      <c r="B15" s="213">
        <v>1188</v>
      </c>
      <c r="C15" s="213">
        <v>1466</v>
      </c>
      <c r="D15" s="213">
        <v>-93</v>
      </c>
      <c r="E15" s="213">
        <v>487</v>
      </c>
      <c r="F15" s="213">
        <v>105</v>
      </c>
      <c r="G15" s="212"/>
      <c r="H15" s="211">
        <f t="shared" si="0"/>
        <v>-78.44</v>
      </c>
      <c r="I15" s="211">
        <f t="shared" si="1"/>
        <v>-91.16</v>
      </c>
      <c r="J15" s="211">
        <f ca="1" t="shared" si="2"/>
        <v>-91.16</v>
      </c>
    </row>
    <row r="16" spans="1:10" ht="12" customHeight="1">
      <c r="A16" s="146" t="s">
        <v>219</v>
      </c>
      <c r="B16" s="213">
        <v>3701</v>
      </c>
      <c r="C16" s="213">
        <v>4195</v>
      </c>
      <c r="D16" s="213">
        <v>3594</v>
      </c>
      <c r="E16" s="213">
        <v>3405</v>
      </c>
      <c r="F16" s="213">
        <v>3379</v>
      </c>
      <c r="G16" s="212"/>
      <c r="H16" s="211">
        <f t="shared" si="0"/>
        <v>-0.76</v>
      </c>
      <c r="I16" s="211">
        <f t="shared" si="1"/>
        <v>-8.7</v>
      </c>
      <c r="J16" s="211">
        <f ca="1" t="shared" si="2"/>
        <v>-8.7</v>
      </c>
    </row>
    <row r="17" spans="1:10" ht="12" customHeight="1">
      <c r="A17" s="146" t="s">
        <v>220</v>
      </c>
      <c r="B17" s="213">
        <v>13176395</v>
      </c>
      <c r="C17" s="213">
        <v>13694272</v>
      </c>
      <c r="D17" s="213">
        <v>13522772</v>
      </c>
      <c r="E17" s="213">
        <v>13297120</v>
      </c>
      <c r="F17" s="213">
        <v>11101155</v>
      </c>
      <c r="G17" s="212"/>
      <c r="H17" s="211">
        <f t="shared" si="0"/>
        <v>-16.51</v>
      </c>
      <c r="I17" s="211">
        <f t="shared" si="1"/>
        <v>-15.75</v>
      </c>
      <c r="J17" s="211">
        <f ca="1" t="shared" si="2"/>
        <v>-15.75</v>
      </c>
    </row>
    <row r="18" spans="1:10" ht="12" customHeight="1">
      <c r="A18" s="146" t="s">
        <v>221</v>
      </c>
      <c r="B18" s="210">
        <v>3030288</v>
      </c>
      <c r="C18" s="210">
        <v>2961454</v>
      </c>
      <c r="D18" s="210">
        <v>3208132</v>
      </c>
      <c r="E18" s="210">
        <v>3414369</v>
      </c>
      <c r="F18" s="210">
        <v>3279606</v>
      </c>
      <c r="G18" s="212"/>
      <c r="H18" s="211">
        <f t="shared" si="0"/>
        <v>-3.95</v>
      </c>
      <c r="I18" s="211">
        <f t="shared" si="1"/>
        <v>8.23</v>
      </c>
      <c r="J18" s="211">
        <f ca="1" t="shared" si="2"/>
        <v>8.23</v>
      </c>
    </row>
    <row r="19" spans="1:10" ht="12" customHeight="1">
      <c r="A19" s="146" t="s">
        <v>222</v>
      </c>
      <c r="B19" s="210">
        <v>561245</v>
      </c>
      <c r="C19" s="210">
        <v>498124</v>
      </c>
      <c r="D19" s="210">
        <v>480567</v>
      </c>
      <c r="E19" s="210">
        <v>481213</v>
      </c>
      <c r="F19" s="210">
        <v>348150</v>
      </c>
      <c r="G19" s="212"/>
      <c r="H19" s="211">
        <f t="shared" si="0"/>
        <v>-27.65</v>
      </c>
      <c r="I19" s="211">
        <f t="shared" si="1"/>
        <v>-37.97</v>
      </c>
      <c r="J19" s="211">
        <f ca="1" t="shared" si="2"/>
        <v>-37.97</v>
      </c>
    </row>
    <row r="20" spans="1:10" ht="12" customHeight="1">
      <c r="A20" s="146" t="s">
        <v>223</v>
      </c>
      <c r="B20" s="210">
        <v>9576264</v>
      </c>
      <c r="C20" s="210">
        <v>10232615</v>
      </c>
      <c r="D20" s="210">
        <v>9824691</v>
      </c>
      <c r="E20" s="210">
        <v>9397364</v>
      </c>
      <c r="F20" s="210">
        <v>7461185</v>
      </c>
      <c r="G20" s="212"/>
      <c r="H20" s="211">
        <f t="shared" si="0"/>
        <v>-20.6</v>
      </c>
      <c r="I20" s="211">
        <f t="shared" si="1"/>
        <v>-22.09</v>
      </c>
      <c r="J20" s="211">
        <f ca="1" t="shared" si="2"/>
        <v>-22.09</v>
      </c>
    </row>
    <row r="21" spans="1:10" ht="12" customHeight="1">
      <c r="A21" s="146" t="s">
        <v>224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2"/>
      <c r="H21" s="211" t="str">
        <f t="shared" si="0"/>
        <v>-</v>
      </c>
      <c r="I21" s="211" t="str">
        <f t="shared" si="1"/>
        <v>-</v>
      </c>
      <c r="J21" s="211" t="str">
        <f ca="1" t="shared" si="2"/>
        <v>-</v>
      </c>
    </row>
    <row r="22" spans="1:10" ht="12" customHeight="1">
      <c r="A22" s="146" t="s">
        <v>225</v>
      </c>
      <c r="B22" s="210">
        <v>7230</v>
      </c>
      <c r="C22" s="210">
        <v>710</v>
      </c>
      <c r="D22" s="210">
        <v>8101</v>
      </c>
      <c r="E22" s="210">
        <v>2979</v>
      </c>
      <c r="F22" s="210">
        <v>11023</v>
      </c>
      <c r="G22" s="212"/>
      <c r="H22" s="211">
        <f t="shared" si="0"/>
        <v>270.02</v>
      </c>
      <c r="I22" s="211">
        <f t="shared" si="1"/>
        <v>52.46</v>
      </c>
      <c r="J22" s="211">
        <f ca="1" t="shared" si="2"/>
        <v>52.46</v>
      </c>
    </row>
    <row r="23" spans="1:10" ht="12" customHeight="1">
      <c r="A23" s="146" t="s">
        <v>226</v>
      </c>
      <c r="B23" s="210">
        <v>1368</v>
      </c>
      <c r="C23" s="210">
        <v>1368</v>
      </c>
      <c r="D23" s="210">
        <v>1281</v>
      </c>
      <c r="E23" s="210">
        <v>1194</v>
      </c>
      <c r="F23" s="210">
        <v>1191</v>
      </c>
      <c r="G23" s="212"/>
      <c r="H23" s="211">
        <f t="shared" si="0"/>
        <v>-0.25</v>
      </c>
      <c r="I23" s="211">
        <f t="shared" si="1"/>
        <v>-12.94</v>
      </c>
      <c r="J23" s="211">
        <f ca="1" t="shared" si="2"/>
        <v>-12.94</v>
      </c>
    </row>
    <row r="24" spans="1:10" ht="12" customHeight="1">
      <c r="A24" s="146" t="s">
        <v>227</v>
      </c>
      <c r="B24" s="210">
        <v>1</v>
      </c>
      <c r="C24" s="210">
        <v>1</v>
      </c>
      <c r="D24" s="210">
        <v>402</v>
      </c>
      <c r="E24" s="210">
        <v>300</v>
      </c>
      <c r="F24" s="210">
        <v>0</v>
      </c>
      <c r="G24" s="212"/>
      <c r="H24" s="211">
        <f t="shared" si="0"/>
        <v>-100</v>
      </c>
      <c r="I24" s="211">
        <f t="shared" si="1"/>
        <v>-100</v>
      </c>
      <c r="J24" s="211">
        <f ca="1" t="shared" si="2"/>
        <v>-100</v>
      </c>
    </row>
    <row r="25" spans="1:10" ht="12" customHeight="1">
      <c r="A25" s="146" t="s">
        <v>123</v>
      </c>
      <c r="B25" s="210">
        <v>0</v>
      </c>
      <c r="C25" s="210">
        <v>0</v>
      </c>
      <c r="D25" s="210">
        <v>0</v>
      </c>
      <c r="E25" s="210">
        <v>0</v>
      </c>
      <c r="F25" s="210">
        <v>0</v>
      </c>
      <c r="G25" s="212"/>
      <c r="H25" s="211" t="str">
        <f t="shared" si="0"/>
        <v>-</v>
      </c>
      <c r="I25" s="211" t="str">
        <f t="shared" si="1"/>
        <v>-</v>
      </c>
      <c r="J25" s="211" t="str">
        <f ca="1" t="shared" si="2"/>
        <v>-</v>
      </c>
    </row>
    <row r="26" spans="1:10" ht="12" customHeight="1">
      <c r="A26" s="146" t="s">
        <v>124</v>
      </c>
      <c r="B26" s="210">
        <v>0</v>
      </c>
      <c r="C26" s="210">
        <v>0</v>
      </c>
      <c r="D26" s="210">
        <v>0</v>
      </c>
      <c r="E26" s="210">
        <v>0</v>
      </c>
      <c r="F26" s="210">
        <v>0</v>
      </c>
      <c r="G26" s="212"/>
      <c r="H26" s="211" t="str">
        <f t="shared" si="0"/>
        <v>-</v>
      </c>
      <c r="I26" s="211" t="str">
        <f t="shared" si="1"/>
        <v>-</v>
      </c>
      <c r="J26" s="211" t="str">
        <f ca="1" t="shared" si="2"/>
        <v>-</v>
      </c>
    </row>
    <row r="27" spans="1:10" ht="12" customHeight="1">
      <c r="A27" s="146" t="s">
        <v>125</v>
      </c>
      <c r="B27" s="210">
        <v>1807930</v>
      </c>
      <c r="C27" s="210">
        <v>1892063</v>
      </c>
      <c r="D27" s="210">
        <v>1462104</v>
      </c>
      <c r="E27" s="210">
        <v>1270373</v>
      </c>
      <c r="F27" s="210">
        <v>1133320</v>
      </c>
      <c r="G27" s="212"/>
      <c r="H27" s="211">
        <f t="shared" si="0"/>
        <v>-10.79</v>
      </c>
      <c r="I27" s="211">
        <f t="shared" si="1"/>
        <v>-37.31</v>
      </c>
      <c r="J27" s="211">
        <f ca="1" t="shared" si="2"/>
        <v>-37.31</v>
      </c>
    </row>
    <row r="28" spans="1:10" ht="12" customHeight="1">
      <c r="A28" s="147" t="s">
        <v>126</v>
      </c>
      <c r="B28" s="214">
        <v>57336</v>
      </c>
      <c r="C28" s="214">
        <v>-1833</v>
      </c>
      <c r="D28" s="214">
        <v>278290</v>
      </c>
      <c r="E28" s="214">
        <v>117270</v>
      </c>
      <c r="F28" s="214">
        <v>146317</v>
      </c>
      <c r="G28" s="215"/>
      <c r="H28" s="216">
        <f t="shared" si="0"/>
        <v>24.77</v>
      </c>
      <c r="I28" s="216">
        <f t="shared" si="1"/>
        <v>155.19</v>
      </c>
      <c r="J28" s="216">
        <f ca="1" t="shared" si="2"/>
        <v>155.19</v>
      </c>
    </row>
    <row r="29" spans="1:10" ht="12" customHeight="1">
      <c r="A29" s="499" t="s">
        <v>183</v>
      </c>
      <c r="B29" s="80"/>
      <c r="D29" s="224"/>
      <c r="E29" s="81"/>
      <c r="F29" s="81"/>
      <c r="G29" s="218"/>
      <c r="H29" s="80"/>
      <c r="I29" s="80"/>
      <c r="J29" s="449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00" customWidth="1"/>
    <col min="2" max="5" width="11.16015625" style="200" customWidth="1"/>
    <col min="6" max="6" width="11.16015625" style="201" customWidth="1"/>
    <col min="7" max="7" width="0.4921875" style="201" customWidth="1"/>
    <col min="8" max="10" width="8.16015625" style="200" customWidth="1"/>
    <col min="11" max="16384" width="13.33203125" style="200" customWidth="1"/>
  </cols>
  <sheetData>
    <row r="1" spans="1:6" ht="36" customHeight="1">
      <c r="A1" s="141"/>
      <c r="B1" s="141"/>
      <c r="F1" s="200"/>
    </row>
    <row r="2" spans="1:10" s="442" customFormat="1" ht="27.75" customHeight="1">
      <c r="A2" s="662" t="s">
        <v>197</v>
      </c>
      <c r="B2" s="662"/>
      <c r="C2" s="662"/>
      <c r="D2" s="662"/>
      <c r="E2" s="662"/>
      <c r="F2" s="662"/>
      <c r="G2" s="662"/>
      <c r="H2" s="662"/>
      <c r="I2" s="635" t="s">
        <v>142</v>
      </c>
      <c r="J2" s="635"/>
    </row>
    <row r="3" spans="1:10" ht="13.5" customHeight="1">
      <c r="A3" s="202" t="s">
        <v>71</v>
      </c>
      <c r="B3" s="443"/>
      <c r="C3" s="443"/>
      <c r="D3" s="443"/>
      <c r="E3" s="443"/>
      <c r="F3" s="443"/>
      <c r="G3" s="443"/>
      <c r="H3" s="443"/>
      <c r="I3" s="443"/>
      <c r="J3" s="443"/>
    </row>
    <row r="4" spans="1:10" ht="13.5">
      <c r="A4" s="444"/>
      <c r="B4" s="358">
        <v>2017</v>
      </c>
      <c r="C4" s="358">
        <v>2018</v>
      </c>
      <c r="D4" s="358"/>
      <c r="E4" s="625"/>
      <c r="F4" s="358"/>
      <c r="G4" s="203"/>
      <c r="H4" s="204" t="s">
        <v>48</v>
      </c>
      <c r="I4" s="204"/>
      <c r="J4" s="204"/>
    </row>
    <row r="5" spans="1:10" ht="30" customHeight="1">
      <c r="A5" s="204"/>
      <c r="B5" s="54" t="s">
        <v>236</v>
      </c>
      <c r="C5" s="54" t="s">
        <v>237</v>
      </c>
      <c r="D5" s="50" t="s">
        <v>238</v>
      </c>
      <c r="E5" s="50" t="s">
        <v>239</v>
      </c>
      <c r="F5" s="50" t="s">
        <v>236</v>
      </c>
      <c r="G5" s="31"/>
      <c r="H5" s="30" t="s">
        <v>49</v>
      </c>
      <c r="I5" s="30" t="s">
        <v>50</v>
      </c>
      <c r="J5" s="6" t="s">
        <v>121</v>
      </c>
    </row>
    <row r="6" spans="1:10" ht="12" customHeight="1">
      <c r="A6" s="544"/>
      <c r="B6" s="545"/>
      <c r="C6" s="545"/>
      <c r="D6" s="545"/>
      <c r="E6" s="545"/>
      <c r="G6" s="546"/>
      <c r="H6" s="205"/>
      <c r="I6" s="206"/>
      <c r="J6" s="206"/>
    </row>
    <row r="7" spans="1:10" ht="12" customHeight="1">
      <c r="A7" s="145" t="s">
        <v>128</v>
      </c>
      <c r="B7" s="207">
        <v>35511544</v>
      </c>
      <c r="C7" s="207">
        <v>39689465</v>
      </c>
      <c r="D7" s="207">
        <v>42633487</v>
      </c>
      <c r="E7" s="207">
        <v>44676293</v>
      </c>
      <c r="F7" s="207">
        <v>42137184</v>
      </c>
      <c r="G7" s="208"/>
      <c r="H7" s="209">
        <f>IF(ISERROR($F7/$E7),"-",IF(OR($F7/$E7&lt;0,($F7-$E7)/$E7*100&lt;-1999.99,($F7-$E7)/$E7*100&gt;1999.99),"-",IF(AND($F7=0,$E7&lt;0),"-",ROUND(($F7-$E7)/ABS($E7)*100,2))))</f>
        <v>-5.68</v>
      </c>
      <c r="I7" s="209">
        <f>IF(ISERROR($F7/$B7),"-",IF($F7/$B7&lt;0,"-",IF(OR($F7/$B7&lt;0,($F7-$B7)/$B7*100&lt;-1999.99,($F7-$B7)/$B7*100&gt;1999.99),"-",IF(AND($F7=0,$B7&lt;0),"-",ROUND(($F7-$B7)/ABS($B7)*100,2)))))</f>
        <v>18.66</v>
      </c>
      <c r="J7" s="209">
        <f ca="1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18.66</v>
      </c>
    </row>
    <row r="8" spans="1:10" ht="12" customHeight="1">
      <c r="A8" s="146" t="s">
        <v>179</v>
      </c>
      <c r="B8" s="210">
        <v>32361975</v>
      </c>
      <c r="C8" s="210">
        <v>36870067</v>
      </c>
      <c r="D8" s="210">
        <v>39327658</v>
      </c>
      <c r="E8" s="210">
        <v>41572748</v>
      </c>
      <c r="F8" s="210">
        <v>39542027</v>
      </c>
      <c r="G8" s="208"/>
      <c r="H8" s="211">
        <f>IF(ISERROR($F8/$E8),"-",IF(OR($F8/$E8&lt;0,($F8-$E8)/$E8*100&lt;-1999.99,($F8-$E8)/$E8*100&gt;1999.99),"-",IF(AND($F8=0,$E8&lt;0),"-",ROUND(($F8-$E8)/ABS($E8)*100,2))))</f>
        <v>-4.88</v>
      </c>
      <c r="I8" s="211">
        <f>IF(ISERROR($F8/$B8),"-",IF($F8/$B8&lt;0,"-",IF(OR($F8/$B8&lt;0,($F8-$B8)/$B8*100&lt;-1999.99,($F8-$B8)/$B8*100&gt;1999.99),"-",IF(AND($F8=0,$B8&lt;0),"-",ROUND(($F8-$B8)/ABS($B8)*100,2)))))</f>
        <v>22.19</v>
      </c>
      <c r="J8" s="211">
        <f ca="1">IF(ISERROR($F8/OFFSET($A8,0,MATCH("IV",$B$5:$E$5,0))),"-",IF($F8/OFFSET($A8,0,MATCH("IV",$B$5:$E$5,0))&lt;0,"-",IF(OR($F8/OFFSET($A8,0,MATCH("IV",$B$5:$E$5,0))&lt;0,($F8-OFFSET($A8,0,MATCH("IV",$B$5:$E$5,0)))/OFFSET($A8,0,MATCH("IV",$B$5:$E$5,0))*100&lt;-1999.99,($F8-OFFSET($A8,0,MATCH("IV",$B$5:$E$5,0)))/OFFSET($A8,0,MATCH("IV",$B$5:$E$5,0))*100&gt;1999.99),"-",IF(AND($F8=0,OFFSET($A8,0,MATCH("IV",$B$5:$E$5,0))&lt;0),"-",ROUND(($F8-OFFSET($A8,0,MATCH("IV",$B$5:$E$5,0)))/ABS(OFFSET($A8,0,MATCH("IV",$B$5:$E$5,0)))*100,2)))))</f>
        <v>22.19</v>
      </c>
    </row>
    <row r="9" spans="1:10" ht="12" customHeight="1">
      <c r="A9" s="146" t="s">
        <v>213</v>
      </c>
      <c r="B9" s="210">
        <v>6646150</v>
      </c>
      <c r="C9" s="210">
        <v>7787104</v>
      </c>
      <c r="D9" s="210">
        <v>7555278</v>
      </c>
      <c r="E9" s="210">
        <v>7856579</v>
      </c>
      <c r="F9" s="210">
        <v>7843732</v>
      </c>
      <c r="G9" s="208"/>
      <c r="H9" s="211">
        <f aca="true" t="shared" si="0" ref="H9:H28">IF(ISERROR($F9/$E9),"-",IF(OR($F9/$E9&lt;0,($F9-$E9)/$E9*100&lt;-1999.99,($F9-$E9)/$E9*100&gt;1999.99),"-",IF(AND($F9=0,$E9&lt;0),"-",ROUND(($F9-$E9)/ABS($E9)*100,2))))</f>
        <v>-0.16</v>
      </c>
      <c r="I9" s="211">
        <f aca="true" t="shared" si="1" ref="I9:I28">IF(ISERROR($F9/$B9),"-",IF($F9/$B9&lt;0,"-",IF(OR($F9/$B9&lt;0,($F9-$B9)/$B9*100&lt;-1999.99,($F9-$B9)/$B9*100&gt;1999.99),"-",IF(AND($F9=0,$B9&lt;0),"-",ROUND(($F9-$B9)/ABS($B9)*100,2)))))</f>
        <v>18.02</v>
      </c>
      <c r="J9" s="211">
        <f aca="true" ca="1" t="shared" si="2" ref="J9:J28">IF(ISERROR($F9/OFFSET($A9,0,MATCH("IV",$B$5:$E$5,0))),"-",IF($F9/OFFSET($A9,0,MATCH("IV",$B$5:$E$5,0))&lt;0,"-",IF(OR($F9/OFFSET($A9,0,MATCH("IV",$B$5:$E$5,0))&lt;0,($F9-OFFSET($A9,0,MATCH("IV",$B$5:$E$5,0)))/OFFSET($A9,0,MATCH("IV",$B$5:$E$5,0))*100&lt;-1999.99,($F9-OFFSET($A9,0,MATCH("IV",$B$5:$E$5,0)))/OFFSET($A9,0,MATCH("IV",$B$5:$E$5,0))*100&gt;1999.99),"-",IF(AND($F9=0,OFFSET($A9,0,MATCH("IV",$B$5:$E$5,0))&lt;0),"-",ROUND(($F9-OFFSET($A9,0,MATCH("IV",$B$5:$E$5,0)))/ABS(OFFSET($A9,0,MATCH("IV",$B$5:$E$5,0)))*100,2)))))</f>
        <v>18.02</v>
      </c>
    </row>
    <row r="10" spans="1:10" ht="12" customHeight="1">
      <c r="A10" s="146" t="s">
        <v>214</v>
      </c>
      <c r="B10" s="210">
        <v>3527518</v>
      </c>
      <c r="C10" s="210">
        <v>4566982</v>
      </c>
      <c r="D10" s="210">
        <v>4441061</v>
      </c>
      <c r="E10" s="210">
        <v>4717636</v>
      </c>
      <c r="F10" s="210">
        <v>5038823</v>
      </c>
      <c r="G10" s="208"/>
      <c r="H10" s="211">
        <f t="shared" si="0"/>
        <v>6.81</v>
      </c>
      <c r="I10" s="211">
        <f t="shared" si="1"/>
        <v>42.84</v>
      </c>
      <c r="J10" s="211">
        <f ca="1" t="shared" si="2"/>
        <v>42.84</v>
      </c>
    </row>
    <row r="11" spans="1:10" ht="22.5" customHeight="1">
      <c r="A11" s="146" t="s">
        <v>122</v>
      </c>
      <c r="B11" s="210">
        <v>1320792</v>
      </c>
      <c r="C11" s="210">
        <v>2276675</v>
      </c>
      <c r="D11" s="210">
        <v>2403054</v>
      </c>
      <c r="E11" s="210">
        <v>2839732</v>
      </c>
      <c r="F11" s="210">
        <v>2302494</v>
      </c>
      <c r="G11" s="208"/>
      <c r="H11" s="211">
        <f t="shared" si="0"/>
        <v>-18.92</v>
      </c>
      <c r="I11" s="211">
        <f t="shared" si="1"/>
        <v>74.33</v>
      </c>
      <c r="J11" s="211">
        <f ca="1" t="shared" si="2"/>
        <v>74.33</v>
      </c>
    </row>
    <row r="12" spans="1:10" ht="12" customHeight="1">
      <c r="A12" s="146" t="s">
        <v>215</v>
      </c>
      <c r="B12" s="210">
        <v>502368</v>
      </c>
      <c r="C12" s="210">
        <v>589860</v>
      </c>
      <c r="D12" s="210">
        <v>568705</v>
      </c>
      <c r="E12" s="210">
        <v>556742</v>
      </c>
      <c r="F12" s="210">
        <v>505919</v>
      </c>
      <c r="G12" s="208"/>
      <c r="H12" s="211">
        <f t="shared" si="0"/>
        <v>-9.13</v>
      </c>
      <c r="I12" s="211">
        <f t="shared" si="1"/>
        <v>0.71</v>
      </c>
      <c r="J12" s="211">
        <f ca="1" t="shared" si="2"/>
        <v>0.71</v>
      </c>
    </row>
    <row r="13" spans="1:10" ht="12" customHeight="1">
      <c r="A13" s="146" t="s">
        <v>216</v>
      </c>
      <c r="B13" s="210">
        <v>2332106</v>
      </c>
      <c r="C13" s="210">
        <v>2356547</v>
      </c>
      <c r="D13" s="210">
        <v>2391686</v>
      </c>
      <c r="E13" s="210">
        <v>2459693</v>
      </c>
      <c r="F13" s="210">
        <v>2209489</v>
      </c>
      <c r="G13" s="212"/>
      <c r="H13" s="211">
        <f t="shared" si="0"/>
        <v>-10.17</v>
      </c>
      <c r="I13" s="211">
        <f t="shared" si="1"/>
        <v>-5.26</v>
      </c>
      <c r="J13" s="211">
        <f ca="1" t="shared" si="2"/>
        <v>-5.26</v>
      </c>
    </row>
    <row r="14" spans="1:10" ht="12" customHeight="1">
      <c r="A14" s="146" t="s">
        <v>217</v>
      </c>
      <c r="B14" s="210">
        <v>284590</v>
      </c>
      <c r="C14" s="210">
        <v>273766</v>
      </c>
      <c r="D14" s="210">
        <v>153154</v>
      </c>
      <c r="E14" s="210">
        <v>126012</v>
      </c>
      <c r="F14" s="210">
        <v>91813</v>
      </c>
      <c r="G14" s="212"/>
      <c r="H14" s="211">
        <f t="shared" si="0"/>
        <v>-27.14</v>
      </c>
      <c r="I14" s="211">
        <f t="shared" si="1"/>
        <v>-67.74</v>
      </c>
      <c r="J14" s="211">
        <f ca="1" t="shared" si="2"/>
        <v>-67.74</v>
      </c>
    </row>
    <row r="15" spans="1:10" ht="12" customHeight="1">
      <c r="A15" s="146" t="s">
        <v>218</v>
      </c>
      <c r="B15" s="213">
        <v>-431</v>
      </c>
      <c r="C15" s="213">
        <v>-50</v>
      </c>
      <c r="D15" s="213">
        <v>673</v>
      </c>
      <c r="E15" s="213">
        <v>-3504</v>
      </c>
      <c r="F15" s="213">
        <v>-2312</v>
      </c>
      <c r="G15" s="212"/>
      <c r="H15" s="211">
        <f t="shared" si="0"/>
        <v>34.02</v>
      </c>
      <c r="I15" s="211">
        <f t="shared" si="1"/>
        <v>-436.43</v>
      </c>
      <c r="J15" s="211">
        <f ca="1" t="shared" si="2"/>
        <v>-436.43</v>
      </c>
    </row>
    <row r="16" spans="1:10" ht="12" customHeight="1">
      <c r="A16" s="146" t="s">
        <v>219</v>
      </c>
      <c r="B16" s="213">
        <v>0</v>
      </c>
      <c r="C16" s="213">
        <v>0</v>
      </c>
      <c r="D16" s="213">
        <v>0</v>
      </c>
      <c r="E16" s="213">
        <v>0</v>
      </c>
      <c r="F16" s="213">
        <v>0</v>
      </c>
      <c r="G16" s="212"/>
      <c r="H16" s="211" t="str">
        <f t="shared" si="0"/>
        <v>-</v>
      </c>
      <c r="I16" s="211" t="str">
        <f t="shared" si="1"/>
        <v>-</v>
      </c>
      <c r="J16" s="211" t="str">
        <f ca="1" t="shared" si="2"/>
        <v>-</v>
      </c>
    </row>
    <row r="17" spans="1:10" ht="12" customHeight="1">
      <c r="A17" s="146" t="s">
        <v>220</v>
      </c>
      <c r="B17" s="213">
        <v>25715493</v>
      </c>
      <c r="C17" s="213">
        <v>29082693</v>
      </c>
      <c r="D17" s="213">
        <v>31772178</v>
      </c>
      <c r="E17" s="213">
        <v>33715919</v>
      </c>
      <c r="F17" s="213">
        <v>31697963</v>
      </c>
      <c r="G17" s="212"/>
      <c r="H17" s="211">
        <f t="shared" si="0"/>
        <v>-5.99</v>
      </c>
      <c r="I17" s="211">
        <f t="shared" si="1"/>
        <v>23.26</v>
      </c>
      <c r="J17" s="211">
        <f ca="1" t="shared" si="2"/>
        <v>23.26</v>
      </c>
    </row>
    <row r="18" spans="1:10" ht="12" customHeight="1">
      <c r="A18" s="146" t="s">
        <v>221</v>
      </c>
      <c r="B18" s="210">
        <v>3905031</v>
      </c>
      <c r="C18" s="210">
        <v>3924528</v>
      </c>
      <c r="D18" s="210">
        <v>5166934</v>
      </c>
      <c r="E18" s="210">
        <v>5486227</v>
      </c>
      <c r="F18" s="210">
        <v>4474002</v>
      </c>
      <c r="G18" s="212"/>
      <c r="H18" s="211">
        <f t="shared" si="0"/>
        <v>-18.45</v>
      </c>
      <c r="I18" s="211">
        <f t="shared" si="1"/>
        <v>14.57</v>
      </c>
      <c r="J18" s="211">
        <f ca="1" t="shared" si="2"/>
        <v>14.57</v>
      </c>
    </row>
    <row r="19" spans="1:10" ht="12" customHeight="1">
      <c r="A19" s="146" t="s">
        <v>222</v>
      </c>
      <c r="B19" s="210">
        <v>2611630</v>
      </c>
      <c r="C19" s="210">
        <v>2838779</v>
      </c>
      <c r="D19" s="210">
        <v>3101336</v>
      </c>
      <c r="E19" s="210">
        <v>3275138</v>
      </c>
      <c r="F19" s="210">
        <v>2910719</v>
      </c>
      <c r="G19" s="212"/>
      <c r="H19" s="211">
        <f t="shared" si="0"/>
        <v>-11.13</v>
      </c>
      <c r="I19" s="211">
        <f t="shared" si="1"/>
        <v>11.45</v>
      </c>
      <c r="J19" s="211">
        <f ca="1" t="shared" si="2"/>
        <v>11.45</v>
      </c>
    </row>
    <row r="20" spans="1:10" ht="12" customHeight="1">
      <c r="A20" s="146" t="s">
        <v>223</v>
      </c>
      <c r="B20" s="210">
        <v>19167841</v>
      </c>
      <c r="C20" s="210">
        <v>22301458</v>
      </c>
      <c r="D20" s="210">
        <v>23424572</v>
      </c>
      <c r="E20" s="210">
        <v>24920366</v>
      </c>
      <c r="F20" s="210">
        <v>24300445</v>
      </c>
      <c r="G20" s="212"/>
      <c r="H20" s="211">
        <f t="shared" si="0"/>
        <v>-2.49</v>
      </c>
      <c r="I20" s="211">
        <f t="shared" si="1"/>
        <v>26.78</v>
      </c>
      <c r="J20" s="211">
        <f ca="1" t="shared" si="2"/>
        <v>26.78</v>
      </c>
    </row>
    <row r="21" spans="1:10" ht="12" customHeight="1">
      <c r="A21" s="146" t="s">
        <v>224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2"/>
      <c r="H21" s="211" t="str">
        <f t="shared" si="0"/>
        <v>-</v>
      </c>
      <c r="I21" s="211" t="str">
        <f t="shared" si="1"/>
        <v>-</v>
      </c>
      <c r="J21" s="211" t="str">
        <f ca="1" t="shared" si="2"/>
        <v>-</v>
      </c>
    </row>
    <row r="22" spans="1:10" ht="12" customHeight="1">
      <c r="A22" s="146" t="s">
        <v>225</v>
      </c>
      <c r="B22" s="210">
        <v>30991</v>
      </c>
      <c r="C22" s="210">
        <v>17927</v>
      </c>
      <c r="D22" s="210">
        <v>79336</v>
      </c>
      <c r="E22" s="210">
        <v>33980</v>
      </c>
      <c r="F22" s="210">
        <v>12752</v>
      </c>
      <c r="G22" s="212"/>
      <c r="H22" s="211">
        <f t="shared" si="0"/>
        <v>-62.47</v>
      </c>
      <c r="I22" s="211">
        <f t="shared" si="1"/>
        <v>-58.85</v>
      </c>
      <c r="J22" s="211">
        <f ca="1" t="shared" si="2"/>
        <v>-58.85</v>
      </c>
    </row>
    <row r="23" spans="1:10" ht="12" customHeight="1">
      <c r="A23" s="146" t="s">
        <v>226</v>
      </c>
      <c r="B23" s="210">
        <v>0</v>
      </c>
      <c r="C23" s="210">
        <v>0</v>
      </c>
      <c r="D23" s="210">
        <v>0</v>
      </c>
      <c r="E23" s="210">
        <v>207</v>
      </c>
      <c r="F23" s="210">
        <v>45</v>
      </c>
      <c r="G23" s="212"/>
      <c r="H23" s="211">
        <f t="shared" si="0"/>
        <v>-78.26</v>
      </c>
      <c r="I23" s="211" t="str">
        <f t="shared" si="1"/>
        <v>-</v>
      </c>
      <c r="J23" s="211" t="str">
        <f ca="1" t="shared" si="2"/>
        <v>-</v>
      </c>
    </row>
    <row r="24" spans="1:10" ht="12" customHeight="1">
      <c r="A24" s="146" t="s">
        <v>227</v>
      </c>
      <c r="B24" s="210">
        <v>332</v>
      </c>
      <c r="C24" s="210">
        <v>270</v>
      </c>
      <c r="D24" s="210">
        <v>202</v>
      </c>
      <c r="E24" s="210">
        <v>250</v>
      </c>
      <c r="F24" s="210">
        <v>333</v>
      </c>
      <c r="G24" s="212"/>
      <c r="H24" s="211">
        <f t="shared" si="0"/>
        <v>33.2</v>
      </c>
      <c r="I24" s="211">
        <f t="shared" si="1"/>
        <v>0.3</v>
      </c>
      <c r="J24" s="211">
        <f ca="1" t="shared" si="2"/>
        <v>0.3</v>
      </c>
    </row>
    <row r="25" spans="1:10" ht="12" customHeight="1">
      <c r="A25" s="146" t="s">
        <v>123</v>
      </c>
      <c r="B25" s="210">
        <v>0</v>
      </c>
      <c r="C25" s="210">
        <v>0</v>
      </c>
      <c r="D25" s="210">
        <v>0</v>
      </c>
      <c r="E25" s="210">
        <v>0</v>
      </c>
      <c r="F25" s="210">
        <v>0</v>
      </c>
      <c r="G25" s="212"/>
      <c r="H25" s="211" t="str">
        <f t="shared" si="0"/>
        <v>-</v>
      </c>
      <c r="I25" s="211" t="str">
        <f t="shared" si="1"/>
        <v>-</v>
      </c>
      <c r="J25" s="211" t="str">
        <f ca="1" t="shared" si="2"/>
        <v>-</v>
      </c>
    </row>
    <row r="26" spans="1:10" ht="12" customHeight="1">
      <c r="A26" s="146" t="s">
        <v>124</v>
      </c>
      <c r="B26" s="210">
        <v>0</v>
      </c>
      <c r="C26" s="210">
        <v>0</v>
      </c>
      <c r="D26" s="210">
        <v>0</v>
      </c>
      <c r="E26" s="210">
        <v>0</v>
      </c>
      <c r="F26" s="210">
        <v>0</v>
      </c>
      <c r="G26" s="212"/>
      <c r="H26" s="211" t="str">
        <f t="shared" si="0"/>
        <v>-</v>
      </c>
      <c r="I26" s="211" t="str">
        <f t="shared" si="1"/>
        <v>-</v>
      </c>
      <c r="J26" s="211" t="str">
        <f ca="1" t="shared" si="2"/>
        <v>-</v>
      </c>
    </row>
    <row r="27" spans="1:10" ht="12" customHeight="1">
      <c r="A27" s="146" t="s">
        <v>125</v>
      </c>
      <c r="B27" s="210">
        <v>2517012</v>
      </c>
      <c r="C27" s="210">
        <v>2614215</v>
      </c>
      <c r="D27" s="210">
        <v>2908634</v>
      </c>
      <c r="E27" s="210">
        <v>2794095</v>
      </c>
      <c r="F27" s="210">
        <v>2177361</v>
      </c>
      <c r="G27" s="212"/>
      <c r="H27" s="211">
        <f t="shared" si="0"/>
        <v>-22.07</v>
      </c>
      <c r="I27" s="211">
        <f t="shared" si="1"/>
        <v>-13.49</v>
      </c>
      <c r="J27" s="211">
        <f ca="1" t="shared" si="2"/>
        <v>-13.49</v>
      </c>
    </row>
    <row r="28" spans="1:10" ht="12" customHeight="1">
      <c r="A28" s="147" t="s">
        <v>126</v>
      </c>
      <c r="B28" s="214">
        <v>632557</v>
      </c>
      <c r="C28" s="214">
        <v>205182</v>
      </c>
      <c r="D28" s="214">
        <v>397196</v>
      </c>
      <c r="E28" s="214">
        <v>309449</v>
      </c>
      <c r="F28" s="214">
        <v>417797</v>
      </c>
      <c r="G28" s="215"/>
      <c r="H28" s="216">
        <f t="shared" si="0"/>
        <v>35.01</v>
      </c>
      <c r="I28" s="216">
        <f t="shared" si="1"/>
        <v>-33.95</v>
      </c>
      <c r="J28" s="216">
        <f ca="1" t="shared" si="2"/>
        <v>-33.95</v>
      </c>
    </row>
    <row r="29" spans="1:10" ht="12" customHeight="1">
      <c r="A29" s="499" t="s">
        <v>183</v>
      </c>
      <c r="B29" s="78"/>
      <c r="D29" s="217"/>
      <c r="E29" s="79"/>
      <c r="F29" s="79"/>
      <c r="G29" s="200"/>
      <c r="H29" s="445"/>
      <c r="I29" s="445"/>
      <c r="J29" s="445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96" customWidth="1"/>
    <col min="2" max="6" width="11.16015625" style="196" customWidth="1"/>
    <col min="7" max="16384" width="13.33203125" style="196" customWidth="1"/>
  </cols>
  <sheetData>
    <row r="1" spans="1:2" ht="36" customHeight="1">
      <c r="A1" s="141"/>
      <c r="B1" s="141"/>
    </row>
    <row r="2" spans="1:8" s="438" customFormat="1" ht="27.75" customHeight="1">
      <c r="A2" s="663" t="s">
        <v>143</v>
      </c>
      <c r="B2" s="663"/>
      <c r="C2" s="663"/>
      <c r="D2" s="663"/>
      <c r="E2" s="664" t="s">
        <v>144</v>
      </c>
      <c r="F2" s="664"/>
      <c r="G2" s="437"/>
      <c r="H2" s="437"/>
    </row>
    <row r="3" spans="1:6" ht="13.5" customHeight="1">
      <c r="A3" s="197" t="s">
        <v>145</v>
      </c>
      <c r="B3" s="439"/>
      <c r="C3" s="439"/>
      <c r="D3" s="439"/>
      <c r="E3" s="439"/>
      <c r="F3" s="439"/>
    </row>
    <row r="4" spans="1:6" ht="13.5" customHeight="1">
      <c r="A4" s="440"/>
      <c r="B4" s="358">
        <v>2017</v>
      </c>
      <c r="C4" s="358">
        <v>2018</v>
      </c>
      <c r="D4" s="358"/>
      <c r="E4" s="625"/>
      <c r="F4" s="358"/>
    </row>
    <row r="5" spans="1:6" ht="30" customHeight="1">
      <c r="A5" s="199"/>
      <c r="B5" s="54" t="s">
        <v>236</v>
      </c>
      <c r="C5" s="54" t="s">
        <v>237</v>
      </c>
      <c r="D5" s="50" t="s">
        <v>238</v>
      </c>
      <c r="E5" s="50" t="s">
        <v>239</v>
      </c>
      <c r="F5" s="50" t="s">
        <v>236</v>
      </c>
    </row>
    <row r="6" spans="1:5" ht="12" customHeight="1">
      <c r="A6" s="542"/>
      <c r="B6" s="543"/>
      <c r="C6" s="543"/>
      <c r="D6" s="543"/>
      <c r="E6" s="543"/>
    </row>
    <row r="7" spans="1:6" ht="12" customHeight="1">
      <c r="A7" s="145" t="s">
        <v>128</v>
      </c>
      <c r="B7" s="593">
        <v>100</v>
      </c>
      <c r="C7" s="593">
        <v>100</v>
      </c>
      <c r="D7" s="593">
        <v>100</v>
      </c>
      <c r="E7" s="593">
        <v>100</v>
      </c>
      <c r="F7" s="593">
        <v>100</v>
      </c>
    </row>
    <row r="8" spans="1:6" ht="12" customHeight="1">
      <c r="A8" s="146" t="s">
        <v>179</v>
      </c>
      <c r="B8" s="593">
        <v>92.23</v>
      </c>
      <c r="C8" s="593">
        <v>92.09</v>
      </c>
      <c r="D8" s="593">
        <v>91.61</v>
      </c>
      <c r="E8" s="593">
        <v>92.23</v>
      </c>
      <c r="F8" s="593">
        <v>93.02</v>
      </c>
    </row>
    <row r="9" spans="1:6" ht="12" customHeight="1">
      <c r="A9" s="146" t="s">
        <v>213</v>
      </c>
      <c r="B9" s="594">
        <v>31.31</v>
      </c>
      <c r="C9" s="594">
        <v>30.67</v>
      </c>
      <c r="D9" s="594">
        <v>28.57</v>
      </c>
      <c r="E9" s="594">
        <v>27.53</v>
      </c>
      <c r="F9" s="594">
        <v>28.75</v>
      </c>
    </row>
    <row r="10" spans="1:6" ht="12" customHeight="1">
      <c r="A10" s="146" t="s">
        <v>214</v>
      </c>
      <c r="B10" s="594">
        <v>20.89</v>
      </c>
      <c r="C10" s="594">
        <v>20.23</v>
      </c>
      <c r="D10" s="594">
        <v>18.66</v>
      </c>
      <c r="E10" s="594">
        <v>17.84</v>
      </c>
      <c r="F10" s="594">
        <v>19.51</v>
      </c>
    </row>
    <row r="11" spans="1:6" ht="12" customHeight="1">
      <c r="A11" s="146" t="s">
        <v>122</v>
      </c>
      <c r="B11" s="594">
        <v>1.75</v>
      </c>
      <c r="C11" s="594">
        <v>2.18</v>
      </c>
      <c r="D11" s="594">
        <v>2.19</v>
      </c>
      <c r="E11" s="594">
        <v>2.23</v>
      </c>
      <c r="F11" s="594">
        <v>2.56</v>
      </c>
    </row>
    <row r="12" spans="1:6" ht="12" customHeight="1">
      <c r="A12" s="146" t="s">
        <v>215</v>
      </c>
      <c r="B12" s="594">
        <v>4.11</v>
      </c>
      <c r="C12" s="594">
        <v>4.49</v>
      </c>
      <c r="D12" s="594">
        <v>4.54</v>
      </c>
      <c r="E12" s="594">
        <v>4.49</v>
      </c>
      <c r="F12" s="594">
        <v>4.19</v>
      </c>
    </row>
    <row r="13" spans="1:6" ht="12" customHeight="1">
      <c r="A13" s="146" t="s">
        <v>216</v>
      </c>
      <c r="B13" s="594">
        <v>2.88</v>
      </c>
      <c r="C13" s="594">
        <v>2.91</v>
      </c>
      <c r="D13" s="594">
        <v>2.8</v>
      </c>
      <c r="E13" s="594">
        <v>2.91</v>
      </c>
      <c r="F13" s="594">
        <v>2.7</v>
      </c>
    </row>
    <row r="14" spans="1:6" ht="12" customHeight="1">
      <c r="A14" s="146" t="s">
        <v>217</v>
      </c>
      <c r="B14" s="594">
        <v>3.26</v>
      </c>
      <c r="C14" s="594">
        <v>2.9</v>
      </c>
      <c r="D14" s="594">
        <v>2.45</v>
      </c>
      <c r="E14" s="594">
        <v>2.17</v>
      </c>
      <c r="F14" s="594">
        <v>2.26</v>
      </c>
    </row>
    <row r="15" spans="1:6" ht="12" customHeight="1">
      <c r="A15" s="146" t="s">
        <v>218</v>
      </c>
      <c r="B15" s="594">
        <v>0.17</v>
      </c>
      <c r="C15" s="594">
        <v>0.13</v>
      </c>
      <c r="D15" s="594">
        <v>0.12</v>
      </c>
      <c r="E15" s="594">
        <v>0.12</v>
      </c>
      <c r="F15" s="594">
        <v>0.09</v>
      </c>
    </row>
    <row r="16" spans="1:6" ht="12" customHeight="1">
      <c r="A16" s="146" t="s">
        <v>219</v>
      </c>
      <c r="B16" s="594">
        <v>0</v>
      </c>
      <c r="C16" s="594">
        <v>0</v>
      </c>
      <c r="D16" s="594">
        <v>0</v>
      </c>
      <c r="E16" s="594">
        <v>0</v>
      </c>
      <c r="F16" s="594">
        <v>0</v>
      </c>
    </row>
    <row r="17" spans="1:6" ht="12" customHeight="1">
      <c r="A17" s="146" t="s">
        <v>220</v>
      </c>
      <c r="B17" s="594">
        <v>60.92</v>
      </c>
      <c r="C17" s="594">
        <v>61.41</v>
      </c>
      <c r="D17" s="594">
        <v>63.04</v>
      </c>
      <c r="E17" s="594">
        <v>64.69</v>
      </c>
      <c r="F17" s="594">
        <v>64.27</v>
      </c>
    </row>
    <row r="18" spans="1:6" ht="12" customHeight="1">
      <c r="A18" s="146" t="s">
        <v>221</v>
      </c>
      <c r="B18" s="594">
        <v>25.56</v>
      </c>
      <c r="C18" s="594">
        <v>25.72</v>
      </c>
      <c r="D18" s="594">
        <v>27.01</v>
      </c>
      <c r="E18" s="594">
        <v>27.74</v>
      </c>
      <c r="F18" s="594">
        <v>28.59</v>
      </c>
    </row>
    <row r="19" spans="1:6" ht="12" customHeight="1">
      <c r="A19" s="146" t="s">
        <v>222</v>
      </c>
      <c r="B19" s="594">
        <v>10.21</v>
      </c>
      <c r="C19" s="594">
        <v>10.33</v>
      </c>
      <c r="D19" s="594">
        <v>10.68</v>
      </c>
      <c r="E19" s="594">
        <v>11.07</v>
      </c>
      <c r="F19" s="594">
        <v>10.29</v>
      </c>
    </row>
    <row r="20" spans="1:6" ht="12" customHeight="1">
      <c r="A20" s="146" t="s">
        <v>223</v>
      </c>
      <c r="B20" s="594">
        <v>24.93</v>
      </c>
      <c r="C20" s="594">
        <v>25.22</v>
      </c>
      <c r="D20" s="594">
        <v>25.2</v>
      </c>
      <c r="E20" s="594">
        <v>25.79</v>
      </c>
      <c r="F20" s="594">
        <v>25.33</v>
      </c>
    </row>
    <row r="21" spans="1:6" ht="12" customHeight="1">
      <c r="A21" s="146" t="s">
        <v>224</v>
      </c>
      <c r="B21" s="594">
        <v>0.03</v>
      </c>
      <c r="C21" s="594">
        <v>0.01</v>
      </c>
      <c r="D21" s="594">
        <v>0.01</v>
      </c>
      <c r="E21" s="594">
        <v>0.01</v>
      </c>
      <c r="F21" s="594">
        <v>0.01</v>
      </c>
    </row>
    <row r="22" spans="1:6" ht="12" customHeight="1">
      <c r="A22" s="146" t="s">
        <v>225</v>
      </c>
      <c r="B22" s="594">
        <v>0.19</v>
      </c>
      <c r="C22" s="594">
        <v>0.12</v>
      </c>
      <c r="D22" s="594">
        <v>0.14</v>
      </c>
      <c r="E22" s="594">
        <v>0.08</v>
      </c>
      <c r="F22" s="594">
        <v>0.05</v>
      </c>
    </row>
    <row r="23" spans="1:6" ht="12" customHeight="1">
      <c r="A23" s="146" t="s">
        <v>226</v>
      </c>
      <c r="B23" s="594">
        <v>0</v>
      </c>
      <c r="C23" s="594">
        <v>0</v>
      </c>
      <c r="D23" s="594">
        <v>0</v>
      </c>
      <c r="E23" s="594">
        <v>0</v>
      </c>
      <c r="F23" s="594">
        <v>0</v>
      </c>
    </row>
    <row r="24" spans="1:6" ht="12" customHeight="1">
      <c r="A24" s="146" t="s">
        <v>227</v>
      </c>
      <c r="B24" s="594">
        <v>0</v>
      </c>
      <c r="C24" s="594">
        <v>0</v>
      </c>
      <c r="D24" s="594">
        <v>0</v>
      </c>
      <c r="E24" s="594">
        <v>0</v>
      </c>
      <c r="F24" s="594">
        <v>0</v>
      </c>
    </row>
    <row r="25" spans="1:6" ht="12" customHeight="1">
      <c r="A25" s="146" t="s">
        <v>123</v>
      </c>
      <c r="B25" s="594">
        <v>0</v>
      </c>
      <c r="C25" s="594">
        <v>0</v>
      </c>
      <c r="D25" s="594">
        <v>0</v>
      </c>
      <c r="E25" s="594">
        <v>0</v>
      </c>
      <c r="F25" s="594">
        <v>0</v>
      </c>
    </row>
    <row r="26" spans="1:6" ht="12" customHeight="1">
      <c r="A26" s="146" t="s">
        <v>124</v>
      </c>
      <c r="B26" s="594">
        <v>0</v>
      </c>
      <c r="C26" s="594">
        <v>0</v>
      </c>
      <c r="D26" s="594">
        <v>0</v>
      </c>
      <c r="E26" s="594">
        <v>0</v>
      </c>
      <c r="F26" s="594">
        <v>0</v>
      </c>
    </row>
    <row r="27" spans="1:6" ht="12" customHeight="1">
      <c r="A27" s="146" t="s">
        <v>125</v>
      </c>
      <c r="B27" s="594">
        <v>7.54</v>
      </c>
      <c r="C27" s="594">
        <v>7.84</v>
      </c>
      <c r="D27" s="594">
        <v>8.09</v>
      </c>
      <c r="E27" s="594">
        <v>7.53</v>
      </c>
      <c r="F27" s="594">
        <v>6.52</v>
      </c>
    </row>
    <row r="28" spans="1:6" ht="12" customHeight="1">
      <c r="A28" s="147" t="s">
        <v>126</v>
      </c>
      <c r="B28" s="595">
        <v>0.23</v>
      </c>
      <c r="C28" s="595">
        <v>0.07</v>
      </c>
      <c r="D28" s="595">
        <v>0.29</v>
      </c>
      <c r="E28" s="595">
        <v>0.25</v>
      </c>
      <c r="F28" s="595">
        <v>0.46</v>
      </c>
    </row>
    <row r="29" spans="1:6" ht="12" customHeight="1">
      <c r="A29" s="499" t="s">
        <v>183</v>
      </c>
      <c r="B29" s="441"/>
      <c r="C29" s="441"/>
      <c r="D29" s="441"/>
      <c r="E29" s="441"/>
      <c r="F29" s="441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96" customWidth="1"/>
    <col min="2" max="6" width="11.16015625" style="196" customWidth="1"/>
    <col min="7" max="16384" width="13.33203125" style="196" customWidth="1"/>
  </cols>
  <sheetData>
    <row r="1" spans="1:2" ht="36" customHeight="1">
      <c r="A1" s="141"/>
      <c r="B1" s="141"/>
    </row>
    <row r="2" spans="1:8" s="438" customFormat="1" ht="27.75" customHeight="1">
      <c r="A2" s="663" t="s">
        <v>198</v>
      </c>
      <c r="B2" s="663"/>
      <c r="C2" s="663"/>
      <c r="D2" s="663"/>
      <c r="E2" s="664" t="s">
        <v>146</v>
      </c>
      <c r="F2" s="664"/>
      <c r="G2" s="437"/>
      <c r="H2" s="437"/>
    </row>
    <row r="3" spans="1:6" ht="13.5" customHeight="1">
      <c r="A3" s="197" t="s">
        <v>145</v>
      </c>
      <c r="B3" s="439"/>
      <c r="C3" s="439"/>
      <c r="D3" s="439"/>
      <c r="E3" s="439"/>
      <c r="F3" s="439"/>
    </row>
    <row r="4" spans="1:6" ht="13.5" customHeight="1">
      <c r="A4" s="440"/>
      <c r="B4" s="198">
        <v>2017</v>
      </c>
      <c r="C4" s="198">
        <v>2018</v>
      </c>
      <c r="D4" s="198"/>
      <c r="E4" s="624"/>
      <c r="F4" s="198"/>
    </row>
    <row r="5" spans="1:6" ht="30" customHeight="1">
      <c r="A5" s="199"/>
      <c r="B5" s="76" t="s">
        <v>236</v>
      </c>
      <c r="C5" s="77" t="s">
        <v>237</v>
      </c>
      <c r="D5" s="77" t="s">
        <v>238</v>
      </c>
      <c r="E5" s="77" t="s">
        <v>239</v>
      </c>
      <c r="F5" s="50" t="s">
        <v>236</v>
      </c>
    </row>
    <row r="6" spans="1:5" ht="12" customHeight="1">
      <c r="A6" s="542"/>
      <c r="B6" s="543"/>
      <c r="C6" s="543"/>
      <c r="D6" s="543"/>
      <c r="E6" s="543"/>
    </row>
    <row r="7" spans="1:6" ht="12" customHeight="1">
      <c r="A7" s="145" t="s">
        <v>128</v>
      </c>
      <c r="B7" s="593">
        <v>100</v>
      </c>
      <c r="C7" s="593">
        <v>100</v>
      </c>
      <c r="D7" s="593">
        <v>100</v>
      </c>
      <c r="E7" s="593">
        <v>100</v>
      </c>
      <c r="F7" s="593">
        <v>100</v>
      </c>
    </row>
    <row r="8" spans="1:6" ht="12" customHeight="1">
      <c r="A8" s="146" t="s">
        <v>179</v>
      </c>
      <c r="B8" s="594">
        <v>92.76</v>
      </c>
      <c r="C8" s="593">
        <v>91.79</v>
      </c>
      <c r="D8" s="593">
        <v>91.96</v>
      </c>
      <c r="E8" s="593">
        <v>91.51</v>
      </c>
      <c r="F8" s="593">
        <v>89.57</v>
      </c>
    </row>
    <row r="9" spans="1:6" ht="12" customHeight="1">
      <c r="A9" s="146" t="s">
        <v>213</v>
      </c>
      <c r="B9" s="594">
        <v>35.21</v>
      </c>
      <c r="C9" s="594">
        <v>28.26</v>
      </c>
      <c r="D9" s="593">
        <v>26.13</v>
      </c>
      <c r="E9" s="593">
        <v>23.72</v>
      </c>
      <c r="F9" s="593">
        <v>27.51</v>
      </c>
    </row>
    <row r="10" spans="1:6" ht="12" customHeight="1">
      <c r="A10" s="146" t="s">
        <v>214</v>
      </c>
      <c r="B10" s="594">
        <v>25.7</v>
      </c>
      <c r="C10" s="594">
        <v>17.95</v>
      </c>
      <c r="D10" s="593">
        <v>15.64</v>
      </c>
      <c r="E10" s="593">
        <v>14.94</v>
      </c>
      <c r="F10" s="593">
        <v>19.15</v>
      </c>
    </row>
    <row r="11" spans="1:6" ht="12" customHeight="1">
      <c r="A11" s="146" t="s">
        <v>122</v>
      </c>
      <c r="B11" s="594">
        <v>2.47</v>
      </c>
      <c r="C11" s="594">
        <v>2.25</v>
      </c>
      <c r="D11" s="593">
        <v>2.33</v>
      </c>
      <c r="E11" s="593">
        <v>2.42</v>
      </c>
      <c r="F11" s="593">
        <v>5.4</v>
      </c>
    </row>
    <row r="12" spans="1:6" ht="12" customHeight="1">
      <c r="A12" s="146" t="s">
        <v>215</v>
      </c>
      <c r="B12" s="594">
        <v>0</v>
      </c>
      <c r="C12" s="594">
        <v>0</v>
      </c>
      <c r="D12" s="593">
        <v>0</v>
      </c>
      <c r="E12" s="593">
        <v>0</v>
      </c>
      <c r="F12" s="593">
        <v>0</v>
      </c>
    </row>
    <row r="13" spans="1:6" ht="12" customHeight="1">
      <c r="A13" s="146" t="s">
        <v>216</v>
      </c>
      <c r="B13" s="594">
        <v>0</v>
      </c>
      <c r="C13" s="594">
        <v>0</v>
      </c>
      <c r="D13" s="593">
        <v>0</v>
      </c>
      <c r="E13" s="593">
        <v>0</v>
      </c>
      <c r="F13" s="593">
        <v>0</v>
      </c>
    </row>
    <row r="14" spans="1:6" ht="12" customHeight="1">
      <c r="A14" s="146" t="s">
        <v>217</v>
      </c>
      <c r="B14" s="594">
        <v>9.51</v>
      </c>
      <c r="C14" s="594">
        <v>10.31</v>
      </c>
      <c r="D14" s="593">
        <v>10.49</v>
      </c>
      <c r="E14" s="593">
        <v>8.79</v>
      </c>
      <c r="F14" s="593">
        <v>8.36</v>
      </c>
    </row>
    <row r="15" spans="1:6" ht="12" customHeight="1">
      <c r="A15" s="146" t="s">
        <v>218</v>
      </c>
      <c r="B15" s="594">
        <v>0</v>
      </c>
      <c r="C15" s="594">
        <v>0</v>
      </c>
      <c r="D15" s="593">
        <v>0</v>
      </c>
      <c r="E15" s="593">
        <v>0</v>
      </c>
      <c r="F15" s="593">
        <v>0</v>
      </c>
    </row>
    <row r="16" spans="1:6" ht="12" customHeight="1">
      <c r="A16" s="146" t="s">
        <v>219</v>
      </c>
      <c r="B16" s="594">
        <v>0</v>
      </c>
      <c r="C16" s="594">
        <v>0</v>
      </c>
      <c r="D16" s="593">
        <v>0</v>
      </c>
      <c r="E16" s="593">
        <v>0</v>
      </c>
      <c r="F16" s="593">
        <v>0</v>
      </c>
    </row>
    <row r="17" spans="1:6" ht="12" customHeight="1">
      <c r="A17" s="146" t="s">
        <v>220</v>
      </c>
      <c r="B17" s="594">
        <v>57.54</v>
      </c>
      <c r="C17" s="594">
        <v>63.53</v>
      </c>
      <c r="D17" s="593">
        <v>65.83</v>
      </c>
      <c r="E17" s="593">
        <v>67.79</v>
      </c>
      <c r="F17" s="593">
        <v>62.06</v>
      </c>
    </row>
    <row r="18" spans="1:6" ht="12" customHeight="1">
      <c r="A18" s="146" t="s">
        <v>221</v>
      </c>
      <c r="B18" s="594">
        <v>56.79</v>
      </c>
      <c r="C18" s="594">
        <v>62.72</v>
      </c>
      <c r="D18" s="593">
        <v>64.99</v>
      </c>
      <c r="E18" s="593">
        <v>66.94</v>
      </c>
      <c r="F18" s="593">
        <v>61.25</v>
      </c>
    </row>
    <row r="19" spans="1:6" ht="12" customHeight="1">
      <c r="A19" s="146" t="s">
        <v>222</v>
      </c>
      <c r="B19" s="594">
        <v>0</v>
      </c>
      <c r="C19" s="594">
        <v>0</v>
      </c>
      <c r="D19" s="593">
        <v>0</v>
      </c>
      <c r="E19" s="593">
        <v>0</v>
      </c>
      <c r="F19" s="593">
        <v>0</v>
      </c>
    </row>
    <row r="20" spans="1:6" ht="12" customHeight="1">
      <c r="A20" s="146" t="s">
        <v>223</v>
      </c>
      <c r="B20" s="594">
        <v>0.75</v>
      </c>
      <c r="C20" s="594">
        <v>0.82</v>
      </c>
      <c r="D20" s="593">
        <v>0.84</v>
      </c>
      <c r="E20" s="593">
        <v>0.83</v>
      </c>
      <c r="F20" s="593">
        <v>0.81</v>
      </c>
    </row>
    <row r="21" spans="1:6" ht="12" customHeight="1">
      <c r="A21" s="146" t="s">
        <v>224</v>
      </c>
      <c r="B21" s="594">
        <v>0</v>
      </c>
      <c r="C21" s="594">
        <v>0</v>
      </c>
      <c r="D21" s="593">
        <v>0</v>
      </c>
      <c r="E21" s="593">
        <v>0</v>
      </c>
      <c r="F21" s="593">
        <v>0</v>
      </c>
    </row>
    <row r="22" spans="1:6" ht="12" customHeight="1">
      <c r="A22" s="146" t="s">
        <v>225</v>
      </c>
      <c r="B22" s="594">
        <v>0</v>
      </c>
      <c r="C22" s="594">
        <v>0</v>
      </c>
      <c r="D22" s="593">
        <v>0</v>
      </c>
      <c r="E22" s="593">
        <v>0.01</v>
      </c>
      <c r="F22" s="593">
        <v>0</v>
      </c>
    </row>
    <row r="23" spans="1:6" ht="12" customHeight="1">
      <c r="A23" s="146" t="s">
        <v>226</v>
      </c>
      <c r="B23" s="594">
        <v>0</v>
      </c>
      <c r="C23" s="594">
        <v>0</v>
      </c>
      <c r="D23" s="593">
        <v>0</v>
      </c>
      <c r="E23" s="593">
        <v>0</v>
      </c>
      <c r="F23" s="593">
        <v>0</v>
      </c>
    </row>
    <row r="24" spans="1:6" ht="12" customHeight="1">
      <c r="A24" s="146" t="s">
        <v>227</v>
      </c>
      <c r="B24" s="594">
        <v>0</v>
      </c>
      <c r="C24" s="594">
        <v>0</v>
      </c>
      <c r="D24" s="593">
        <v>0</v>
      </c>
      <c r="E24" s="593">
        <v>0</v>
      </c>
      <c r="F24" s="593">
        <v>0</v>
      </c>
    </row>
    <row r="25" spans="1:6" ht="12" customHeight="1">
      <c r="A25" s="146" t="s">
        <v>123</v>
      </c>
      <c r="B25" s="594">
        <v>0</v>
      </c>
      <c r="C25" s="594">
        <v>0</v>
      </c>
      <c r="D25" s="593">
        <v>0</v>
      </c>
      <c r="E25" s="593">
        <v>0</v>
      </c>
      <c r="F25" s="593">
        <v>0</v>
      </c>
    </row>
    <row r="26" spans="1:6" ht="12" customHeight="1">
      <c r="A26" s="146" t="s">
        <v>124</v>
      </c>
      <c r="B26" s="594">
        <v>0</v>
      </c>
      <c r="C26" s="594">
        <v>0</v>
      </c>
      <c r="D26" s="593">
        <v>0</v>
      </c>
      <c r="E26" s="593">
        <v>0</v>
      </c>
      <c r="F26" s="593">
        <v>0</v>
      </c>
    </row>
    <row r="27" spans="1:6" ht="12" customHeight="1">
      <c r="A27" s="146" t="s">
        <v>125</v>
      </c>
      <c r="B27" s="594">
        <v>7.29</v>
      </c>
      <c r="C27" s="594">
        <v>8.24</v>
      </c>
      <c r="D27" s="593">
        <v>8.12</v>
      </c>
      <c r="E27" s="593">
        <v>7.26</v>
      </c>
      <c r="F27" s="593">
        <v>10.53</v>
      </c>
    </row>
    <row r="28" spans="1:6" ht="12" customHeight="1">
      <c r="A28" s="147" t="s">
        <v>126</v>
      </c>
      <c r="B28" s="595">
        <v>-0.04</v>
      </c>
      <c r="C28" s="595">
        <v>-0.03</v>
      </c>
      <c r="D28" s="595">
        <v>-0.08</v>
      </c>
      <c r="E28" s="595">
        <v>1.23</v>
      </c>
      <c r="F28" s="595">
        <v>-0.09</v>
      </c>
    </row>
    <row r="29" spans="1:6" ht="12" customHeight="1">
      <c r="A29" s="499" t="s">
        <v>183</v>
      </c>
      <c r="B29" s="441"/>
      <c r="C29" s="441"/>
      <c r="D29" s="441"/>
      <c r="E29" s="441"/>
      <c r="F29" s="441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92" customWidth="1"/>
    <col min="2" max="6" width="11.16015625" style="192" customWidth="1"/>
    <col min="7" max="16384" width="13.33203125" style="192" customWidth="1"/>
  </cols>
  <sheetData>
    <row r="1" spans="1:2" ht="36" customHeight="1">
      <c r="A1" s="141"/>
      <c r="B1" s="141"/>
    </row>
    <row r="2" spans="1:8" s="434" customFormat="1" ht="27.75" customHeight="1">
      <c r="A2" s="666" t="s">
        <v>199</v>
      </c>
      <c r="B2" s="666"/>
      <c r="C2" s="666"/>
      <c r="D2" s="666"/>
      <c r="E2" s="664" t="s">
        <v>147</v>
      </c>
      <c r="F2" s="664"/>
      <c r="G2" s="433"/>
      <c r="H2" s="433"/>
    </row>
    <row r="3" spans="1:6" ht="13.5" customHeight="1">
      <c r="A3" s="193" t="s">
        <v>145</v>
      </c>
      <c r="B3" s="435"/>
      <c r="C3" s="435"/>
      <c r="D3" s="435"/>
      <c r="E3" s="435"/>
      <c r="F3" s="435"/>
    </row>
    <row r="4" spans="1:6" ht="13.5" customHeight="1">
      <c r="A4" s="436"/>
      <c r="B4" s="194">
        <v>2017</v>
      </c>
      <c r="C4" s="194">
        <v>2018</v>
      </c>
      <c r="D4" s="194"/>
      <c r="E4" s="623"/>
      <c r="F4" s="194"/>
    </row>
    <row r="5" spans="1:6" ht="30" customHeight="1">
      <c r="A5" s="195"/>
      <c r="B5" s="74" t="s">
        <v>236</v>
      </c>
      <c r="C5" s="75" t="s">
        <v>237</v>
      </c>
      <c r="D5" s="75" t="s">
        <v>238</v>
      </c>
      <c r="E5" s="75" t="s">
        <v>239</v>
      </c>
      <c r="F5" s="50" t="s">
        <v>236</v>
      </c>
    </row>
    <row r="6" spans="1:5" ht="12" customHeight="1">
      <c r="A6" s="540"/>
      <c r="B6" s="541"/>
      <c r="C6" s="541"/>
      <c r="D6" s="541"/>
      <c r="E6" s="541"/>
    </row>
    <row r="7" spans="1:6" ht="12" customHeight="1">
      <c r="A7" s="145" t="s">
        <v>128</v>
      </c>
      <c r="B7" s="593">
        <v>100</v>
      </c>
      <c r="C7" s="593">
        <v>100</v>
      </c>
      <c r="D7" s="593">
        <v>100</v>
      </c>
      <c r="E7" s="593">
        <v>100</v>
      </c>
      <c r="F7" s="593">
        <v>100</v>
      </c>
    </row>
    <row r="8" spans="1:6" ht="12" customHeight="1">
      <c r="A8" s="146" t="s">
        <v>179</v>
      </c>
      <c r="B8" s="594">
        <v>92.66</v>
      </c>
      <c r="C8" s="594">
        <v>92.79</v>
      </c>
      <c r="D8" s="593">
        <v>90.83</v>
      </c>
      <c r="E8" s="593">
        <v>91.89</v>
      </c>
      <c r="F8" s="593">
        <v>94.12</v>
      </c>
    </row>
    <row r="9" spans="1:6" ht="12" customHeight="1">
      <c r="A9" s="146" t="s">
        <v>213</v>
      </c>
      <c r="B9" s="594">
        <v>32.42</v>
      </c>
      <c r="C9" s="594">
        <v>31.18</v>
      </c>
      <c r="D9" s="593">
        <v>26.8</v>
      </c>
      <c r="E9" s="593">
        <v>25.37</v>
      </c>
      <c r="F9" s="593">
        <v>27.04</v>
      </c>
    </row>
    <row r="10" spans="1:6" ht="12" customHeight="1">
      <c r="A10" s="146" t="s">
        <v>214</v>
      </c>
      <c r="B10" s="594">
        <v>21.66</v>
      </c>
      <c r="C10" s="594">
        <v>21.66</v>
      </c>
      <c r="D10" s="593">
        <v>19.39</v>
      </c>
      <c r="E10" s="593">
        <v>18.67</v>
      </c>
      <c r="F10" s="593">
        <v>20.44</v>
      </c>
    </row>
    <row r="11" spans="1:6" ht="12" customHeight="1">
      <c r="A11" s="146" t="s">
        <v>122</v>
      </c>
      <c r="B11" s="594">
        <v>1.72</v>
      </c>
      <c r="C11" s="594">
        <v>0.99</v>
      </c>
      <c r="D11" s="593">
        <v>1.96</v>
      </c>
      <c r="E11" s="593">
        <v>1.19</v>
      </c>
      <c r="F11" s="593">
        <v>2.23</v>
      </c>
    </row>
    <row r="12" spans="1:6" ht="12" customHeight="1">
      <c r="A12" s="146" t="s">
        <v>215</v>
      </c>
      <c r="B12" s="594">
        <v>0</v>
      </c>
      <c r="C12" s="594">
        <v>0</v>
      </c>
      <c r="D12" s="593">
        <v>0</v>
      </c>
      <c r="E12" s="593">
        <v>0</v>
      </c>
      <c r="F12" s="593">
        <v>0</v>
      </c>
    </row>
    <row r="13" spans="1:6" ht="12" customHeight="1">
      <c r="A13" s="146" t="s">
        <v>216</v>
      </c>
      <c r="B13" s="594">
        <v>0.58</v>
      </c>
      <c r="C13" s="594">
        <v>0.51</v>
      </c>
      <c r="D13" s="593">
        <v>0.12</v>
      </c>
      <c r="E13" s="593">
        <v>0.12</v>
      </c>
      <c r="F13" s="593">
        <v>0.09</v>
      </c>
    </row>
    <row r="14" spans="1:6" ht="12" customHeight="1">
      <c r="A14" s="146" t="s">
        <v>217</v>
      </c>
      <c r="B14" s="594">
        <v>10.16</v>
      </c>
      <c r="C14" s="594">
        <v>9</v>
      </c>
      <c r="D14" s="593">
        <v>7.28</v>
      </c>
      <c r="E14" s="593">
        <v>6.57</v>
      </c>
      <c r="F14" s="593">
        <v>6.5</v>
      </c>
    </row>
    <row r="15" spans="1:6" ht="12" customHeight="1">
      <c r="A15" s="146" t="s">
        <v>218</v>
      </c>
      <c r="B15" s="594">
        <v>0.02</v>
      </c>
      <c r="C15" s="594">
        <v>0.01</v>
      </c>
      <c r="D15" s="593">
        <v>0.01</v>
      </c>
      <c r="E15" s="593">
        <v>0.01</v>
      </c>
      <c r="F15" s="593">
        <v>0.01</v>
      </c>
    </row>
    <row r="16" spans="1:6" ht="12" customHeight="1">
      <c r="A16" s="146" t="s">
        <v>219</v>
      </c>
      <c r="B16" s="594">
        <v>0</v>
      </c>
      <c r="C16" s="594">
        <v>0</v>
      </c>
      <c r="D16" s="593">
        <v>0</v>
      </c>
      <c r="E16" s="593">
        <v>0</v>
      </c>
      <c r="F16" s="593">
        <v>0</v>
      </c>
    </row>
    <row r="17" spans="1:6" ht="12" customHeight="1">
      <c r="A17" s="146" t="s">
        <v>220</v>
      </c>
      <c r="B17" s="594">
        <v>60.23</v>
      </c>
      <c r="C17" s="594">
        <v>61.6</v>
      </c>
      <c r="D17" s="593">
        <v>64.03</v>
      </c>
      <c r="E17" s="593">
        <v>66.51</v>
      </c>
      <c r="F17" s="593">
        <v>67.08</v>
      </c>
    </row>
    <row r="18" spans="1:6" ht="12" customHeight="1">
      <c r="A18" s="146" t="s">
        <v>221</v>
      </c>
      <c r="B18" s="594">
        <v>58.54</v>
      </c>
      <c r="C18" s="594">
        <v>60.61</v>
      </c>
      <c r="D18" s="593">
        <v>63.36</v>
      </c>
      <c r="E18" s="593">
        <v>65.88</v>
      </c>
      <c r="F18" s="593">
        <v>66.48</v>
      </c>
    </row>
    <row r="19" spans="1:6" ht="12" customHeight="1">
      <c r="A19" s="146" t="s">
        <v>222</v>
      </c>
      <c r="B19" s="594">
        <v>0</v>
      </c>
      <c r="C19" s="594">
        <v>0</v>
      </c>
      <c r="D19" s="593">
        <v>0</v>
      </c>
      <c r="E19" s="593">
        <v>0</v>
      </c>
      <c r="F19" s="593">
        <v>0</v>
      </c>
    </row>
    <row r="20" spans="1:6" ht="12" customHeight="1">
      <c r="A20" s="146" t="s">
        <v>223</v>
      </c>
      <c r="B20" s="594">
        <v>1.51</v>
      </c>
      <c r="C20" s="594">
        <v>0.9</v>
      </c>
      <c r="D20" s="593">
        <v>0.59</v>
      </c>
      <c r="E20" s="593">
        <v>0.54</v>
      </c>
      <c r="F20" s="593">
        <v>0.54</v>
      </c>
    </row>
    <row r="21" spans="1:6" ht="12" customHeight="1">
      <c r="A21" s="146" t="s">
        <v>224</v>
      </c>
      <c r="B21" s="594">
        <v>0.13</v>
      </c>
      <c r="C21" s="594">
        <v>0.07</v>
      </c>
      <c r="D21" s="593">
        <v>0.07</v>
      </c>
      <c r="E21" s="593">
        <v>0.07</v>
      </c>
      <c r="F21" s="593">
        <v>0.04</v>
      </c>
    </row>
    <row r="22" spans="1:6" ht="12" customHeight="1">
      <c r="A22" s="146" t="s">
        <v>225</v>
      </c>
      <c r="B22" s="594">
        <v>0.04</v>
      </c>
      <c r="C22" s="594">
        <v>0.02</v>
      </c>
      <c r="D22" s="593">
        <v>0</v>
      </c>
      <c r="E22" s="593">
        <v>0.02</v>
      </c>
      <c r="F22" s="593">
        <v>0.01</v>
      </c>
    </row>
    <row r="23" spans="1:6" ht="12" customHeight="1">
      <c r="A23" s="146" t="s">
        <v>226</v>
      </c>
      <c r="B23" s="594">
        <v>0</v>
      </c>
      <c r="C23" s="594">
        <v>0</v>
      </c>
      <c r="D23" s="593">
        <v>0</v>
      </c>
      <c r="E23" s="593">
        <v>0</v>
      </c>
      <c r="F23" s="593">
        <v>0</v>
      </c>
    </row>
    <row r="24" spans="1:6" ht="12" customHeight="1">
      <c r="A24" s="146" t="s">
        <v>227</v>
      </c>
      <c r="B24" s="594">
        <v>0.01</v>
      </c>
      <c r="C24" s="594">
        <v>0.01</v>
      </c>
      <c r="D24" s="593">
        <v>0.01</v>
      </c>
      <c r="E24" s="593">
        <v>0.01</v>
      </c>
      <c r="F24" s="593">
        <v>0.01</v>
      </c>
    </row>
    <row r="25" spans="1:6" ht="12" customHeight="1">
      <c r="A25" s="146" t="s">
        <v>123</v>
      </c>
      <c r="B25" s="594">
        <v>0</v>
      </c>
      <c r="C25" s="594">
        <v>0</v>
      </c>
      <c r="D25" s="593">
        <v>0</v>
      </c>
      <c r="E25" s="593">
        <v>0</v>
      </c>
      <c r="F25" s="593">
        <v>0</v>
      </c>
    </row>
    <row r="26" spans="1:6" ht="12" customHeight="1">
      <c r="A26" s="146" t="s">
        <v>124</v>
      </c>
      <c r="B26" s="594">
        <v>0</v>
      </c>
      <c r="C26" s="594">
        <v>0</v>
      </c>
      <c r="D26" s="593">
        <v>0</v>
      </c>
      <c r="E26" s="593">
        <v>0</v>
      </c>
      <c r="F26" s="593">
        <v>0</v>
      </c>
    </row>
    <row r="27" spans="1:6" ht="12" customHeight="1">
      <c r="A27" s="146" t="s">
        <v>125</v>
      </c>
      <c r="B27" s="594">
        <v>7.32</v>
      </c>
      <c r="C27" s="594">
        <v>7.19</v>
      </c>
      <c r="D27" s="593">
        <v>9.16</v>
      </c>
      <c r="E27" s="593">
        <v>8.14</v>
      </c>
      <c r="F27" s="593">
        <v>5.88</v>
      </c>
    </row>
    <row r="28" spans="1:6" ht="12" customHeight="1">
      <c r="A28" s="147" t="s">
        <v>126</v>
      </c>
      <c r="B28" s="595">
        <v>0.02</v>
      </c>
      <c r="C28" s="595">
        <v>0.01</v>
      </c>
      <c r="D28" s="595">
        <v>0</v>
      </c>
      <c r="E28" s="595">
        <v>-0.03</v>
      </c>
      <c r="F28" s="595">
        <v>0</v>
      </c>
    </row>
    <row r="29" spans="1:6" ht="12" customHeight="1">
      <c r="A29" s="665" t="s">
        <v>183</v>
      </c>
      <c r="B29" s="665"/>
      <c r="C29" s="665"/>
      <c r="D29" s="665"/>
      <c r="E29" s="665"/>
      <c r="F29" s="665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88" customWidth="1"/>
    <col min="2" max="6" width="11.16015625" style="188" customWidth="1"/>
    <col min="7" max="16384" width="13.33203125" style="188" customWidth="1"/>
  </cols>
  <sheetData>
    <row r="1" spans="1:2" ht="36" customHeight="1">
      <c r="A1" s="141"/>
      <c r="B1" s="141"/>
    </row>
    <row r="2" spans="1:8" s="430" customFormat="1" ht="27.75" customHeight="1">
      <c r="A2" s="668" t="s">
        <v>200</v>
      </c>
      <c r="B2" s="668"/>
      <c r="C2" s="668"/>
      <c r="D2" s="668"/>
      <c r="E2" s="664" t="s">
        <v>148</v>
      </c>
      <c r="F2" s="664"/>
      <c r="G2" s="429"/>
      <c r="H2" s="429"/>
    </row>
    <row r="3" spans="1:6" ht="13.5" customHeight="1">
      <c r="A3" s="189" t="s">
        <v>145</v>
      </c>
      <c r="B3" s="431"/>
      <c r="C3" s="431"/>
      <c r="D3" s="431"/>
      <c r="E3" s="431"/>
      <c r="F3" s="431"/>
    </row>
    <row r="4" spans="1:6" ht="13.5" customHeight="1">
      <c r="A4" s="432"/>
      <c r="B4" s="190">
        <v>2017</v>
      </c>
      <c r="C4" s="190">
        <v>2018</v>
      </c>
      <c r="D4" s="190"/>
      <c r="E4" s="622"/>
      <c r="F4" s="190"/>
    </row>
    <row r="5" spans="1:6" ht="30" customHeight="1">
      <c r="A5" s="191"/>
      <c r="B5" s="72" t="s">
        <v>236</v>
      </c>
      <c r="C5" s="73" t="s">
        <v>237</v>
      </c>
      <c r="D5" s="73" t="s">
        <v>238</v>
      </c>
      <c r="E5" s="73" t="s">
        <v>239</v>
      </c>
      <c r="F5" s="50" t="s">
        <v>236</v>
      </c>
    </row>
    <row r="6" spans="1:5" ht="12" customHeight="1">
      <c r="A6" s="538"/>
      <c r="B6" s="539"/>
      <c r="C6" s="539"/>
      <c r="D6" s="539"/>
      <c r="E6" s="539"/>
    </row>
    <row r="7" spans="1:6" ht="12" customHeight="1">
      <c r="A7" s="145" t="s">
        <v>128</v>
      </c>
      <c r="B7" s="593">
        <v>100</v>
      </c>
      <c r="C7" s="593">
        <v>100</v>
      </c>
      <c r="D7" s="593">
        <v>100</v>
      </c>
      <c r="E7" s="593">
        <v>100</v>
      </c>
      <c r="F7" s="593">
        <v>100</v>
      </c>
    </row>
    <row r="8" spans="1:6" ht="12" customHeight="1">
      <c r="A8" s="146" t="s">
        <v>179</v>
      </c>
      <c r="B8" s="594">
        <v>89.5</v>
      </c>
      <c r="C8" s="594">
        <v>88.46</v>
      </c>
      <c r="D8" s="594">
        <v>90.4</v>
      </c>
      <c r="E8" s="594">
        <v>89.81</v>
      </c>
      <c r="F8" s="594">
        <v>94.17</v>
      </c>
    </row>
    <row r="9" spans="1:6" ht="12" customHeight="1">
      <c r="A9" s="146" t="s">
        <v>213</v>
      </c>
      <c r="B9" s="594">
        <v>8.75</v>
      </c>
      <c r="C9" s="594">
        <v>10.12</v>
      </c>
      <c r="D9" s="594">
        <v>8.96</v>
      </c>
      <c r="E9" s="594">
        <v>8.34</v>
      </c>
      <c r="F9" s="594">
        <v>13.44</v>
      </c>
    </row>
    <row r="10" spans="1:6" ht="12" customHeight="1">
      <c r="A10" s="146" t="s">
        <v>214</v>
      </c>
      <c r="B10" s="594">
        <v>3.82</v>
      </c>
      <c r="C10" s="594">
        <v>5.47</v>
      </c>
      <c r="D10" s="594">
        <v>4.67</v>
      </c>
      <c r="E10" s="594">
        <v>4.13</v>
      </c>
      <c r="F10" s="594">
        <v>9.16</v>
      </c>
    </row>
    <row r="11" spans="1:6" ht="12" customHeight="1">
      <c r="A11" s="146" t="s">
        <v>122</v>
      </c>
      <c r="B11" s="594">
        <v>0.16</v>
      </c>
      <c r="C11" s="594">
        <v>0.31</v>
      </c>
      <c r="D11" s="594">
        <v>0.39</v>
      </c>
      <c r="E11" s="594">
        <v>0.37</v>
      </c>
      <c r="F11" s="594">
        <v>5.03</v>
      </c>
    </row>
    <row r="12" spans="1:6" ht="12" customHeight="1">
      <c r="A12" s="146" t="s">
        <v>215</v>
      </c>
      <c r="B12" s="594">
        <v>0</v>
      </c>
      <c r="C12" s="594">
        <v>0</v>
      </c>
      <c r="D12" s="594">
        <v>0</v>
      </c>
      <c r="E12" s="594">
        <v>0</v>
      </c>
      <c r="F12" s="594">
        <v>0</v>
      </c>
    </row>
    <row r="13" spans="1:6" ht="12" customHeight="1">
      <c r="A13" s="146" t="s">
        <v>216</v>
      </c>
      <c r="B13" s="594">
        <v>4.16</v>
      </c>
      <c r="C13" s="594">
        <v>3.79</v>
      </c>
      <c r="D13" s="594">
        <v>3.84</v>
      </c>
      <c r="E13" s="594">
        <v>3.74</v>
      </c>
      <c r="F13" s="594">
        <v>3.63</v>
      </c>
    </row>
    <row r="14" spans="1:6" ht="12" customHeight="1">
      <c r="A14" s="146" t="s">
        <v>217</v>
      </c>
      <c r="B14" s="594">
        <v>0.7</v>
      </c>
      <c r="C14" s="594">
        <v>0.8</v>
      </c>
      <c r="D14" s="594">
        <v>0.38</v>
      </c>
      <c r="E14" s="594">
        <v>0.41</v>
      </c>
      <c r="F14" s="594">
        <v>0.58</v>
      </c>
    </row>
    <row r="15" spans="1:6" ht="12" customHeight="1">
      <c r="A15" s="146" t="s">
        <v>218</v>
      </c>
      <c r="B15" s="594">
        <v>0.06</v>
      </c>
      <c r="C15" s="594">
        <v>0.06</v>
      </c>
      <c r="D15" s="594">
        <v>0.07</v>
      </c>
      <c r="E15" s="594">
        <v>0.06</v>
      </c>
      <c r="F15" s="594">
        <v>0.07</v>
      </c>
    </row>
    <row r="16" spans="1:6" ht="12" customHeight="1">
      <c r="A16" s="146" t="s">
        <v>219</v>
      </c>
      <c r="B16" s="594">
        <v>0</v>
      </c>
      <c r="C16" s="594">
        <v>0</v>
      </c>
      <c r="D16" s="594">
        <v>0</v>
      </c>
      <c r="E16" s="594">
        <v>0</v>
      </c>
      <c r="F16" s="594">
        <v>0</v>
      </c>
    </row>
    <row r="17" spans="1:6" ht="12" customHeight="1">
      <c r="A17" s="146" t="s">
        <v>220</v>
      </c>
      <c r="B17" s="594">
        <v>80.75</v>
      </c>
      <c r="C17" s="594">
        <v>78.33</v>
      </c>
      <c r="D17" s="594">
        <v>81.43</v>
      </c>
      <c r="E17" s="594">
        <v>81.46</v>
      </c>
      <c r="F17" s="594">
        <v>80.72</v>
      </c>
    </row>
    <row r="18" spans="1:6" ht="12" customHeight="1">
      <c r="A18" s="146" t="s">
        <v>221</v>
      </c>
      <c r="B18" s="594">
        <v>61.16</v>
      </c>
      <c r="C18" s="594">
        <v>62.56</v>
      </c>
      <c r="D18" s="594">
        <v>64.64</v>
      </c>
      <c r="E18" s="594">
        <v>64.92</v>
      </c>
      <c r="F18" s="594">
        <v>63.22</v>
      </c>
    </row>
    <row r="19" spans="1:6" ht="12" customHeight="1">
      <c r="A19" s="146" t="s">
        <v>222</v>
      </c>
      <c r="B19" s="594">
        <v>0</v>
      </c>
      <c r="C19" s="594">
        <v>0</v>
      </c>
      <c r="D19" s="594">
        <v>0</v>
      </c>
      <c r="E19" s="594">
        <v>0</v>
      </c>
      <c r="F19" s="594">
        <v>0</v>
      </c>
    </row>
    <row r="20" spans="1:6" ht="12" customHeight="1">
      <c r="A20" s="146" t="s">
        <v>223</v>
      </c>
      <c r="B20" s="594">
        <v>19.51</v>
      </c>
      <c r="C20" s="594">
        <v>15.7</v>
      </c>
      <c r="D20" s="594">
        <v>16.7</v>
      </c>
      <c r="E20" s="594">
        <v>16.49</v>
      </c>
      <c r="F20" s="594">
        <v>17.42</v>
      </c>
    </row>
    <row r="21" spans="1:6" ht="12" customHeight="1">
      <c r="A21" s="146" t="s">
        <v>224</v>
      </c>
      <c r="B21" s="594">
        <v>0</v>
      </c>
      <c r="C21" s="594">
        <v>0</v>
      </c>
      <c r="D21" s="594">
        <v>0</v>
      </c>
      <c r="E21" s="594">
        <v>0</v>
      </c>
      <c r="F21" s="594">
        <v>0</v>
      </c>
    </row>
    <row r="22" spans="1:6" ht="12" customHeight="1">
      <c r="A22" s="146" t="s">
        <v>225</v>
      </c>
      <c r="B22" s="594">
        <v>0.08</v>
      </c>
      <c r="C22" s="594">
        <v>0.07</v>
      </c>
      <c r="D22" s="594">
        <v>0.09</v>
      </c>
      <c r="E22" s="594">
        <v>0.04</v>
      </c>
      <c r="F22" s="594">
        <v>0.08</v>
      </c>
    </row>
    <row r="23" spans="1:6" ht="12" customHeight="1">
      <c r="A23" s="146" t="s">
        <v>226</v>
      </c>
      <c r="B23" s="594">
        <v>0</v>
      </c>
      <c r="C23" s="594">
        <v>0</v>
      </c>
      <c r="D23" s="594">
        <v>0</v>
      </c>
      <c r="E23" s="594">
        <v>0</v>
      </c>
      <c r="F23" s="594">
        <v>0</v>
      </c>
    </row>
    <row r="24" spans="1:6" ht="12" customHeight="1">
      <c r="A24" s="146" t="s">
        <v>227</v>
      </c>
      <c r="B24" s="594">
        <v>0</v>
      </c>
      <c r="C24" s="594">
        <v>0</v>
      </c>
      <c r="D24" s="594">
        <v>0</v>
      </c>
      <c r="E24" s="594">
        <v>0.01</v>
      </c>
      <c r="F24" s="594">
        <v>0</v>
      </c>
    </row>
    <row r="25" spans="1:6" ht="12" customHeight="1">
      <c r="A25" s="146" t="s">
        <v>123</v>
      </c>
      <c r="B25" s="594">
        <v>0</v>
      </c>
      <c r="C25" s="594">
        <v>0</v>
      </c>
      <c r="D25" s="594">
        <v>0</v>
      </c>
      <c r="E25" s="594">
        <v>0</v>
      </c>
      <c r="F25" s="594">
        <v>0</v>
      </c>
    </row>
    <row r="26" spans="1:6" ht="12" customHeight="1">
      <c r="A26" s="146" t="s">
        <v>124</v>
      </c>
      <c r="B26" s="594">
        <v>0</v>
      </c>
      <c r="C26" s="594">
        <v>0</v>
      </c>
      <c r="D26" s="594">
        <v>0</v>
      </c>
      <c r="E26" s="594">
        <v>0</v>
      </c>
      <c r="F26" s="594">
        <v>0</v>
      </c>
    </row>
    <row r="27" spans="1:6" ht="12" customHeight="1">
      <c r="A27" s="146" t="s">
        <v>125</v>
      </c>
      <c r="B27" s="594">
        <v>10.25</v>
      </c>
      <c r="C27" s="594">
        <v>10.89</v>
      </c>
      <c r="D27" s="594">
        <v>9.01</v>
      </c>
      <c r="E27" s="594">
        <v>9.59</v>
      </c>
      <c r="F27" s="594">
        <v>5.42</v>
      </c>
    </row>
    <row r="28" spans="1:6" ht="12" customHeight="1">
      <c r="A28" s="147" t="s">
        <v>126</v>
      </c>
      <c r="B28" s="595">
        <v>0.25</v>
      </c>
      <c r="C28" s="595">
        <v>0.65</v>
      </c>
      <c r="D28" s="595">
        <v>0.59</v>
      </c>
      <c r="E28" s="595">
        <v>0.6</v>
      </c>
      <c r="F28" s="595">
        <v>0.41</v>
      </c>
    </row>
    <row r="29" spans="1:6" ht="12" customHeight="1">
      <c r="A29" s="667" t="s">
        <v>183</v>
      </c>
      <c r="B29" s="667"/>
      <c r="C29" s="667"/>
      <c r="D29" s="667"/>
      <c r="E29" s="667"/>
      <c r="F29" s="667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84" customWidth="1"/>
    <col min="2" max="6" width="11.16015625" style="184" customWidth="1"/>
    <col min="7" max="16384" width="13.33203125" style="184" customWidth="1"/>
  </cols>
  <sheetData>
    <row r="1" spans="1:2" ht="36" customHeight="1">
      <c r="A1" s="141"/>
      <c r="B1" s="141"/>
    </row>
    <row r="2" spans="1:8" s="426" customFormat="1" ht="27.75" customHeight="1">
      <c r="A2" s="669" t="s">
        <v>201</v>
      </c>
      <c r="B2" s="669"/>
      <c r="C2" s="669"/>
      <c r="D2" s="669"/>
      <c r="E2" s="664" t="s">
        <v>149</v>
      </c>
      <c r="F2" s="664"/>
      <c r="G2" s="425"/>
      <c r="H2" s="425"/>
    </row>
    <row r="3" spans="1:6" ht="13.5" customHeight="1">
      <c r="A3" s="185" t="s">
        <v>145</v>
      </c>
      <c r="B3" s="427"/>
      <c r="C3" s="427"/>
      <c r="D3" s="427"/>
      <c r="E3" s="427"/>
      <c r="F3" s="427"/>
    </row>
    <row r="4" spans="1:6" ht="13.5" customHeight="1">
      <c r="A4" s="428"/>
      <c r="B4" s="186">
        <v>2017</v>
      </c>
      <c r="C4" s="186">
        <v>2018</v>
      </c>
      <c r="D4" s="186"/>
      <c r="E4" s="621"/>
      <c r="F4" s="186"/>
    </row>
    <row r="5" spans="1:6" ht="30" customHeight="1">
      <c r="A5" s="187"/>
      <c r="B5" s="70" t="s">
        <v>236</v>
      </c>
      <c r="C5" s="71" t="s">
        <v>237</v>
      </c>
      <c r="D5" s="71" t="s">
        <v>238</v>
      </c>
      <c r="E5" s="71" t="s">
        <v>239</v>
      </c>
      <c r="F5" s="50" t="s">
        <v>236</v>
      </c>
    </row>
    <row r="6" spans="1:5" ht="12" customHeight="1">
      <c r="A6" s="536"/>
      <c r="B6" s="537"/>
      <c r="C6" s="537"/>
      <c r="D6" s="537"/>
      <c r="E6" s="537"/>
    </row>
    <row r="7" spans="1:6" ht="12" customHeight="1">
      <c r="A7" s="145" t="s">
        <v>128</v>
      </c>
      <c r="B7" s="593">
        <v>100</v>
      </c>
      <c r="C7" s="593">
        <v>100</v>
      </c>
      <c r="D7" s="593">
        <v>100</v>
      </c>
      <c r="E7" s="593">
        <v>100</v>
      </c>
      <c r="F7" s="593">
        <v>100</v>
      </c>
    </row>
    <row r="8" spans="1:6" ht="12" customHeight="1">
      <c r="A8" s="146" t="s">
        <v>179</v>
      </c>
      <c r="B8" s="594">
        <v>90.56</v>
      </c>
      <c r="C8" s="594">
        <v>92.18</v>
      </c>
      <c r="D8" s="594">
        <v>90.68</v>
      </c>
      <c r="E8" s="594">
        <v>92.32</v>
      </c>
      <c r="F8" s="594">
        <v>92.55</v>
      </c>
    </row>
    <row r="9" spans="1:6" ht="12" customHeight="1">
      <c r="A9" s="146" t="s">
        <v>213</v>
      </c>
      <c r="B9" s="594">
        <v>25.19</v>
      </c>
      <c r="C9" s="594">
        <v>24.9</v>
      </c>
      <c r="D9" s="594">
        <v>23.28</v>
      </c>
      <c r="E9" s="594">
        <v>22.62</v>
      </c>
      <c r="F9" s="594">
        <v>21.35</v>
      </c>
    </row>
    <row r="10" spans="1:6" ht="12" customHeight="1">
      <c r="A10" s="146" t="s">
        <v>214</v>
      </c>
      <c r="B10" s="594">
        <v>18.29</v>
      </c>
      <c r="C10" s="594">
        <v>18.21</v>
      </c>
      <c r="D10" s="594">
        <v>17.03</v>
      </c>
      <c r="E10" s="594">
        <v>17.15</v>
      </c>
      <c r="F10" s="594">
        <v>16.51</v>
      </c>
    </row>
    <row r="11" spans="1:6" ht="12" customHeight="1">
      <c r="A11" s="146" t="s">
        <v>122</v>
      </c>
      <c r="B11" s="594">
        <v>0.33</v>
      </c>
      <c r="C11" s="594">
        <v>1.1</v>
      </c>
      <c r="D11" s="594">
        <v>0.78</v>
      </c>
      <c r="E11" s="594">
        <v>2.07</v>
      </c>
      <c r="F11" s="594">
        <v>1.42</v>
      </c>
    </row>
    <row r="12" spans="1:6" ht="12" customHeight="1">
      <c r="A12" s="146" t="s">
        <v>215</v>
      </c>
      <c r="B12" s="594">
        <v>2.49</v>
      </c>
      <c r="C12" s="594">
        <v>2.59</v>
      </c>
      <c r="D12" s="594">
        <v>2.63</v>
      </c>
      <c r="E12" s="594">
        <v>2.62</v>
      </c>
      <c r="F12" s="594">
        <v>2.46</v>
      </c>
    </row>
    <row r="13" spans="1:6" ht="12" customHeight="1">
      <c r="A13" s="146" t="s">
        <v>216</v>
      </c>
      <c r="B13" s="594">
        <v>2.36</v>
      </c>
      <c r="C13" s="594">
        <v>2.07</v>
      </c>
      <c r="D13" s="594">
        <v>2.2</v>
      </c>
      <c r="E13" s="594">
        <v>2.09</v>
      </c>
      <c r="F13" s="594">
        <v>1.61</v>
      </c>
    </row>
    <row r="14" spans="1:6" ht="12" customHeight="1">
      <c r="A14" s="146" t="s">
        <v>217</v>
      </c>
      <c r="B14" s="594">
        <v>2.04</v>
      </c>
      <c r="C14" s="594">
        <v>2.01</v>
      </c>
      <c r="D14" s="594">
        <v>1.41</v>
      </c>
      <c r="E14" s="594">
        <v>0.76</v>
      </c>
      <c r="F14" s="594">
        <v>0.76</v>
      </c>
    </row>
    <row r="15" spans="1:6" ht="12" customHeight="1">
      <c r="A15" s="146" t="s">
        <v>218</v>
      </c>
      <c r="B15" s="594">
        <v>0</v>
      </c>
      <c r="C15" s="594">
        <v>0.01</v>
      </c>
      <c r="D15" s="594">
        <v>0</v>
      </c>
      <c r="E15" s="594">
        <v>0</v>
      </c>
      <c r="F15" s="594">
        <v>0</v>
      </c>
    </row>
    <row r="16" spans="1:6" ht="12" customHeight="1">
      <c r="A16" s="146" t="s">
        <v>219</v>
      </c>
      <c r="B16" s="594">
        <v>0.01</v>
      </c>
      <c r="C16" s="594">
        <v>0</v>
      </c>
      <c r="D16" s="594">
        <v>0</v>
      </c>
      <c r="E16" s="594">
        <v>0</v>
      </c>
      <c r="F16" s="594">
        <v>0</v>
      </c>
    </row>
    <row r="17" spans="1:6" ht="12" customHeight="1">
      <c r="A17" s="146" t="s">
        <v>220</v>
      </c>
      <c r="B17" s="594">
        <v>65.37</v>
      </c>
      <c r="C17" s="594">
        <v>67.28</v>
      </c>
      <c r="D17" s="594">
        <v>67.4</v>
      </c>
      <c r="E17" s="594">
        <v>69.71</v>
      </c>
      <c r="F17" s="594">
        <v>71.2</v>
      </c>
    </row>
    <row r="18" spans="1:6" ht="12" customHeight="1">
      <c r="A18" s="146" t="s">
        <v>221</v>
      </c>
      <c r="B18" s="594">
        <v>41.49</v>
      </c>
      <c r="C18" s="594">
        <v>44.57</v>
      </c>
      <c r="D18" s="594">
        <v>46.57</v>
      </c>
      <c r="E18" s="594">
        <v>48.71</v>
      </c>
      <c r="F18" s="594">
        <v>52.07</v>
      </c>
    </row>
    <row r="19" spans="1:6" ht="12" customHeight="1">
      <c r="A19" s="146" t="s">
        <v>222</v>
      </c>
      <c r="B19" s="594">
        <v>7.07</v>
      </c>
      <c r="C19" s="594">
        <v>8.09</v>
      </c>
      <c r="D19" s="594">
        <v>7.9</v>
      </c>
      <c r="E19" s="594">
        <v>8.38</v>
      </c>
      <c r="F19" s="594">
        <v>8.03</v>
      </c>
    </row>
    <row r="20" spans="1:6" ht="12" customHeight="1">
      <c r="A20" s="146" t="s">
        <v>223</v>
      </c>
      <c r="B20" s="594">
        <v>16.79</v>
      </c>
      <c r="C20" s="594">
        <v>14.59</v>
      </c>
      <c r="D20" s="594">
        <v>12.9</v>
      </c>
      <c r="E20" s="594">
        <v>12.63</v>
      </c>
      <c r="F20" s="594">
        <v>11.09</v>
      </c>
    </row>
    <row r="21" spans="1:6" ht="12" customHeight="1">
      <c r="A21" s="146" t="s">
        <v>224</v>
      </c>
      <c r="B21" s="594">
        <v>0</v>
      </c>
      <c r="C21" s="594">
        <v>0</v>
      </c>
      <c r="D21" s="594">
        <v>0</v>
      </c>
      <c r="E21" s="594">
        <v>0</v>
      </c>
      <c r="F21" s="594">
        <v>0</v>
      </c>
    </row>
    <row r="22" spans="1:6" ht="12" customHeight="1">
      <c r="A22" s="146" t="s">
        <v>225</v>
      </c>
      <c r="B22" s="594">
        <v>0.02</v>
      </c>
      <c r="C22" s="594">
        <v>0.03</v>
      </c>
      <c r="D22" s="594">
        <v>0.03</v>
      </c>
      <c r="E22" s="594">
        <v>-0.02</v>
      </c>
      <c r="F22" s="594">
        <v>0.01</v>
      </c>
    </row>
    <row r="23" spans="1:6" ht="12" customHeight="1">
      <c r="A23" s="146" t="s">
        <v>226</v>
      </c>
      <c r="B23" s="594">
        <v>0</v>
      </c>
      <c r="C23" s="594">
        <v>0</v>
      </c>
      <c r="D23" s="594">
        <v>0</v>
      </c>
      <c r="E23" s="594">
        <v>0</v>
      </c>
      <c r="F23" s="594">
        <v>0</v>
      </c>
    </row>
    <row r="24" spans="1:6" ht="12" customHeight="1">
      <c r="A24" s="146" t="s">
        <v>227</v>
      </c>
      <c r="B24" s="594">
        <v>0</v>
      </c>
      <c r="C24" s="594">
        <v>0</v>
      </c>
      <c r="D24" s="594">
        <v>0</v>
      </c>
      <c r="E24" s="594">
        <v>0</v>
      </c>
      <c r="F24" s="594">
        <v>0</v>
      </c>
    </row>
    <row r="25" spans="1:6" ht="12" customHeight="1">
      <c r="A25" s="146" t="s">
        <v>123</v>
      </c>
      <c r="B25" s="594">
        <v>0</v>
      </c>
      <c r="C25" s="594">
        <v>0</v>
      </c>
      <c r="D25" s="594">
        <v>0</v>
      </c>
      <c r="E25" s="594">
        <v>0</v>
      </c>
      <c r="F25" s="594">
        <v>0</v>
      </c>
    </row>
    <row r="26" spans="1:6" ht="12" customHeight="1">
      <c r="A26" s="146" t="s">
        <v>124</v>
      </c>
      <c r="B26" s="594">
        <v>0</v>
      </c>
      <c r="C26" s="594">
        <v>0</v>
      </c>
      <c r="D26" s="594">
        <v>0</v>
      </c>
      <c r="E26" s="594">
        <v>0</v>
      </c>
      <c r="F26" s="594">
        <v>0</v>
      </c>
    </row>
    <row r="27" spans="1:6" ht="12" customHeight="1">
      <c r="A27" s="146" t="s">
        <v>125</v>
      </c>
      <c r="B27" s="594">
        <v>8.95</v>
      </c>
      <c r="C27" s="594">
        <v>7.09</v>
      </c>
      <c r="D27" s="594">
        <v>8.69</v>
      </c>
      <c r="E27" s="594">
        <v>7.1</v>
      </c>
      <c r="F27" s="594">
        <v>6.63</v>
      </c>
    </row>
    <row r="28" spans="1:6" ht="12" customHeight="1">
      <c r="A28" s="147" t="s">
        <v>126</v>
      </c>
      <c r="B28" s="595">
        <v>0.49</v>
      </c>
      <c r="C28" s="595">
        <v>0.73</v>
      </c>
      <c r="D28" s="595">
        <v>0.63</v>
      </c>
      <c r="E28" s="595">
        <v>0.58</v>
      </c>
      <c r="F28" s="595">
        <v>0.82</v>
      </c>
    </row>
    <row r="29" spans="1:6" ht="12" customHeight="1">
      <c r="A29" s="670" t="s">
        <v>183</v>
      </c>
      <c r="B29" s="670"/>
      <c r="C29" s="670"/>
      <c r="D29" s="670"/>
      <c r="E29" s="670"/>
      <c r="F29" s="670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:D2"/>
    <mergeCell ref="E2:F2"/>
    <mergeCell ref="A29:F29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84" customWidth="1"/>
    <col min="2" max="6" width="11.16015625" style="184" customWidth="1"/>
    <col min="7" max="16384" width="13.33203125" style="184" customWidth="1"/>
  </cols>
  <sheetData>
    <row r="1" spans="1:2" ht="36" customHeight="1">
      <c r="A1" s="141"/>
      <c r="B1" s="141"/>
    </row>
    <row r="2" spans="1:8" s="426" customFormat="1" ht="27.75" customHeight="1">
      <c r="A2" s="669" t="s">
        <v>202</v>
      </c>
      <c r="B2" s="669"/>
      <c r="C2" s="669"/>
      <c r="D2" s="669"/>
      <c r="E2" s="664" t="s">
        <v>150</v>
      </c>
      <c r="F2" s="664"/>
      <c r="G2" s="425"/>
      <c r="H2" s="425"/>
    </row>
    <row r="3" spans="1:6" ht="13.5" customHeight="1">
      <c r="A3" s="185" t="s">
        <v>145</v>
      </c>
      <c r="B3" s="427"/>
      <c r="C3" s="427"/>
      <c r="D3" s="427"/>
      <c r="E3" s="427"/>
      <c r="F3" s="427"/>
    </row>
    <row r="4" spans="1:6" ht="13.5" customHeight="1">
      <c r="A4" s="428"/>
      <c r="B4" s="186">
        <v>2017</v>
      </c>
      <c r="C4" s="186">
        <v>2018</v>
      </c>
      <c r="D4" s="186"/>
      <c r="E4" s="621"/>
      <c r="F4" s="186"/>
    </row>
    <row r="5" spans="1:6" ht="30" customHeight="1">
      <c r="A5" s="187"/>
      <c r="B5" s="70" t="s">
        <v>236</v>
      </c>
      <c r="C5" s="71" t="s">
        <v>237</v>
      </c>
      <c r="D5" s="71" t="s">
        <v>238</v>
      </c>
      <c r="E5" s="71" t="s">
        <v>239</v>
      </c>
      <c r="F5" s="50" t="s">
        <v>236</v>
      </c>
    </row>
    <row r="6" spans="1:5" ht="12" customHeight="1">
      <c r="A6" s="536"/>
      <c r="B6" s="537"/>
      <c r="C6" s="537"/>
      <c r="D6" s="537"/>
      <c r="E6" s="537"/>
    </row>
    <row r="7" spans="1:6" ht="12" customHeight="1">
      <c r="A7" s="145" t="s">
        <v>128</v>
      </c>
      <c r="B7" s="593">
        <v>100</v>
      </c>
      <c r="C7" s="593">
        <v>100</v>
      </c>
      <c r="D7" s="593">
        <v>100</v>
      </c>
      <c r="E7" s="593">
        <v>100</v>
      </c>
      <c r="F7" s="593">
        <v>100</v>
      </c>
    </row>
    <row r="8" spans="1:6" ht="12" customHeight="1">
      <c r="A8" s="146" t="s">
        <v>179</v>
      </c>
      <c r="B8" s="594">
        <v>92.21</v>
      </c>
      <c r="C8" s="594">
        <v>90.67</v>
      </c>
      <c r="D8" s="594">
        <v>91.08</v>
      </c>
      <c r="E8" s="594">
        <v>93.47</v>
      </c>
      <c r="F8" s="594">
        <v>91.93</v>
      </c>
    </row>
    <row r="9" spans="1:6" ht="12" customHeight="1">
      <c r="A9" s="146" t="s">
        <v>213</v>
      </c>
      <c r="B9" s="594">
        <v>11.35</v>
      </c>
      <c r="C9" s="594">
        <v>12.7</v>
      </c>
      <c r="D9" s="594">
        <v>12.85</v>
      </c>
      <c r="E9" s="594">
        <v>14.5</v>
      </c>
      <c r="F9" s="594">
        <v>14.47</v>
      </c>
    </row>
    <row r="10" spans="1:6" ht="12" customHeight="1">
      <c r="A10" s="146" t="s">
        <v>214</v>
      </c>
      <c r="B10" s="594">
        <v>3.79</v>
      </c>
      <c r="C10" s="594">
        <v>4.1</v>
      </c>
      <c r="D10" s="594">
        <v>4.5</v>
      </c>
      <c r="E10" s="594">
        <v>4.18</v>
      </c>
      <c r="F10" s="594">
        <v>3.92</v>
      </c>
    </row>
    <row r="11" spans="1:6" ht="12" customHeight="1">
      <c r="A11" s="146" t="s">
        <v>122</v>
      </c>
      <c r="B11" s="594">
        <v>1.15</v>
      </c>
      <c r="C11" s="594">
        <v>1.21</v>
      </c>
      <c r="D11" s="594">
        <v>1.23</v>
      </c>
      <c r="E11" s="594">
        <v>0.56</v>
      </c>
      <c r="F11" s="594">
        <v>0.28</v>
      </c>
    </row>
    <row r="12" spans="1:6" ht="12" customHeight="1">
      <c r="A12" s="146" t="s">
        <v>215</v>
      </c>
      <c r="B12" s="594">
        <v>0.21</v>
      </c>
      <c r="C12" s="594">
        <v>0.25</v>
      </c>
      <c r="D12" s="594">
        <v>0.26</v>
      </c>
      <c r="E12" s="594">
        <v>0.35</v>
      </c>
      <c r="F12" s="594">
        <v>0.41</v>
      </c>
    </row>
    <row r="13" spans="1:6" ht="12" customHeight="1">
      <c r="A13" s="146" t="s">
        <v>216</v>
      </c>
      <c r="B13" s="594">
        <v>5.93</v>
      </c>
      <c r="C13" s="594">
        <v>7.6</v>
      </c>
      <c r="D13" s="594">
        <v>7.03</v>
      </c>
      <c r="E13" s="594">
        <v>8.53</v>
      </c>
      <c r="F13" s="594">
        <v>8.24</v>
      </c>
    </row>
    <row r="14" spans="1:6" ht="12" customHeight="1">
      <c r="A14" s="146" t="s">
        <v>217</v>
      </c>
      <c r="B14" s="594">
        <v>1.43</v>
      </c>
      <c r="C14" s="594">
        <v>0.75</v>
      </c>
      <c r="D14" s="594">
        <v>1.06</v>
      </c>
      <c r="E14" s="594">
        <v>1.44</v>
      </c>
      <c r="F14" s="594">
        <v>1.9</v>
      </c>
    </row>
    <row r="15" spans="1:6" ht="12" customHeight="1">
      <c r="A15" s="146" t="s">
        <v>218</v>
      </c>
      <c r="B15" s="594">
        <v>0</v>
      </c>
      <c r="C15" s="594">
        <v>0</v>
      </c>
      <c r="D15" s="594">
        <v>0</v>
      </c>
      <c r="E15" s="594">
        <v>0</v>
      </c>
      <c r="F15" s="594">
        <v>0</v>
      </c>
    </row>
    <row r="16" spans="1:6" ht="12" customHeight="1">
      <c r="A16" s="146" t="s">
        <v>219</v>
      </c>
      <c r="B16" s="594">
        <v>0</v>
      </c>
      <c r="C16" s="594">
        <v>0</v>
      </c>
      <c r="D16" s="594">
        <v>0</v>
      </c>
      <c r="E16" s="594">
        <v>0</v>
      </c>
      <c r="F16" s="594">
        <v>0</v>
      </c>
    </row>
    <row r="17" spans="1:6" ht="12" customHeight="1">
      <c r="A17" s="146" t="s">
        <v>220</v>
      </c>
      <c r="B17" s="594">
        <v>80.86</v>
      </c>
      <c r="C17" s="594">
        <v>77.97</v>
      </c>
      <c r="D17" s="594">
        <v>78.23</v>
      </c>
      <c r="E17" s="594">
        <v>78.97</v>
      </c>
      <c r="F17" s="594">
        <v>77.45</v>
      </c>
    </row>
    <row r="18" spans="1:6" ht="12" customHeight="1">
      <c r="A18" s="146" t="s">
        <v>221</v>
      </c>
      <c r="B18" s="594">
        <v>13.3</v>
      </c>
      <c r="C18" s="594">
        <v>7.33</v>
      </c>
      <c r="D18" s="594">
        <v>9.45</v>
      </c>
      <c r="E18" s="594">
        <v>10.24</v>
      </c>
      <c r="F18" s="594">
        <v>11.75</v>
      </c>
    </row>
    <row r="19" spans="1:6" ht="12" customHeight="1">
      <c r="A19" s="146" t="s">
        <v>222</v>
      </c>
      <c r="B19" s="594">
        <v>2.43</v>
      </c>
      <c r="C19" s="594">
        <v>1.59</v>
      </c>
      <c r="D19" s="594">
        <v>1.65</v>
      </c>
      <c r="E19" s="594">
        <v>1.97</v>
      </c>
      <c r="F19" s="594">
        <v>2.14</v>
      </c>
    </row>
    <row r="20" spans="1:6" ht="12" customHeight="1">
      <c r="A20" s="146" t="s">
        <v>223</v>
      </c>
      <c r="B20" s="594">
        <v>65.07</v>
      </c>
      <c r="C20" s="594">
        <v>69.02</v>
      </c>
      <c r="D20" s="594">
        <v>67.09</v>
      </c>
      <c r="E20" s="594">
        <v>66.76</v>
      </c>
      <c r="F20" s="594">
        <v>63.53</v>
      </c>
    </row>
    <row r="21" spans="1:6" ht="12" customHeight="1">
      <c r="A21" s="146" t="s">
        <v>224</v>
      </c>
      <c r="B21" s="594">
        <v>0</v>
      </c>
      <c r="C21" s="594">
        <v>0</v>
      </c>
      <c r="D21" s="594">
        <v>0</v>
      </c>
      <c r="E21" s="594">
        <v>0</v>
      </c>
      <c r="F21" s="594">
        <v>0</v>
      </c>
    </row>
    <row r="22" spans="1:6" ht="12" customHeight="1">
      <c r="A22" s="146" t="s">
        <v>225</v>
      </c>
      <c r="B22" s="594">
        <v>0.06</v>
      </c>
      <c r="C22" s="594">
        <v>0.02</v>
      </c>
      <c r="D22" s="594">
        <v>0.04</v>
      </c>
      <c r="E22" s="594">
        <v>-0.01</v>
      </c>
      <c r="F22" s="594">
        <v>0.03</v>
      </c>
    </row>
    <row r="23" spans="1:6" ht="12" customHeight="1">
      <c r="A23" s="146" t="s">
        <v>226</v>
      </c>
      <c r="B23" s="594">
        <v>0</v>
      </c>
      <c r="C23" s="594">
        <v>0</v>
      </c>
      <c r="D23" s="594">
        <v>0</v>
      </c>
      <c r="E23" s="594">
        <v>0</v>
      </c>
      <c r="F23" s="594">
        <v>0</v>
      </c>
    </row>
    <row r="24" spans="1:6" ht="12" customHeight="1">
      <c r="A24" s="146" t="s">
        <v>227</v>
      </c>
      <c r="B24" s="594">
        <v>0</v>
      </c>
      <c r="C24" s="594">
        <v>0</v>
      </c>
      <c r="D24" s="594">
        <v>0</v>
      </c>
      <c r="E24" s="594">
        <v>0</v>
      </c>
      <c r="F24" s="594">
        <v>0</v>
      </c>
    </row>
    <row r="25" spans="1:6" ht="12" customHeight="1">
      <c r="A25" s="146" t="s">
        <v>123</v>
      </c>
      <c r="B25" s="594">
        <v>0</v>
      </c>
      <c r="C25" s="594">
        <v>0</v>
      </c>
      <c r="D25" s="594">
        <v>0</v>
      </c>
      <c r="E25" s="594">
        <v>0</v>
      </c>
      <c r="F25" s="594">
        <v>0</v>
      </c>
    </row>
    <row r="26" spans="1:6" ht="12" customHeight="1">
      <c r="A26" s="146" t="s">
        <v>124</v>
      </c>
      <c r="B26" s="594">
        <v>0</v>
      </c>
      <c r="C26" s="594">
        <v>0</v>
      </c>
      <c r="D26" s="594">
        <v>0</v>
      </c>
      <c r="E26" s="594">
        <v>0</v>
      </c>
      <c r="F26" s="594">
        <v>0</v>
      </c>
    </row>
    <row r="27" spans="1:6" ht="12" customHeight="1">
      <c r="A27" s="146" t="s">
        <v>125</v>
      </c>
      <c r="B27" s="594">
        <v>7.66</v>
      </c>
      <c r="C27" s="594">
        <v>9.71</v>
      </c>
      <c r="D27" s="594">
        <v>9.28</v>
      </c>
      <c r="E27" s="594">
        <v>6.21</v>
      </c>
      <c r="F27" s="594">
        <v>7.67</v>
      </c>
    </row>
    <row r="28" spans="1:6" ht="12" customHeight="1">
      <c r="A28" s="147" t="s">
        <v>126</v>
      </c>
      <c r="B28" s="595">
        <v>0.12</v>
      </c>
      <c r="C28" s="595">
        <v>-0.38</v>
      </c>
      <c r="D28" s="595">
        <v>-0.36</v>
      </c>
      <c r="E28" s="595">
        <v>0.32</v>
      </c>
      <c r="F28" s="595">
        <v>0.41</v>
      </c>
    </row>
    <row r="29" spans="1:6" ht="12" customHeight="1">
      <c r="A29" s="670" t="s">
        <v>183</v>
      </c>
      <c r="B29" s="670"/>
      <c r="C29" s="670"/>
      <c r="D29" s="670"/>
      <c r="E29" s="670"/>
      <c r="F29" s="670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80" customWidth="1"/>
    <col min="2" max="6" width="11.16015625" style="180" customWidth="1"/>
    <col min="7" max="16384" width="13.33203125" style="180" customWidth="1"/>
  </cols>
  <sheetData>
    <row r="1" spans="1:2" ht="36" customHeight="1">
      <c r="A1" s="141"/>
      <c r="B1" s="141"/>
    </row>
    <row r="2" spans="1:8" s="422" customFormat="1" ht="27.75" customHeight="1">
      <c r="A2" s="672" t="s">
        <v>203</v>
      </c>
      <c r="B2" s="672"/>
      <c r="C2" s="672"/>
      <c r="D2" s="672"/>
      <c r="E2" s="664" t="s">
        <v>151</v>
      </c>
      <c r="F2" s="664"/>
      <c r="G2" s="421"/>
      <c r="H2" s="421"/>
    </row>
    <row r="3" spans="1:6" ht="13.5" customHeight="1">
      <c r="A3" s="181" t="s">
        <v>145</v>
      </c>
      <c r="B3" s="423"/>
      <c r="C3" s="423"/>
      <c r="D3" s="423"/>
      <c r="E3" s="423"/>
      <c r="F3" s="423"/>
    </row>
    <row r="4" spans="1:6" ht="13.5" customHeight="1">
      <c r="A4" s="424"/>
      <c r="B4" s="182">
        <v>2017</v>
      </c>
      <c r="C4" s="182">
        <v>2018</v>
      </c>
      <c r="D4" s="182"/>
      <c r="E4" s="620"/>
      <c r="F4" s="182"/>
    </row>
    <row r="5" spans="1:6" ht="30" customHeight="1">
      <c r="A5" s="183"/>
      <c r="B5" s="68" t="s">
        <v>236</v>
      </c>
      <c r="C5" s="69" t="s">
        <v>237</v>
      </c>
      <c r="D5" s="69" t="s">
        <v>238</v>
      </c>
      <c r="E5" s="69" t="s">
        <v>239</v>
      </c>
      <c r="F5" s="50" t="s">
        <v>236</v>
      </c>
    </row>
    <row r="6" spans="1:5" ht="12" customHeight="1">
      <c r="A6" s="534"/>
      <c r="B6" s="535"/>
      <c r="C6" s="535"/>
      <c r="D6" s="535"/>
      <c r="E6" s="535"/>
    </row>
    <row r="7" spans="1:6" ht="12" customHeight="1">
      <c r="A7" s="145" t="s">
        <v>128</v>
      </c>
      <c r="B7" s="593">
        <v>100</v>
      </c>
      <c r="C7" s="593">
        <v>100</v>
      </c>
      <c r="D7" s="593">
        <v>100</v>
      </c>
      <c r="E7" s="593">
        <v>100</v>
      </c>
      <c r="F7" s="593">
        <v>100</v>
      </c>
    </row>
    <row r="8" spans="1:6" ht="12" customHeight="1">
      <c r="A8" s="146" t="s">
        <v>179</v>
      </c>
      <c r="B8" s="594">
        <v>87.83</v>
      </c>
      <c r="C8" s="594">
        <v>90.08</v>
      </c>
      <c r="D8" s="594">
        <v>92.45</v>
      </c>
      <c r="E8" s="594">
        <v>92.19</v>
      </c>
      <c r="F8" s="594">
        <v>93.02</v>
      </c>
    </row>
    <row r="9" spans="1:6" ht="12" customHeight="1">
      <c r="A9" s="146" t="s">
        <v>213</v>
      </c>
      <c r="B9" s="594">
        <v>29.73</v>
      </c>
      <c r="C9" s="594">
        <v>28.02</v>
      </c>
      <c r="D9" s="594">
        <v>27.33</v>
      </c>
      <c r="E9" s="594">
        <v>24.53</v>
      </c>
      <c r="F9" s="594">
        <v>24.27</v>
      </c>
    </row>
    <row r="10" spans="1:6" ht="12" customHeight="1">
      <c r="A10" s="146" t="s">
        <v>214</v>
      </c>
      <c r="B10" s="594">
        <v>13.07</v>
      </c>
      <c r="C10" s="594">
        <v>14.06</v>
      </c>
      <c r="D10" s="594">
        <v>11.78</v>
      </c>
      <c r="E10" s="594">
        <v>10.06</v>
      </c>
      <c r="F10" s="594">
        <v>10.12</v>
      </c>
    </row>
    <row r="11" spans="1:6" ht="12" customHeight="1">
      <c r="A11" s="146" t="s">
        <v>122</v>
      </c>
      <c r="B11" s="594">
        <v>1.88</v>
      </c>
      <c r="C11" s="594">
        <v>1.47</v>
      </c>
      <c r="D11" s="594">
        <v>0.45</v>
      </c>
      <c r="E11" s="594">
        <v>0.13</v>
      </c>
      <c r="F11" s="594">
        <v>0.37</v>
      </c>
    </row>
    <row r="12" spans="1:6" ht="12" customHeight="1">
      <c r="A12" s="146" t="s">
        <v>215</v>
      </c>
      <c r="B12" s="594">
        <v>13.48</v>
      </c>
      <c r="C12" s="594">
        <v>11.47</v>
      </c>
      <c r="D12" s="594">
        <v>12.14</v>
      </c>
      <c r="E12" s="594">
        <v>10.6</v>
      </c>
      <c r="F12" s="594">
        <v>10.8</v>
      </c>
    </row>
    <row r="13" spans="1:6" ht="12" customHeight="1">
      <c r="A13" s="146" t="s">
        <v>216</v>
      </c>
      <c r="B13" s="594">
        <v>1.46</v>
      </c>
      <c r="C13" s="594">
        <v>1.39</v>
      </c>
      <c r="D13" s="594">
        <v>2.49</v>
      </c>
      <c r="E13" s="594">
        <v>2.36</v>
      </c>
      <c r="F13" s="594">
        <v>1.81</v>
      </c>
    </row>
    <row r="14" spans="1:6" ht="12" customHeight="1">
      <c r="A14" s="146" t="s">
        <v>217</v>
      </c>
      <c r="B14" s="594">
        <v>1.72</v>
      </c>
      <c r="C14" s="594">
        <v>1.08</v>
      </c>
      <c r="D14" s="594">
        <v>0.93</v>
      </c>
      <c r="E14" s="594">
        <v>1.51</v>
      </c>
      <c r="F14" s="594">
        <v>1.54</v>
      </c>
    </row>
    <row r="15" spans="1:6" ht="12" customHeight="1">
      <c r="A15" s="146" t="s">
        <v>218</v>
      </c>
      <c r="B15" s="594">
        <v>0</v>
      </c>
      <c r="C15" s="594">
        <v>0.02</v>
      </c>
      <c r="D15" s="594">
        <v>-0.01</v>
      </c>
      <c r="E15" s="594">
        <v>0</v>
      </c>
      <c r="F15" s="594">
        <v>0</v>
      </c>
    </row>
    <row r="16" spans="1:6" ht="12" customHeight="1">
      <c r="A16" s="146" t="s">
        <v>219</v>
      </c>
      <c r="B16" s="594">
        <v>0</v>
      </c>
      <c r="C16" s="594">
        <v>0</v>
      </c>
      <c r="D16" s="594">
        <v>0</v>
      </c>
      <c r="E16" s="594">
        <v>0</v>
      </c>
      <c r="F16" s="594">
        <v>0</v>
      </c>
    </row>
    <row r="17" spans="1:6" ht="12" customHeight="1">
      <c r="A17" s="146" t="s">
        <v>220</v>
      </c>
      <c r="B17" s="594">
        <v>58.1</v>
      </c>
      <c r="C17" s="594">
        <v>62.06</v>
      </c>
      <c r="D17" s="594">
        <v>65.12</v>
      </c>
      <c r="E17" s="594">
        <v>67.65</v>
      </c>
      <c r="F17" s="594">
        <v>68.74</v>
      </c>
    </row>
    <row r="18" spans="1:6" ht="12" customHeight="1">
      <c r="A18" s="146" t="s">
        <v>221</v>
      </c>
      <c r="B18" s="594">
        <v>23.86</v>
      </c>
      <c r="C18" s="594">
        <v>28.78</v>
      </c>
      <c r="D18" s="594">
        <v>29.95</v>
      </c>
      <c r="E18" s="594">
        <v>31.28</v>
      </c>
      <c r="F18" s="594">
        <v>34.52</v>
      </c>
    </row>
    <row r="19" spans="1:6" ht="12" customHeight="1">
      <c r="A19" s="146" t="s">
        <v>222</v>
      </c>
      <c r="B19" s="594">
        <v>25.1</v>
      </c>
      <c r="C19" s="594">
        <v>24.64</v>
      </c>
      <c r="D19" s="594">
        <v>27.69</v>
      </c>
      <c r="E19" s="594">
        <v>28.72</v>
      </c>
      <c r="F19" s="594">
        <v>27.48</v>
      </c>
    </row>
    <row r="20" spans="1:6" ht="12" customHeight="1">
      <c r="A20" s="146" t="s">
        <v>223</v>
      </c>
      <c r="B20" s="594">
        <v>9.1</v>
      </c>
      <c r="C20" s="594">
        <v>8.52</v>
      </c>
      <c r="D20" s="594">
        <v>7.39</v>
      </c>
      <c r="E20" s="594">
        <v>7.65</v>
      </c>
      <c r="F20" s="594">
        <v>6.74</v>
      </c>
    </row>
    <row r="21" spans="1:6" ht="12" customHeight="1">
      <c r="A21" s="146" t="s">
        <v>224</v>
      </c>
      <c r="B21" s="594">
        <v>0</v>
      </c>
      <c r="C21" s="594">
        <v>0</v>
      </c>
      <c r="D21" s="594">
        <v>0</v>
      </c>
      <c r="E21" s="594">
        <v>0</v>
      </c>
      <c r="F21" s="594">
        <v>0</v>
      </c>
    </row>
    <row r="22" spans="1:6" ht="12" customHeight="1">
      <c r="A22" s="146" t="s">
        <v>225</v>
      </c>
      <c r="B22" s="594">
        <v>0.04</v>
      </c>
      <c r="C22" s="594">
        <v>0.12</v>
      </c>
      <c r="D22" s="594">
        <v>0.09</v>
      </c>
      <c r="E22" s="594">
        <v>0</v>
      </c>
      <c r="F22" s="594">
        <v>0</v>
      </c>
    </row>
    <row r="23" spans="1:6" ht="12" customHeight="1">
      <c r="A23" s="146" t="s">
        <v>226</v>
      </c>
      <c r="B23" s="594">
        <v>0</v>
      </c>
      <c r="C23" s="594">
        <v>0</v>
      </c>
      <c r="D23" s="594">
        <v>0</v>
      </c>
      <c r="E23" s="594">
        <v>0</v>
      </c>
      <c r="F23" s="594">
        <v>0</v>
      </c>
    </row>
    <row r="24" spans="1:6" ht="12" customHeight="1">
      <c r="A24" s="146" t="s">
        <v>227</v>
      </c>
      <c r="B24" s="594">
        <v>0.01</v>
      </c>
      <c r="C24" s="594">
        <v>0.01</v>
      </c>
      <c r="D24" s="594">
        <v>0.01</v>
      </c>
      <c r="E24" s="594">
        <v>0.01</v>
      </c>
      <c r="F24" s="594">
        <v>0.01</v>
      </c>
    </row>
    <row r="25" spans="1:6" ht="12" customHeight="1">
      <c r="A25" s="146" t="s">
        <v>123</v>
      </c>
      <c r="B25" s="594">
        <v>0</v>
      </c>
      <c r="C25" s="594">
        <v>0</v>
      </c>
      <c r="D25" s="594">
        <v>0</v>
      </c>
      <c r="E25" s="594">
        <v>0</v>
      </c>
      <c r="F25" s="594">
        <v>0</v>
      </c>
    </row>
    <row r="26" spans="1:6" ht="12" customHeight="1">
      <c r="A26" s="146" t="s">
        <v>124</v>
      </c>
      <c r="B26" s="594">
        <v>0</v>
      </c>
      <c r="C26" s="594">
        <v>0</v>
      </c>
      <c r="D26" s="594">
        <v>0</v>
      </c>
      <c r="E26" s="594">
        <v>0</v>
      </c>
      <c r="F26" s="594">
        <v>0</v>
      </c>
    </row>
    <row r="27" spans="1:6" ht="12" customHeight="1">
      <c r="A27" s="146" t="s">
        <v>125</v>
      </c>
      <c r="B27" s="594">
        <v>11.77</v>
      </c>
      <c r="C27" s="594">
        <v>8.62</v>
      </c>
      <c r="D27" s="594">
        <v>7.23</v>
      </c>
      <c r="E27" s="594">
        <v>7.01</v>
      </c>
      <c r="F27" s="594">
        <v>6</v>
      </c>
    </row>
    <row r="28" spans="1:6" ht="12" customHeight="1">
      <c r="A28" s="147" t="s">
        <v>126</v>
      </c>
      <c r="B28" s="595">
        <v>0.4</v>
      </c>
      <c r="C28" s="595">
        <v>1.29</v>
      </c>
      <c r="D28" s="595">
        <v>0.32</v>
      </c>
      <c r="E28" s="595">
        <v>0.8</v>
      </c>
      <c r="F28" s="595">
        <v>0.97</v>
      </c>
    </row>
    <row r="29" spans="1:6" ht="12" customHeight="1">
      <c r="A29" s="671" t="s">
        <v>183</v>
      </c>
      <c r="B29" s="671"/>
      <c r="C29" s="671"/>
      <c r="D29" s="671"/>
      <c r="E29" s="671"/>
      <c r="F29" s="671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175"/>
  <sheetViews>
    <sheetView showGridLines="0" zoomScaleSheetLayoutView="100" workbookViewId="0" topLeftCell="A1">
      <selection activeCell="A1" sqref="A1"/>
    </sheetView>
  </sheetViews>
  <sheetFormatPr defaultColWidth="13.5" defaultRowHeight="12"/>
  <cols>
    <col min="1" max="1" width="35.66015625" style="38" customWidth="1"/>
    <col min="2" max="6" width="11.16015625" style="38" customWidth="1"/>
    <col min="7" max="7" width="0.82421875" style="365" customWidth="1"/>
    <col min="8" max="10" width="8.16015625" style="38" customWidth="1"/>
    <col min="11" max="17" width="13.5" style="603" customWidth="1"/>
    <col min="18" max="16384" width="13.5" style="38" customWidth="1"/>
  </cols>
  <sheetData>
    <row r="1" ht="36" customHeight="1"/>
    <row r="2" spans="1:17" s="509" customFormat="1" ht="27.75" customHeight="1">
      <c r="A2" s="637" t="s">
        <v>175</v>
      </c>
      <c r="B2" s="637"/>
      <c r="C2" s="637"/>
      <c r="D2" s="637"/>
      <c r="E2" s="637"/>
      <c r="F2" s="637"/>
      <c r="G2" s="637"/>
      <c r="H2" s="637"/>
      <c r="I2" s="635" t="s">
        <v>69</v>
      </c>
      <c r="J2" s="635"/>
      <c r="K2" s="604"/>
      <c r="L2" s="604"/>
      <c r="M2" s="604"/>
      <c r="N2" s="604"/>
      <c r="O2" s="604"/>
      <c r="P2" s="604"/>
      <c r="Q2" s="604"/>
    </row>
    <row r="3" spans="1:10" ht="13.5" customHeight="1">
      <c r="A3" s="346"/>
      <c r="B3" s="510"/>
      <c r="C3" s="510"/>
      <c r="D3" s="510"/>
      <c r="E3" s="510"/>
      <c r="F3" s="510"/>
      <c r="G3" s="510"/>
      <c r="H3" s="510"/>
      <c r="I3" s="510"/>
      <c r="J3" s="510"/>
    </row>
    <row r="4" spans="1:10" ht="13.5" customHeight="1">
      <c r="A4" s="346"/>
      <c r="B4" s="366">
        <v>2017</v>
      </c>
      <c r="C4" s="366">
        <v>2018</v>
      </c>
      <c r="D4" s="366"/>
      <c r="E4" s="626"/>
      <c r="F4" s="366"/>
      <c r="G4" s="367"/>
      <c r="H4" s="636" t="s">
        <v>48</v>
      </c>
      <c r="I4" s="636"/>
      <c r="J4" s="636"/>
    </row>
    <row r="5" spans="1:10" ht="30" customHeight="1">
      <c r="A5" s="49"/>
      <c r="B5" s="50" t="s">
        <v>236</v>
      </c>
      <c r="C5" s="50" t="s">
        <v>237</v>
      </c>
      <c r="D5" s="50" t="s">
        <v>238</v>
      </c>
      <c r="E5" s="50" t="s">
        <v>239</v>
      </c>
      <c r="F5" s="50" t="s">
        <v>249</v>
      </c>
      <c r="G5" s="51"/>
      <c r="H5" s="52" t="s">
        <v>49</v>
      </c>
      <c r="I5" s="52" t="s">
        <v>50</v>
      </c>
      <c r="J5" s="52" t="s">
        <v>121</v>
      </c>
    </row>
    <row r="6" spans="1:10" ht="12" customHeight="1">
      <c r="A6" s="368"/>
      <c r="B6" s="591"/>
      <c r="C6" s="591"/>
      <c r="D6" s="591"/>
      <c r="E6" s="591"/>
      <c r="G6" s="592"/>
      <c r="H6" s="53"/>
      <c r="I6" s="53"/>
      <c r="J6" s="53"/>
    </row>
    <row r="7" spans="1:16" ht="12" customHeight="1">
      <c r="A7" s="339" t="s">
        <v>53</v>
      </c>
      <c r="B7" s="340">
        <v>10283312</v>
      </c>
      <c r="C7" s="340">
        <v>11015788</v>
      </c>
      <c r="D7" s="340">
        <v>11431573</v>
      </c>
      <c r="E7" s="340">
        <v>11327950</v>
      </c>
      <c r="F7" s="340">
        <v>11213482</v>
      </c>
      <c r="G7" s="341"/>
      <c r="H7" s="361">
        <f>IF(ISERROR($F7/$E7),"-",IF(OR($F7/$E7&lt;0,($F7-$E7)/$E7*100&lt;-1999.99,($F7-$E7)/$E7*100&gt;1999.99),"-",IF(AND($F7=0,$E7&lt;0),"-",ROUND(($F7-$E7)/ABS($E7)*100,2))))</f>
        <v>-1.01</v>
      </c>
      <c r="I7" s="361">
        <f>IF(ISERROR($F7/$B7),"-",IF($F7/$B7&lt;0,"-",IF(OR($F7/$B7&lt;0,($F7-$B7)/$B7*100&lt;-1999.99,($F7-$B7)/$B7*100&gt;1999.99),"-",IF(AND($F7=0,$B7&lt;0),"-",ROUND(($F7-$B7)/ABS($B7)*100,2)))))</f>
        <v>9.05</v>
      </c>
      <c r="J7" s="361">
        <f ca="1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9.05</v>
      </c>
      <c r="N7" s="596"/>
      <c r="O7" s="596"/>
      <c r="P7" s="596"/>
    </row>
    <row r="8" spans="1:16" ht="12" customHeight="1">
      <c r="A8" s="342"/>
      <c r="B8" s="343"/>
      <c r="C8" s="343"/>
      <c r="D8" s="343"/>
      <c r="E8" s="343"/>
      <c r="F8" s="343"/>
      <c r="G8" s="341"/>
      <c r="H8" s="345"/>
      <c r="I8" s="345"/>
      <c r="J8" s="345"/>
      <c r="N8" s="596"/>
      <c r="O8" s="596"/>
      <c r="P8" s="596"/>
    </row>
    <row r="9" spans="1:16" ht="12" customHeight="1">
      <c r="A9" s="344" t="s">
        <v>54</v>
      </c>
      <c r="B9" s="340">
        <v>421273</v>
      </c>
      <c r="C9" s="340">
        <v>419722</v>
      </c>
      <c r="D9" s="340">
        <v>419988</v>
      </c>
      <c r="E9" s="340">
        <v>416232</v>
      </c>
      <c r="F9" s="340">
        <v>413636</v>
      </c>
      <c r="G9" s="341"/>
      <c r="H9" s="378">
        <f>IF(ISERROR($F9/$E9),"-",IF(OR($F9/$E9&lt;0,($F9-$E9)/$E9*100&lt;-1999.99,($F9-$E9)/$E9*100&gt;1999.99),"-",IF(AND($F9=0,$E9&lt;0),"-",ROUND(($F9-$E9)/ABS($E9)*100,2))))</f>
        <v>-0.62</v>
      </c>
      <c r="I9" s="378">
        <f>IF(ISERROR($F9/$B9),"-",IF($F9/$B9&lt;0,"-",IF(OR($F9/$B9&lt;0,($F9-$B9)/$B9*100&lt;-1999.99,($F9-$B9)/$B9*100&gt;1999.99),"-",IF(AND($F9=0,$B9&lt;0),"-",ROUND(($F9-$B9)/ABS($B9)*100,2)))))</f>
        <v>-1.81</v>
      </c>
      <c r="J9" s="378">
        <f ca="1">IF(ISERROR($F9/OFFSET($A9,0,MATCH("IV",$B$5:$E$5,0))),"-",IF($F9/OFFSET($A9,0,MATCH("IV",$B$5:$E$5,0))&lt;0,"-",IF(OR($F9/OFFSET($A9,0,MATCH("IV",$B$5:$E$5,0))&lt;0,($F9-OFFSET($A9,0,MATCH("IV",$B$5:$E$5,0)))/OFFSET($A9,0,MATCH("IV",$B$5:$E$5,0))*100&lt;-1999.99,($F9-OFFSET($A9,0,MATCH("IV",$B$5:$E$5,0)))/OFFSET($A9,0,MATCH("IV",$B$5:$E$5,0))*100&gt;1999.99),"-",IF(AND($F9=0,OFFSET($A9,0,MATCH("IV",$B$5:$E$5,0))&lt;0),"-",ROUND(($F9-OFFSET($A9,0,MATCH("IV",$B$5:$E$5,0)))/ABS(OFFSET($A9,0,MATCH("IV",$B$5:$E$5,0)))*100,2)))))</f>
        <v>-1.81</v>
      </c>
      <c r="N9" s="596"/>
      <c r="O9" s="596"/>
      <c r="P9" s="596"/>
    </row>
    <row r="10" spans="1:16" ht="12" customHeight="1">
      <c r="A10" s="342"/>
      <c r="B10" s="343"/>
      <c r="C10" s="343"/>
      <c r="D10" s="343"/>
      <c r="E10" s="343"/>
      <c r="F10" s="343"/>
      <c r="G10" s="341"/>
      <c r="H10" s="345"/>
      <c r="I10" s="345"/>
      <c r="J10" s="345"/>
      <c r="N10" s="596"/>
      <c r="O10" s="596"/>
      <c r="P10" s="596"/>
    </row>
    <row r="11" spans="1:16" ht="12" customHeight="1">
      <c r="A11" s="339" t="s">
        <v>55</v>
      </c>
      <c r="B11" s="340">
        <v>3596</v>
      </c>
      <c r="C11" s="340">
        <v>3605</v>
      </c>
      <c r="D11" s="340">
        <v>2797</v>
      </c>
      <c r="E11" s="340">
        <v>2802</v>
      </c>
      <c r="F11" s="340">
        <v>2804</v>
      </c>
      <c r="G11" s="346"/>
      <c r="H11" s="378">
        <f>IF(ISERROR($F11/$E11),"-",IF(OR($F11/$E11&lt;0,($F11-$E11)/$E11*100&lt;-1999.99,($F11-$E11)/$E11*100&gt;1999.99),"-",IF(AND($F11=0,$E11&lt;0),"-",ROUND(($F11-$E11)/ABS($E11)*100,2))))</f>
        <v>0.07</v>
      </c>
      <c r="I11" s="378">
        <f>IF(ISERROR($F11/$B11),"-",IF($F11/$B11&lt;0,"-",IF(OR($F11/$B11&lt;0,($F11-$B11)/$B11*100&lt;-1999.99,($F11-$B11)/$B11*100&gt;1999.99),"-",IF(AND($F11=0,$B11&lt;0),"-",ROUND(($F11-$B11)/ABS($B11)*100,2)))))</f>
        <v>-22.02</v>
      </c>
      <c r="J11" s="378">
        <f ca="1">IF(ISERROR($F11/OFFSET($A11,0,MATCH("IV",$B$5:$E$5,0))),"-",IF($F11/OFFSET($A11,0,MATCH("IV",$B$5:$E$5,0))&lt;0,"-",IF(OR($F11/OFFSET($A11,0,MATCH("IV",$B$5:$E$5,0))&lt;0,($F11-OFFSET($A11,0,MATCH("IV",$B$5:$E$5,0)))/OFFSET($A11,0,MATCH("IV",$B$5:$E$5,0))*100&lt;-1999.99,($F11-OFFSET($A11,0,MATCH("IV",$B$5:$E$5,0)))/OFFSET($A11,0,MATCH("IV",$B$5:$E$5,0))*100&gt;1999.99),"-",IF(AND($F11=0,OFFSET($A11,0,MATCH("IV",$B$5:$E$5,0))&lt;0),"-",ROUND(($F11-OFFSET($A11,0,MATCH("IV",$B$5:$E$5,0)))/ABS(OFFSET($A11,0,MATCH("IV",$B$5:$E$5,0)))*100,2)))))</f>
        <v>-22.02</v>
      </c>
      <c r="N11" s="596"/>
      <c r="O11" s="596"/>
      <c r="P11" s="596"/>
    </row>
    <row r="12" spans="1:16" ht="12" customHeight="1">
      <c r="A12" s="342"/>
      <c r="B12" s="343"/>
      <c r="C12" s="343"/>
      <c r="D12" s="343"/>
      <c r="E12" s="343"/>
      <c r="F12" s="343"/>
      <c r="G12" s="341"/>
      <c r="H12" s="345"/>
      <c r="I12" s="345"/>
      <c r="J12" s="345"/>
      <c r="N12" s="596"/>
      <c r="O12" s="596"/>
      <c r="P12" s="596"/>
    </row>
    <row r="13" spans="1:16" ht="12" customHeight="1">
      <c r="A13" s="339" t="s">
        <v>58</v>
      </c>
      <c r="B13" s="340">
        <v>3656</v>
      </c>
      <c r="C13" s="340">
        <v>3973</v>
      </c>
      <c r="D13" s="340">
        <v>4077</v>
      </c>
      <c r="E13" s="340">
        <v>4350</v>
      </c>
      <c r="F13" s="340">
        <v>4442</v>
      </c>
      <c r="G13" s="346"/>
      <c r="H13" s="378">
        <f>IF(ISERROR($F13/$E13),"-",IF(OR($F13/$E13&lt;0,($F13-$E13)/$E13*100&lt;-1999.99,($F13-$E13)/$E13*100&gt;1999.99),"-",IF(AND($F13=0,$E13&lt;0),"-",ROUND(($F13-$E13)/ABS($E13)*100,2))))</f>
        <v>2.11</v>
      </c>
      <c r="I13" s="378">
        <f>IF(ISERROR($F13/$B13),"-",IF($F13/$B13&lt;0,"-",IF(OR($F13/$B13&lt;0,($F13-$B13)/$B13*100&lt;-1999.99,($F13-$B13)/$B13*100&gt;1999.99),"-",IF(AND($F13=0,$B13&lt;0),"-",ROUND(($F13-$B13)/ABS($B13)*100,2)))))</f>
        <v>21.5</v>
      </c>
      <c r="J13" s="378">
        <f ca="1">IF(ISERROR($F13/OFFSET($A13,0,MATCH("IV",$B$5:$E$5,0))),"-",IF($F13/OFFSET($A13,0,MATCH("IV",$B$5:$E$5,0))&lt;0,"-",IF(OR($F13/OFFSET($A13,0,MATCH("IV",$B$5:$E$5,0))&lt;0,($F13-OFFSET($A13,0,MATCH("IV",$B$5:$E$5,0)))/OFFSET($A13,0,MATCH("IV",$B$5:$E$5,0))*100&lt;-1999.99,($F13-OFFSET($A13,0,MATCH("IV",$B$5:$E$5,0)))/OFFSET($A13,0,MATCH("IV",$B$5:$E$5,0))*100&gt;1999.99),"-",IF(AND($F13=0,OFFSET($A13,0,MATCH("IV",$B$5:$E$5,0))&lt;0),"-",ROUND(($F13-OFFSET($A13,0,MATCH("IV",$B$5:$E$5,0)))/ABS(OFFSET($A13,0,MATCH("IV",$B$5:$E$5,0)))*100,2)))))</f>
        <v>21.5</v>
      </c>
      <c r="N13" s="596"/>
      <c r="O13" s="596"/>
      <c r="P13" s="596"/>
    </row>
    <row r="14" spans="1:16" ht="12" customHeight="1">
      <c r="A14" s="347"/>
      <c r="B14" s="343"/>
      <c r="C14" s="343"/>
      <c r="D14" s="343"/>
      <c r="E14" s="343"/>
      <c r="F14" s="343"/>
      <c r="G14" s="346"/>
      <c r="H14" s="345"/>
      <c r="I14" s="345"/>
      <c r="J14" s="345"/>
      <c r="N14" s="596"/>
      <c r="O14" s="596"/>
      <c r="P14" s="596"/>
    </row>
    <row r="15" spans="1:16" ht="12" customHeight="1">
      <c r="A15" s="339" t="s">
        <v>68</v>
      </c>
      <c r="B15" s="340">
        <v>10711837</v>
      </c>
      <c r="C15" s="340">
        <v>11443088</v>
      </c>
      <c r="D15" s="340">
        <v>11858435</v>
      </c>
      <c r="E15" s="340">
        <v>11751334</v>
      </c>
      <c r="F15" s="340">
        <v>11634364</v>
      </c>
      <c r="G15" s="346"/>
      <c r="H15" s="378">
        <f>IF(ISERROR($F15/$E15),"-",IF(OR($F15/$E15&lt;0,($F15-$E15)/$E15*100&lt;-1999.99,($F15-$E15)/$E15*100&gt;1999.99),"-",IF(AND($F15=0,$E15&lt;0),"-",ROUND(($F15-$E15)/ABS($E15)*100,2))))</f>
        <v>-1</v>
      </c>
      <c r="I15" s="378">
        <f>IF(ISERROR($F15/$B15),"-",IF($F15/$B15&lt;0,"-",IF(OR($F15/$B15&lt;0,($F15-$B15)/$B15*100&lt;-1999.99,($F15-$B15)/$B15*100&gt;1999.99),"-",IF(AND($F15=0,$B15&lt;0),"-",ROUND(($F15-$B15)/ABS($B15)*100,2)))))</f>
        <v>8.61</v>
      </c>
      <c r="J15" s="378">
        <f ca="1">IF(ISERROR($F15/OFFSET($A15,0,MATCH("IV",$B$5:$E$5,0))),"-",IF($F15/OFFSET($A15,0,MATCH("IV",$B$5:$E$5,0))&lt;0,"-",IF(OR($F15/OFFSET($A15,0,MATCH("IV",$B$5:$E$5,0))&lt;0,($F15-OFFSET($A15,0,MATCH("IV",$B$5:$E$5,0)))/OFFSET($A15,0,MATCH("IV",$B$5:$E$5,0))*100&lt;-1999.99,($F15-OFFSET($A15,0,MATCH("IV",$B$5:$E$5,0)))/OFFSET($A15,0,MATCH("IV",$B$5:$E$5,0))*100&gt;1999.99),"-",IF(AND($F15=0,OFFSET($A15,0,MATCH("IV",$B$5:$E$5,0))&lt;0),"-",ROUND(($F15-OFFSET($A15,0,MATCH("IV",$B$5:$E$5,0)))/ABS(OFFSET($A15,0,MATCH("IV",$B$5:$E$5,0)))*100,2)))))</f>
        <v>8.61</v>
      </c>
      <c r="N15" s="596"/>
      <c r="O15" s="596"/>
      <c r="P15" s="596"/>
    </row>
    <row r="16" spans="1:16" ht="12" customHeight="1">
      <c r="A16" s="349"/>
      <c r="B16" s="343"/>
      <c r="C16" s="343"/>
      <c r="D16" s="343"/>
      <c r="E16" s="343"/>
      <c r="F16" s="343"/>
      <c r="G16" s="346"/>
      <c r="H16" s="345"/>
      <c r="I16" s="345"/>
      <c r="J16" s="345"/>
      <c r="N16" s="596"/>
      <c r="O16" s="596"/>
      <c r="P16" s="596"/>
    </row>
    <row r="17" spans="1:16" ht="12" customHeight="1">
      <c r="A17" s="350" t="s">
        <v>60</v>
      </c>
      <c r="B17" s="340">
        <v>1097</v>
      </c>
      <c r="C17" s="340">
        <v>1092</v>
      </c>
      <c r="D17" s="340">
        <v>483</v>
      </c>
      <c r="E17" s="340">
        <v>483</v>
      </c>
      <c r="F17" s="340">
        <v>483</v>
      </c>
      <c r="G17" s="346"/>
      <c r="H17" s="378">
        <f>IF(ISERROR($F17/$E17),"-",IF(OR($F17/$E17&lt;0,($F17-$E17)/$E17*100&lt;-1999.99,($F17-$E17)/$E17*100&gt;1999.99),"-",IF(AND($F17=0,$E17&lt;0),"-",ROUND(($F17-$E17)/ABS($E17)*100,2))))</f>
        <v>0</v>
      </c>
      <c r="I17" s="378">
        <f>IF(ISERROR($F17/$B17),"-",IF($F17/$B17&lt;0,"-",IF(OR($F17/$B17&lt;0,($F17-$B17)/$B17*100&lt;-1999.99,($F17-$B17)/$B17*100&gt;1999.99),"-",IF(AND($F17=0,$B17&lt;0),"-",ROUND(($F17-$B17)/ABS($B17)*100,2)))))</f>
        <v>-55.97</v>
      </c>
      <c r="J17" s="378">
        <f ca="1">IF(ISERROR($F17/OFFSET($A17,0,MATCH("IV",$B$5:$E$5,0))),"-",IF($F17/OFFSET($A17,0,MATCH("IV",$B$5:$E$5,0))&lt;0,"-",IF(OR($F17/OFFSET($A17,0,MATCH("IV",$B$5:$E$5,0))&lt;0,($F17-OFFSET($A17,0,MATCH("IV",$B$5:$E$5,0)))/OFFSET($A17,0,MATCH("IV",$B$5:$E$5,0))*100&lt;-1999.99,($F17-OFFSET($A17,0,MATCH("IV",$B$5:$E$5,0)))/OFFSET($A17,0,MATCH("IV",$B$5:$E$5,0))*100&gt;1999.99),"-",IF(AND($F17=0,OFFSET($A17,0,MATCH("IV",$B$5:$E$5,0))&lt;0),"-",ROUND(($F17-OFFSET($A17,0,MATCH("IV",$B$5:$E$5,0)))/ABS(OFFSET($A17,0,MATCH("IV",$B$5:$E$5,0)))*100,2)))))</f>
        <v>-55.97</v>
      </c>
      <c r="N17" s="596"/>
      <c r="O17" s="596"/>
      <c r="P17" s="596"/>
    </row>
    <row r="18" spans="1:16" ht="12" customHeight="1">
      <c r="A18" s="349"/>
      <c r="B18" s="343"/>
      <c r="C18" s="343"/>
      <c r="D18" s="343"/>
      <c r="E18" s="343"/>
      <c r="F18" s="343"/>
      <c r="G18" s="346"/>
      <c r="H18" s="345"/>
      <c r="I18" s="345"/>
      <c r="J18" s="345"/>
      <c r="N18" s="596"/>
      <c r="O18" s="596"/>
      <c r="P18" s="596"/>
    </row>
    <row r="19" spans="1:16" ht="12" customHeight="1">
      <c r="A19" s="350" t="s">
        <v>61</v>
      </c>
      <c r="B19" s="340">
        <v>327</v>
      </c>
      <c r="C19" s="340">
        <v>425</v>
      </c>
      <c r="D19" s="340">
        <v>425</v>
      </c>
      <c r="E19" s="340">
        <v>423</v>
      </c>
      <c r="F19" s="340">
        <v>422</v>
      </c>
      <c r="G19" s="346"/>
      <c r="H19" s="378">
        <f>IF(ISERROR($F19/$E19),"-",IF(OR($F19/$E19&lt;0,($F19-$E19)/$E19*100&lt;-1999.99,($F19-$E19)/$E19*100&gt;1999.99),"-",IF(AND($F19=0,$E19&lt;0),"-",ROUND(($F19-$E19)/ABS($E19)*100,2))))</f>
        <v>-0.24</v>
      </c>
      <c r="I19" s="378">
        <f>IF(ISERROR($F19/$B19),"-",IF($F19/$B19&lt;0,"-",IF(OR($F19/$B19&lt;0,($F19-$B19)/$B19*100&lt;-1999.99,($F19-$B19)/$B19*100&gt;1999.99),"-",IF(AND($F19=0,$B19&lt;0),"-",ROUND(($F19-$B19)/ABS($B19)*100,2)))))</f>
        <v>29.05</v>
      </c>
      <c r="J19" s="378">
        <f ca="1">IF(ISERROR($F19/OFFSET($A19,0,MATCH("IV",$B$5:$E$5,0))),"-",IF($F19/OFFSET($A19,0,MATCH("IV",$B$5:$E$5,0))&lt;0,"-",IF(OR($F19/OFFSET($A19,0,MATCH("IV",$B$5:$E$5,0))&lt;0,($F19-OFFSET($A19,0,MATCH("IV",$B$5:$E$5,0)))/OFFSET($A19,0,MATCH("IV",$B$5:$E$5,0))*100&lt;-1999.99,($F19-OFFSET($A19,0,MATCH("IV",$B$5:$E$5,0)))/OFFSET($A19,0,MATCH("IV",$B$5:$E$5,0))*100&gt;1999.99),"-",IF(AND($F19=0,OFFSET($A19,0,MATCH("IV",$B$5:$E$5,0))&lt;0),"-",ROUND(($F19-OFFSET($A19,0,MATCH("IV",$B$5:$E$5,0)))/ABS(OFFSET($A19,0,MATCH("IV",$B$5:$E$5,0)))*100,2)))))</f>
        <v>29.05</v>
      </c>
      <c r="N19" s="596"/>
      <c r="O19" s="596"/>
      <c r="P19" s="596"/>
    </row>
    <row r="20" spans="1:16" ht="12" customHeight="1">
      <c r="A20" s="349"/>
      <c r="B20" s="343"/>
      <c r="C20" s="343"/>
      <c r="D20" s="343"/>
      <c r="E20" s="343"/>
      <c r="F20" s="369"/>
      <c r="G20" s="346"/>
      <c r="H20" s="345"/>
      <c r="I20" s="345"/>
      <c r="J20" s="345"/>
      <c r="N20" s="596"/>
      <c r="O20" s="596"/>
      <c r="P20" s="596"/>
    </row>
    <row r="21" spans="1:16" ht="12" customHeight="1">
      <c r="A21" s="339" t="s">
        <v>62</v>
      </c>
      <c r="B21" s="340">
        <v>1424</v>
      </c>
      <c r="C21" s="340">
        <v>1517</v>
      </c>
      <c r="D21" s="340">
        <v>908</v>
      </c>
      <c r="E21" s="340">
        <v>906</v>
      </c>
      <c r="F21" s="340">
        <v>905</v>
      </c>
      <c r="G21" s="346"/>
      <c r="H21" s="378">
        <f>IF(ISERROR($F21/$E21),"-",IF(OR($F21/$E21&lt;0,($F21-$E21)/$E21*100&lt;-1999.99,($F21-$E21)/$E21*100&gt;1999.99),"-",IF(AND($F21=0,$E21&lt;0),"-",ROUND(($F21-$E21)/ABS($E21)*100,2))))</f>
        <v>-0.11</v>
      </c>
      <c r="I21" s="378">
        <f>IF(ISERROR($F21/$B21),"-",IF($F21/$B21&lt;0,"-",IF(OR($F21/$B21&lt;0,($F21-$B21)/$B21*100&lt;-1999.99,($F21-$B21)/$B21*100&gt;1999.99),"-",IF(AND($F21=0,$B21&lt;0),"-",ROUND(($F21-$B21)/ABS($B21)*100,2)))))</f>
        <v>-36.45</v>
      </c>
      <c r="J21" s="378">
        <f ca="1">IF(ISERROR($F21/OFFSET($A21,0,MATCH("IV",$B$5:$E$5,0))),"-",IF($F21/OFFSET($A21,0,MATCH("IV",$B$5:$E$5,0))&lt;0,"-",IF(OR($F21/OFFSET($A21,0,MATCH("IV",$B$5:$E$5,0))&lt;0,($F21-OFFSET($A21,0,MATCH("IV",$B$5:$E$5,0)))/OFFSET($A21,0,MATCH("IV",$B$5:$E$5,0))*100&lt;-1999.99,($F21-OFFSET($A21,0,MATCH("IV",$B$5:$E$5,0)))/OFFSET($A21,0,MATCH("IV",$B$5:$E$5,0))*100&gt;1999.99),"-",IF(AND($F21=0,OFFSET($A21,0,MATCH("IV",$B$5:$E$5,0))&lt;0),"-",ROUND(($F21-OFFSET($A21,0,MATCH("IV",$B$5:$E$5,0)))/ABS(OFFSET($A21,0,MATCH("IV",$B$5:$E$5,0)))*100,2)))))</f>
        <v>-36.45</v>
      </c>
      <c r="N21" s="596"/>
      <c r="O21" s="596"/>
      <c r="P21" s="596"/>
    </row>
    <row r="22" spans="1:16" ht="12" customHeight="1">
      <c r="A22" s="347"/>
      <c r="B22" s="343"/>
      <c r="C22" s="343"/>
      <c r="D22" s="343"/>
      <c r="E22" s="343"/>
      <c r="F22" s="369"/>
      <c r="G22" s="346"/>
      <c r="H22" s="345"/>
      <c r="I22" s="345"/>
      <c r="J22" s="345"/>
      <c r="N22" s="596"/>
      <c r="O22" s="596"/>
      <c r="P22" s="596"/>
    </row>
    <row r="23" spans="1:16" ht="22.5" customHeight="1">
      <c r="A23" s="339" t="s">
        <v>243</v>
      </c>
      <c r="B23" s="340">
        <v>445299</v>
      </c>
      <c r="C23" s="340">
        <v>639377</v>
      </c>
      <c r="D23" s="340">
        <v>662625</v>
      </c>
      <c r="E23" s="340">
        <v>593388</v>
      </c>
      <c r="F23" s="340" t="s">
        <v>240</v>
      </c>
      <c r="G23" s="346"/>
      <c r="H23" s="378" t="str">
        <f>IF(ISERROR($F23/$E23),"-",IF(OR($F23/$E23&lt;0,($F23-$E23)/$E23*100&lt;-1999.99,($F23-$E23)/$E23*100&gt;1999.99),"-",IF(AND($F23=0,$E23&lt;0),"-",ROUND(($F23-$E23)/ABS($E23)*100,2))))</f>
        <v>-</v>
      </c>
      <c r="I23" s="378" t="str">
        <f>IF(ISERROR($F23/$B23),"-",IF($F23/$B23&lt;0,"-",IF(OR($F23/$B23&lt;0,($F23-$B23)/$B23*100&lt;-1999.99,($F23-$B23)/$B23*100&gt;1999.99),"-",IF(AND($F23=0,$B23&lt;0),"-",ROUND(($F23-$B23)/ABS($B23)*100,2)))))</f>
        <v>-</v>
      </c>
      <c r="J23" s="378" t="str">
        <f ca="1">IF(ISERROR($F23/OFFSET($A23,0,MATCH("IV",$B$5:$E$5,0))),"-",IF($F23/OFFSET($A23,0,MATCH("IV",$B$5:$E$5,0))&lt;0,"-",IF(OR($F23/OFFSET($A23,0,MATCH("IV",$B$5:$E$5,0))&lt;0,($F23-OFFSET($A23,0,MATCH("IV",$B$5:$E$5,0)))/OFFSET($A23,0,MATCH("IV",$B$5:$E$5,0))*100&lt;-1999.99,($F23-OFFSET($A23,0,MATCH("IV",$B$5:$E$5,0)))/OFFSET($A23,0,MATCH("IV",$B$5:$E$5,0))*100&gt;1999.99),"-",IF(AND($F23=0,OFFSET($A23,0,MATCH("IV",$B$5:$E$5,0))&lt;0),"-",ROUND(($F23-OFFSET($A23,0,MATCH("IV",$B$5:$E$5,0)))/ABS(OFFSET($A23,0,MATCH("IV",$B$5:$E$5,0)))*100,2)))))</f>
        <v>-</v>
      </c>
      <c r="N23" s="596"/>
      <c r="O23" s="596"/>
      <c r="P23" s="596"/>
    </row>
    <row r="24" spans="1:16" ht="12" customHeight="1">
      <c r="A24" s="347"/>
      <c r="B24" s="343"/>
      <c r="C24" s="369"/>
      <c r="D24" s="369"/>
      <c r="E24" s="369"/>
      <c r="F24" s="369"/>
      <c r="G24" s="346"/>
      <c r="H24" s="345"/>
      <c r="I24" s="345"/>
      <c r="J24" s="345"/>
      <c r="N24" s="596"/>
      <c r="O24" s="596"/>
      <c r="P24" s="596"/>
    </row>
    <row r="25" spans="1:16" ht="22.5" customHeight="1">
      <c r="A25" s="339" t="s">
        <v>244</v>
      </c>
      <c r="B25" s="340">
        <v>1781692</v>
      </c>
      <c r="C25" s="340">
        <v>2614108</v>
      </c>
      <c r="D25" s="340">
        <v>2662689</v>
      </c>
      <c r="E25" s="340">
        <v>2442461</v>
      </c>
      <c r="F25" s="340" t="s">
        <v>240</v>
      </c>
      <c r="G25" s="346"/>
      <c r="H25" s="378" t="str">
        <f>IF(ISERROR($F25/$E25),"-",IF(OR($F25/$E25&lt;0,($F25-$E25)/$E25*100&lt;-1999.99,($F25-$E25)/$E25*100&gt;1999.99),"-",IF(AND($F25=0,$E25&lt;0),"-",ROUND(($F25-$E25)/ABS($E25)*100,2))))</f>
        <v>-</v>
      </c>
      <c r="I25" s="378" t="str">
        <f>IF(ISERROR($F25/$B25),"-",IF($F25/$B25&lt;0,"-",IF(OR($F25/$B25&lt;0,($F25-$B25)/$B25*100&lt;-1999.99,($F25-$B25)/$B25*100&gt;1999.99),"-",IF(AND($F25=0,$B25&lt;0),"-",ROUND(($F25-$B25)/ABS($B25)*100,2)))))</f>
        <v>-</v>
      </c>
      <c r="J25" s="378" t="str">
        <f ca="1">IF(ISERROR($F25/OFFSET($A25,0,MATCH("IV",$B$5:$E$5,0))),"-",IF($F25/OFFSET($A25,0,MATCH("IV",$B$5:$E$5,0))&lt;0,"-",IF(OR($F25/OFFSET($A25,0,MATCH("IV",$B$5:$E$5,0))&lt;0,($F25-OFFSET($A25,0,MATCH("IV",$B$5:$E$5,0)))/OFFSET($A25,0,MATCH("IV",$B$5:$E$5,0))*100&lt;-1999.99,($F25-OFFSET($A25,0,MATCH("IV",$B$5:$E$5,0)))/OFFSET($A25,0,MATCH("IV",$B$5:$E$5,0))*100&gt;1999.99),"-",IF(AND($F25=0,OFFSET($A25,0,MATCH("IV",$B$5:$E$5,0))&lt;0),"-",ROUND(($F25-OFFSET($A25,0,MATCH("IV",$B$5:$E$5,0)))/ABS(OFFSET($A25,0,MATCH("IV",$B$5:$E$5,0)))*100,2)))))</f>
        <v>-</v>
      </c>
      <c r="N25" s="596"/>
      <c r="O25" s="596"/>
      <c r="P25" s="596"/>
    </row>
    <row r="26" spans="1:16" ht="12" customHeight="1">
      <c r="A26" s="347"/>
      <c r="B26" s="343"/>
      <c r="C26" s="369"/>
      <c r="D26" s="369"/>
      <c r="E26" s="369"/>
      <c r="F26" s="369"/>
      <c r="G26" s="346"/>
      <c r="H26" s="128"/>
      <c r="I26" s="128"/>
      <c r="J26" s="128"/>
      <c r="N26" s="596"/>
      <c r="O26" s="596"/>
      <c r="P26" s="596"/>
    </row>
    <row r="27" spans="1:16" ht="22.5" customHeight="1">
      <c r="A27" s="363" t="s">
        <v>245</v>
      </c>
      <c r="B27" s="352">
        <v>2226991</v>
      </c>
      <c r="C27" s="352">
        <v>3253485</v>
      </c>
      <c r="D27" s="352">
        <v>3325314</v>
      </c>
      <c r="E27" s="352">
        <v>3035849</v>
      </c>
      <c r="F27" s="370" t="s">
        <v>240</v>
      </c>
      <c r="G27" s="49"/>
      <c r="H27" s="364" t="str">
        <f>IF(ISERROR($F27/$E27),"-",IF(OR($F27/$E27&lt;0,($F27-$E27)/$E27*100&lt;-1999.99,($F27-$E27)/$E27*100&gt;1999.99),"-",IF(AND($F27=0,$E27&lt;0),"-",ROUND(($F27-$E27)/ABS($E27)*100,2))))</f>
        <v>-</v>
      </c>
      <c r="I27" s="364" t="str">
        <f>IF(ISERROR($F27/$B27),"-",IF($F27/$B27&lt;0,"-",IF(OR($F27/$B27&lt;0,($F27-$B27)/$B27*100&lt;-1999.99,($F27-$B27)/$B27*100&gt;1999.99),"-",IF(AND($F27=0,$B27&lt;0),"-",ROUND(($F27-$B27)/ABS($B27)*100,2)))))</f>
        <v>-</v>
      </c>
      <c r="J27" s="364" t="str">
        <f ca="1">IF(ISERROR($F27/OFFSET($A27,0,MATCH("IV",$B$5:$E$5,0))),"-",IF($F27/OFFSET($A27,0,MATCH("IV",$B$5:$E$5,0))&lt;0,"-",IF(OR($F27/OFFSET($A27,0,MATCH("IV",$B$5:$E$5,0))&lt;0,($F27-OFFSET($A27,0,MATCH("IV",$B$5:$E$5,0)))/OFFSET($A27,0,MATCH("IV",$B$5:$E$5,0))*100&lt;-1999.99,($F27-OFFSET($A27,0,MATCH("IV",$B$5:$E$5,0)))/OFFSET($A27,0,MATCH("IV",$B$5:$E$5,0))*100&gt;1999.99),"-",IF(AND($F27=0,OFFSET($A27,0,MATCH("IV",$B$5:$E$5,0))&lt;0),"-",ROUND(($F27-OFFSET($A27,0,MATCH("IV",$B$5:$E$5,0)))/ABS(OFFSET($A27,0,MATCH("IV",$B$5:$E$5,0)))*100,2)))))</f>
        <v>-</v>
      </c>
      <c r="N27" s="596"/>
      <c r="O27" s="596"/>
      <c r="P27" s="596"/>
    </row>
    <row r="28" spans="1:10" ht="19.5" customHeight="1">
      <c r="A28" s="638" t="s">
        <v>241</v>
      </c>
      <c r="B28" s="638"/>
      <c r="C28" s="638"/>
      <c r="D28" s="638"/>
      <c r="E28" s="638"/>
      <c r="F28" s="638"/>
      <c r="G28" s="638"/>
      <c r="H28" s="638"/>
      <c r="I28" s="638"/>
      <c r="J28" s="638"/>
    </row>
    <row r="29" spans="1:10" ht="24" customHeight="1">
      <c r="A29" s="639" t="s">
        <v>242</v>
      </c>
      <c r="B29" s="639"/>
      <c r="C29" s="639"/>
      <c r="D29" s="639"/>
      <c r="E29" s="639"/>
      <c r="F29" s="639"/>
      <c r="G29" s="639"/>
      <c r="H29" s="639"/>
      <c r="I29" s="639"/>
      <c r="J29" s="639"/>
    </row>
    <row r="30" spans="1:10" ht="19.5" customHeight="1">
      <c r="A30" s="639" t="s">
        <v>250</v>
      </c>
      <c r="B30" s="639"/>
      <c r="C30" s="639"/>
      <c r="D30" s="639"/>
      <c r="E30" s="639"/>
      <c r="F30" s="639"/>
      <c r="G30" s="639"/>
      <c r="H30" s="639"/>
      <c r="I30" s="639"/>
      <c r="J30" s="639"/>
    </row>
    <row r="31" spans="2:10" ht="12" customHeight="1">
      <c r="B31" s="376"/>
      <c r="C31" s="376"/>
      <c r="D31" s="376"/>
      <c r="E31" s="376"/>
      <c r="F31" s="376"/>
      <c r="H31" s="382"/>
      <c r="I31" s="382"/>
      <c r="J31" s="382"/>
    </row>
    <row r="32" spans="2:10" ht="12" customHeight="1">
      <c r="B32" s="376"/>
      <c r="C32" s="376"/>
      <c r="D32" s="376"/>
      <c r="E32" s="376"/>
      <c r="F32" s="376"/>
      <c r="H32" s="382"/>
      <c r="I32" s="382"/>
      <c r="J32" s="382"/>
    </row>
    <row r="33" spans="2:10" ht="12" customHeight="1">
      <c r="B33" s="376"/>
      <c r="C33" s="376"/>
      <c r="D33" s="376"/>
      <c r="E33" s="376"/>
      <c r="F33" s="376"/>
      <c r="H33" s="382"/>
      <c r="I33" s="382"/>
      <c r="J33" s="382"/>
    </row>
    <row r="34" spans="2:10" ht="12" customHeight="1">
      <c r="B34" s="376"/>
      <c r="C34" s="376"/>
      <c r="D34" s="376"/>
      <c r="E34" s="376"/>
      <c r="F34" s="376"/>
      <c r="H34" s="382"/>
      <c r="I34" s="382"/>
      <c r="J34" s="382"/>
    </row>
    <row r="35" spans="2:10" ht="12" customHeight="1">
      <c r="B35" s="376"/>
      <c r="C35" s="376"/>
      <c r="D35" s="376"/>
      <c r="E35" s="376"/>
      <c r="F35" s="376"/>
      <c r="H35" s="382"/>
      <c r="I35" s="382"/>
      <c r="J35" s="382"/>
    </row>
    <row r="36" spans="2:10" ht="12" customHeight="1">
      <c r="B36" s="376"/>
      <c r="C36" s="376"/>
      <c r="D36" s="376"/>
      <c r="E36" s="376"/>
      <c r="F36" s="376"/>
      <c r="H36" s="382"/>
      <c r="I36" s="382"/>
      <c r="J36" s="382"/>
    </row>
    <row r="37" spans="2:10" ht="12" customHeight="1">
      <c r="B37" s="376"/>
      <c r="C37" s="376"/>
      <c r="D37" s="376"/>
      <c r="E37" s="376"/>
      <c r="F37" s="376"/>
      <c r="H37" s="382"/>
      <c r="I37" s="382"/>
      <c r="J37" s="382"/>
    </row>
    <row r="38" spans="2:10" ht="12" customHeight="1">
      <c r="B38" s="376"/>
      <c r="C38" s="376"/>
      <c r="D38" s="376"/>
      <c r="E38" s="376"/>
      <c r="F38" s="376"/>
      <c r="H38" s="382"/>
      <c r="I38" s="382"/>
      <c r="J38" s="382"/>
    </row>
    <row r="39" spans="2:10" ht="12" customHeight="1">
      <c r="B39" s="376"/>
      <c r="C39" s="376"/>
      <c r="D39" s="376"/>
      <c r="E39" s="376"/>
      <c r="F39" s="376"/>
      <c r="H39" s="382"/>
      <c r="I39" s="382"/>
      <c r="J39" s="382"/>
    </row>
    <row r="40" spans="2:10" ht="12" customHeight="1">
      <c r="B40" s="376"/>
      <c r="C40" s="376"/>
      <c r="D40" s="376"/>
      <c r="E40" s="376"/>
      <c r="F40" s="376"/>
      <c r="H40" s="382"/>
      <c r="I40" s="382"/>
      <c r="J40" s="382"/>
    </row>
    <row r="41" spans="2:10" ht="12" customHeight="1">
      <c r="B41" s="376"/>
      <c r="C41" s="376"/>
      <c r="D41" s="376"/>
      <c r="E41" s="376"/>
      <c r="F41" s="376"/>
      <c r="H41" s="382"/>
      <c r="I41" s="382"/>
      <c r="J41" s="382"/>
    </row>
    <row r="42" spans="2:10" ht="12" customHeight="1">
      <c r="B42" s="376"/>
      <c r="C42" s="376"/>
      <c r="D42" s="376"/>
      <c r="E42" s="376"/>
      <c r="F42" s="376"/>
      <c r="H42" s="382"/>
      <c r="I42" s="382"/>
      <c r="J42" s="382"/>
    </row>
    <row r="43" spans="2:10" ht="12" customHeight="1">
      <c r="B43" s="376"/>
      <c r="C43" s="376"/>
      <c r="D43" s="376"/>
      <c r="E43" s="376"/>
      <c r="F43" s="376"/>
      <c r="H43" s="382"/>
      <c r="I43" s="382"/>
      <c r="J43" s="382"/>
    </row>
    <row r="44" spans="2:10" ht="12" customHeight="1">
      <c r="B44" s="376"/>
      <c r="C44" s="376"/>
      <c r="D44" s="376"/>
      <c r="E44" s="376"/>
      <c r="F44" s="376"/>
      <c r="H44" s="382"/>
      <c r="I44" s="382"/>
      <c r="J44" s="382"/>
    </row>
    <row r="45" spans="2:6" ht="12" customHeight="1">
      <c r="B45" s="376"/>
      <c r="C45" s="376"/>
      <c r="D45" s="376"/>
      <c r="E45" s="376"/>
      <c r="F45" s="376"/>
    </row>
    <row r="46" spans="2:6" ht="12" customHeight="1">
      <c r="B46" s="376"/>
      <c r="C46" s="376"/>
      <c r="D46" s="376"/>
      <c r="E46" s="376"/>
      <c r="F46" s="376"/>
    </row>
    <row r="47" spans="2:6" ht="12" customHeight="1">
      <c r="B47" s="376"/>
      <c r="C47" s="376"/>
      <c r="D47" s="376"/>
      <c r="E47" s="376"/>
      <c r="F47" s="376"/>
    </row>
    <row r="48" spans="2:6" ht="12" customHeight="1">
      <c r="B48" s="376"/>
      <c r="C48" s="376"/>
      <c r="D48" s="376"/>
      <c r="E48" s="376"/>
      <c r="F48" s="376"/>
    </row>
    <row r="49" spans="2:6" ht="12" customHeight="1">
      <c r="B49" s="376"/>
      <c r="C49" s="376"/>
      <c r="D49" s="376"/>
      <c r="E49" s="376"/>
      <c r="F49" s="376"/>
    </row>
    <row r="50" spans="2:6" ht="12" customHeight="1">
      <c r="B50" s="376"/>
      <c r="C50" s="376"/>
      <c r="D50" s="376"/>
      <c r="E50" s="376"/>
      <c r="F50" s="376"/>
    </row>
    <row r="51" spans="2:6" ht="12" customHeight="1">
      <c r="B51" s="376"/>
      <c r="C51" s="376"/>
      <c r="D51" s="376"/>
      <c r="E51" s="376"/>
      <c r="F51" s="376"/>
    </row>
    <row r="52" spans="2:6" ht="12" customHeight="1">
      <c r="B52" s="376"/>
      <c r="C52" s="376"/>
      <c r="D52" s="376"/>
      <c r="E52" s="376"/>
      <c r="F52" s="376"/>
    </row>
    <row r="53" spans="2:6" ht="12" customHeight="1">
      <c r="B53" s="376"/>
      <c r="C53" s="376"/>
      <c r="D53" s="376"/>
      <c r="E53" s="376"/>
      <c r="F53" s="376"/>
    </row>
    <row r="54" spans="2:6" ht="12" customHeight="1">
      <c r="B54" s="376"/>
      <c r="C54" s="376"/>
      <c r="D54" s="376"/>
      <c r="E54" s="376"/>
      <c r="F54" s="376"/>
    </row>
    <row r="55" spans="2:6" ht="12" customHeight="1">
      <c r="B55" s="376"/>
      <c r="C55" s="376"/>
      <c r="D55" s="376"/>
      <c r="E55" s="376"/>
      <c r="F55" s="376"/>
    </row>
    <row r="56" spans="2:6" ht="12" customHeight="1">
      <c r="B56" s="376"/>
      <c r="C56" s="376"/>
      <c r="D56" s="376"/>
      <c r="E56" s="376"/>
      <c r="F56" s="376"/>
    </row>
    <row r="57" spans="2:6" ht="12" customHeight="1">
      <c r="B57" s="376"/>
      <c r="C57" s="376"/>
      <c r="D57" s="376"/>
      <c r="E57" s="376"/>
      <c r="F57" s="376"/>
    </row>
    <row r="58" spans="2:6" ht="12" customHeight="1">
      <c r="B58" s="376"/>
      <c r="C58" s="376"/>
      <c r="D58" s="376"/>
      <c r="E58" s="376"/>
      <c r="F58" s="376"/>
    </row>
    <row r="59" spans="2:6" ht="12" customHeight="1">
      <c r="B59" s="376"/>
      <c r="C59" s="376"/>
      <c r="D59" s="376"/>
      <c r="E59" s="376"/>
      <c r="F59" s="376"/>
    </row>
    <row r="60" spans="2:6" ht="12" customHeight="1">
      <c r="B60" s="376"/>
      <c r="C60" s="376"/>
      <c r="D60" s="376"/>
      <c r="E60" s="376"/>
      <c r="F60" s="376"/>
    </row>
    <row r="61" spans="2:6" ht="12" customHeight="1">
      <c r="B61" s="376"/>
      <c r="C61" s="376"/>
      <c r="D61" s="376"/>
      <c r="E61" s="376"/>
      <c r="F61" s="376"/>
    </row>
    <row r="62" spans="2:6" ht="12" customHeight="1">
      <c r="B62" s="376"/>
      <c r="C62" s="376"/>
      <c r="D62" s="376"/>
      <c r="E62" s="376"/>
      <c r="F62" s="376"/>
    </row>
    <row r="63" spans="2:6" ht="12" customHeight="1">
      <c r="B63" s="376"/>
      <c r="C63" s="376"/>
      <c r="D63" s="376"/>
      <c r="E63" s="376"/>
      <c r="F63" s="376"/>
    </row>
    <row r="64" spans="2:6" ht="12" customHeight="1">
      <c r="B64" s="376"/>
      <c r="C64" s="376"/>
      <c r="D64" s="376"/>
      <c r="E64" s="376"/>
      <c r="F64" s="376"/>
    </row>
    <row r="65" spans="2:6" ht="12" customHeight="1">
      <c r="B65" s="376"/>
      <c r="C65" s="376"/>
      <c r="D65" s="376"/>
      <c r="E65" s="376"/>
      <c r="F65" s="376"/>
    </row>
    <row r="66" spans="2:6" ht="12" customHeight="1">
      <c r="B66" s="376"/>
      <c r="C66" s="376"/>
      <c r="D66" s="376"/>
      <c r="E66" s="376"/>
      <c r="F66" s="376"/>
    </row>
    <row r="67" spans="2:6" ht="12" customHeight="1">
      <c r="B67" s="376"/>
      <c r="C67" s="376"/>
      <c r="D67" s="376"/>
      <c r="E67" s="376"/>
      <c r="F67" s="376"/>
    </row>
    <row r="68" spans="2:6" ht="12" customHeight="1">
      <c r="B68" s="376"/>
      <c r="C68" s="376"/>
      <c r="D68" s="376"/>
      <c r="E68" s="376"/>
      <c r="F68" s="376"/>
    </row>
    <row r="69" spans="2:6" ht="12" customHeight="1">
      <c r="B69" s="376"/>
      <c r="C69" s="376"/>
      <c r="D69" s="376"/>
      <c r="E69" s="376"/>
      <c r="F69" s="376"/>
    </row>
    <row r="70" spans="2:6" ht="12" customHeight="1">
      <c r="B70" s="376"/>
      <c r="C70" s="376"/>
      <c r="D70" s="376"/>
      <c r="E70" s="376"/>
      <c r="F70" s="376"/>
    </row>
    <row r="71" spans="2:6" ht="12" customHeight="1">
      <c r="B71" s="376"/>
      <c r="C71" s="376"/>
      <c r="D71" s="376"/>
      <c r="E71" s="376"/>
      <c r="F71" s="376"/>
    </row>
    <row r="72" spans="2:6" ht="12" customHeight="1">
      <c r="B72" s="376"/>
      <c r="C72" s="376"/>
      <c r="D72" s="376"/>
      <c r="E72" s="376"/>
      <c r="F72" s="376"/>
    </row>
    <row r="73" spans="2:6" ht="12" customHeight="1">
      <c r="B73" s="376"/>
      <c r="C73" s="376"/>
      <c r="D73" s="376"/>
      <c r="E73" s="376"/>
      <c r="F73" s="376"/>
    </row>
    <row r="74" spans="2:6" ht="12" customHeight="1">
      <c r="B74" s="376"/>
      <c r="C74" s="376"/>
      <c r="D74" s="376"/>
      <c r="E74" s="376"/>
      <c r="F74" s="376"/>
    </row>
    <row r="75" spans="2:6" ht="12" customHeight="1">
      <c r="B75" s="376"/>
      <c r="C75" s="376"/>
      <c r="D75" s="376"/>
      <c r="E75" s="376"/>
      <c r="F75" s="376"/>
    </row>
    <row r="76" spans="2:6" ht="12" customHeight="1">
      <c r="B76" s="376"/>
      <c r="C76" s="376"/>
      <c r="D76" s="376"/>
      <c r="E76" s="376"/>
      <c r="F76" s="376"/>
    </row>
    <row r="77" spans="2:6" ht="12" customHeight="1">
      <c r="B77" s="376"/>
      <c r="C77" s="376"/>
      <c r="D77" s="376"/>
      <c r="E77" s="376"/>
      <c r="F77" s="376"/>
    </row>
    <row r="78" spans="2:6" ht="12" customHeight="1">
      <c r="B78" s="376"/>
      <c r="C78" s="376"/>
      <c r="D78" s="376"/>
      <c r="E78" s="376"/>
      <c r="F78" s="376"/>
    </row>
    <row r="79" spans="2:6" ht="12" customHeight="1">
      <c r="B79" s="376"/>
      <c r="C79" s="376"/>
      <c r="D79" s="376"/>
      <c r="E79" s="376"/>
      <c r="F79" s="376"/>
    </row>
    <row r="80" spans="2:6" ht="12" customHeight="1">
      <c r="B80" s="376"/>
      <c r="C80" s="376"/>
      <c r="D80" s="376"/>
      <c r="E80" s="376"/>
      <c r="F80" s="376"/>
    </row>
    <row r="81" spans="2:6" ht="12" customHeight="1">
      <c r="B81" s="376"/>
      <c r="C81" s="376"/>
      <c r="D81" s="376"/>
      <c r="E81" s="376"/>
      <c r="F81" s="376"/>
    </row>
    <row r="82" spans="2:6" ht="12" customHeight="1">
      <c r="B82" s="376"/>
      <c r="C82" s="376"/>
      <c r="D82" s="376"/>
      <c r="E82" s="376"/>
      <c r="F82" s="376"/>
    </row>
    <row r="83" spans="2:6" ht="12" customHeight="1">
      <c r="B83" s="376"/>
      <c r="C83" s="376"/>
      <c r="D83" s="376"/>
      <c r="E83" s="376"/>
      <c r="F83" s="376"/>
    </row>
    <row r="84" spans="2:6" ht="12" customHeight="1">
      <c r="B84" s="376"/>
      <c r="C84" s="376"/>
      <c r="D84" s="376"/>
      <c r="E84" s="376"/>
      <c r="F84" s="376"/>
    </row>
    <row r="85" spans="2:6" ht="12" customHeight="1">
      <c r="B85" s="376"/>
      <c r="C85" s="376"/>
      <c r="D85" s="376"/>
      <c r="E85" s="376"/>
      <c r="F85" s="376"/>
    </row>
    <row r="86" spans="2:6" ht="12" customHeight="1">
      <c r="B86" s="376"/>
      <c r="C86" s="376"/>
      <c r="D86" s="376"/>
      <c r="E86" s="376"/>
      <c r="F86" s="376"/>
    </row>
    <row r="87" spans="2:6" ht="12" customHeight="1">
      <c r="B87" s="376"/>
      <c r="C87" s="376"/>
      <c r="D87" s="376"/>
      <c r="E87" s="376"/>
      <c r="F87" s="376"/>
    </row>
    <row r="88" spans="2:6" ht="12" customHeight="1">
      <c r="B88" s="376"/>
      <c r="C88" s="376"/>
      <c r="D88" s="376"/>
      <c r="E88" s="376"/>
      <c r="F88" s="376"/>
    </row>
    <row r="89" spans="2:6" ht="12" customHeight="1">
      <c r="B89" s="376"/>
      <c r="C89" s="376"/>
      <c r="D89" s="376"/>
      <c r="E89" s="376"/>
      <c r="F89" s="376"/>
    </row>
    <row r="90" spans="2:6" ht="12" customHeight="1">
      <c r="B90" s="376"/>
      <c r="C90" s="376"/>
      <c r="D90" s="376"/>
      <c r="E90" s="376"/>
      <c r="F90" s="376"/>
    </row>
    <row r="91" spans="2:6" ht="12" customHeight="1">
      <c r="B91" s="376"/>
      <c r="C91" s="376"/>
      <c r="D91" s="376"/>
      <c r="E91" s="376"/>
      <c r="F91" s="376"/>
    </row>
    <row r="92" spans="2:6" ht="12" customHeight="1">
      <c r="B92" s="376"/>
      <c r="C92" s="376"/>
      <c r="D92" s="376"/>
      <c r="E92" s="376"/>
      <c r="F92" s="376"/>
    </row>
    <row r="93" spans="2:6" ht="12" customHeight="1">
      <c r="B93" s="376"/>
      <c r="C93" s="376"/>
      <c r="D93" s="376"/>
      <c r="E93" s="376"/>
      <c r="F93" s="376"/>
    </row>
    <row r="94" spans="2:6" ht="12" customHeight="1">
      <c r="B94" s="376"/>
      <c r="C94" s="376"/>
      <c r="D94" s="376"/>
      <c r="E94" s="376"/>
      <c r="F94" s="376"/>
    </row>
    <row r="95" spans="2:6" ht="12" customHeight="1">
      <c r="B95" s="376"/>
      <c r="C95" s="376"/>
      <c r="D95" s="376"/>
      <c r="E95" s="376"/>
      <c r="F95" s="376"/>
    </row>
    <row r="96" spans="2:6" ht="12" customHeight="1">
      <c r="B96" s="376"/>
      <c r="C96" s="376"/>
      <c r="D96" s="376"/>
      <c r="E96" s="376"/>
      <c r="F96" s="376"/>
    </row>
    <row r="97" spans="2:6" ht="12" customHeight="1">
      <c r="B97" s="376"/>
      <c r="C97" s="376"/>
      <c r="D97" s="376"/>
      <c r="E97" s="376"/>
      <c r="F97" s="376"/>
    </row>
    <row r="98" spans="2:6" ht="12" customHeight="1">
      <c r="B98" s="376"/>
      <c r="C98" s="376"/>
      <c r="D98" s="376"/>
      <c r="E98" s="376"/>
      <c r="F98" s="376"/>
    </row>
    <row r="99" spans="2:6" ht="12" customHeight="1">
      <c r="B99" s="376"/>
      <c r="C99" s="376"/>
      <c r="D99" s="376"/>
      <c r="E99" s="376"/>
      <c r="F99" s="376"/>
    </row>
    <row r="100" spans="2:6" ht="12" customHeight="1">
      <c r="B100" s="376"/>
      <c r="C100" s="376"/>
      <c r="D100" s="376"/>
      <c r="E100" s="376"/>
      <c r="F100" s="376"/>
    </row>
    <row r="101" spans="2:6" ht="12" customHeight="1">
      <c r="B101" s="376"/>
      <c r="C101" s="376"/>
      <c r="D101" s="376"/>
      <c r="E101" s="376"/>
      <c r="F101" s="376"/>
    </row>
    <row r="102" spans="2:6" ht="12" customHeight="1">
      <c r="B102" s="376"/>
      <c r="C102" s="376"/>
      <c r="D102" s="376"/>
      <c r="E102" s="376"/>
      <c r="F102" s="376"/>
    </row>
    <row r="103" spans="2:6" ht="12" customHeight="1">
      <c r="B103" s="376"/>
      <c r="C103" s="376"/>
      <c r="D103" s="376"/>
      <c r="E103" s="376"/>
      <c r="F103" s="376"/>
    </row>
    <row r="104" spans="2:6" ht="12" customHeight="1">
      <c r="B104" s="376"/>
      <c r="C104" s="376"/>
      <c r="D104" s="376"/>
      <c r="E104" s="376"/>
      <c r="F104" s="376"/>
    </row>
    <row r="105" spans="2:6" ht="12" customHeight="1">
      <c r="B105" s="376"/>
      <c r="C105" s="376"/>
      <c r="D105" s="376"/>
      <c r="E105" s="376"/>
      <c r="F105" s="376"/>
    </row>
    <row r="106" spans="2:6" ht="12" customHeight="1">
      <c r="B106" s="376"/>
      <c r="C106" s="376"/>
      <c r="D106" s="376"/>
      <c r="E106" s="376"/>
      <c r="F106" s="376"/>
    </row>
    <row r="107" spans="2:6" ht="12" customHeight="1">
      <c r="B107" s="376"/>
      <c r="C107" s="376"/>
      <c r="D107" s="376"/>
      <c r="E107" s="376"/>
      <c r="F107" s="376"/>
    </row>
    <row r="108" spans="2:6" ht="12" customHeight="1">
      <c r="B108" s="376"/>
      <c r="C108" s="376"/>
      <c r="D108" s="376"/>
      <c r="E108" s="376"/>
      <c r="F108" s="376"/>
    </row>
    <row r="109" spans="2:6" ht="12" customHeight="1">
      <c r="B109" s="376"/>
      <c r="C109" s="376"/>
      <c r="D109" s="376"/>
      <c r="E109" s="376"/>
      <c r="F109" s="376"/>
    </row>
    <row r="110" spans="2:6" ht="12" customHeight="1">
      <c r="B110" s="376"/>
      <c r="C110" s="376"/>
      <c r="D110" s="376"/>
      <c r="E110" s="376"/>
      <c r="F110" s="376"/>
    </row>
    <row r="111" spans="2:6" ht="12" customHeight="1">
      <c r="B111" s="376"/>
      <c r="C111" s="376"/>
      <c r="D111" s="376"/>
      <c r="E111" s="376"/>
      <c r="F111" s="376"/>
    </row>
    <row r="112" spans="2:6" ht="12" customHeight="1">
      <c r="B112" s="376"/>
      <c r="C112" s="376"/>
      <c r="D112" s="376"/>
      <c r="E112" s="376"/>
      <c r="F112" s="376"/>
    </row>
    <row r="113" spans="2:6" ht="12" customHeight="1">
      <c r="B113" s="376"/>
      <c r="C113" s="376"/>
      <c r="D113" s="376"/>
      <c r="E113" s="376"/>
      <c r="F113" s="376"/>
    </row>
    <row r="114" spans="2:6" ht="12" customHeight="1">
      <c r="B114" s="376"/>
      <c r="C114" s="376"/>
      <c r="D114" s="376"/>
      <c r="E114" s="376"/>
      <c r="F114" s="376"/>
    </row>
    <row r="115" spans="2:6" ht="12" customHeight="1">
      <c r="B115" s="376"/>
      <c r="C115" s="376"/>
      <c r="D115" s="376"/>
      <c r="E115" s="376"/>
      <c r="F115" s="376"/>
    </row>
    <row r="116" spans="2:6" ht="12" customHeight="1">
      <c r="B116" s="376"/>
      <c r="C116" s="376"/>
      <c r="D116" s="376"/>
      <c r="E116" s="376"/>
      <c r="F116" s="376"/>
    </row>
    <row r="117" spans="2:6" ht="12" customHeight="1">
      <c r="B117" s="376"/>
      <c r="C117" s="376"/>
      <c r="D117" s="376"/>
      <c r="E117" s="376"/>
      <c r="F117" s="376"/>
    </row>
    <row r="118" spans="2:6" ht="12" customHeight="1">
      <c r="B118" s="376"/>
      <c r="C118" s="376"/>
      <c r="D118" s="376"/>
      <c r="E118" s="376"/>
      <c r="F118" s="376"/>
    </row>
    <row r="119" spans="2:6" ht="12" customHeight="1">
      <c r="B119" s="376"/>
      <c r="C119" s="376"/>
      <c r="D119" s="376"/>
      <c r="E119" s="376"/>
      <c r="F119" s="376"/>
    </row>
    <row r="120" spans="2:6" ht="12" customHeight="1">
      <c r="B120" s="376"/>
      <c r="C120" s="376"/>
      <c r="D120" s="376"/>
      <c r="E120" s="376"/>
      <c r="F120" s="376"/>
    </row>
    <row r="121" spans="2:6" ht="12" customHeight="1">
      <c r="B121" s="376"/>
      <c r="C121" s="376"/>
      <c r="D121" s="376"/>
      <c r="E121" s="376"/>
      <c r="F121" s="376"/>
    </row>
    <row r="122" spans="2:6" ht="12" customHeight="1">
      <c r="B122" s="376"/>
      <c r="C122" s="376"/>
      <c r="D122" s="376"/>
      <c r="E122" s="376"/>
      <c r="F122" s="376"/>
    </row>
    <row r="123" spans="2:6" ht="12" customHeight="1">
      <c r="B123" s="376"/>
      <c r="C123" s="376"/>
      <c r="D123" s="376"/>
      <c r="E123" s="376"/>
      <c r="F123" s="376"/>
    </row>
    <row r="124" spans="2:6" ht="12" customHeight="1">
      <c r="B124" s="376"/>
      <c r="C124" s="376"/>
      <c r="D124" s="376"/>
      <c r="E124" s="376"/>
      <c r="F124" s="376"/>
    </row>
    <row r="125" spans="2:6" ht="12" customHeight="1">
      <c r="B125" s="376"/>
      <c r="C125" s="376"/>
      <c r="D125" s="376"/>
      <c r="E125" s="376"/>
      <c r="F125" s="376"/>
    </row>
    <row r="126" spans="2:6" ht="12" customHeight="1">
      <c r="B126" s="376"/>
      <c r="C126" s="376"/>
      <c r="D126" s="376"/>
      <c r="E126" s="376"/>
      <c r="F126" s="376"/>
    </row>
    <row r="127" spans="2:6" ht="12" customHeight="1">
      <c r="B127" s="376"/>
      <c r="C127" s="376"/>
      <c r="D127" s="376"/>
      <c r="E127" s="376"/>
      <c r="F127" s="376"/>
    </row>
    <row r="128" spans="2:6" ht="12" customHeight="1">
      <c r="B128" s="376"/>
      <c r="C128" s="376"/>
      <c r="D128" s="376"/>
      <c r="E128" s="376"/>
      <c r="F128" s="376"/>
    </row>
    <row r="129" spans="2:6" ht="12" customHeight="1">
      <c r="B129" s="376"/>
      <c r="C129" s="376"/>
      <c r="D129" s="376"/>
      <c r="E129" s="376"/>
      <c r="F129" s="376"/>
    </row>
    <row r="130" spans="2:6" ht="12" customHeight="1">
      <c r="B130" s="376"/>
      <c r="C130" s="376"/>
      <c r="D130" s="376"/>
      <c r="E130" s="376"/>
      <c r="F130" s="376"/>
    </row>
    <row r="131" spans="2:6" ht="12" customHeight="1">
      <c r="B131" s="376"/>
      <c r="C131" s="376"/>
      <c r="D131" s="376"/>
      <c r="E131" s="376"/>
      <c r="F131" s="376"/>
    </row>
    <row r="132" spans="2:6" ht="12" customHeight="1">
      <c r="B132" s="376"/>
      <c r="C132" s="376"/>
      <c r="D132" s="376"/>
      <c r="E132" s="376"/>
      <c r="F132" s="376"/>
    </row>
    <row r="133" spans="2:6" ht="12" customHeight="1">
      <c r="B133" s="376"/>
      <c r="C133" s="376"/>
      <c r="D133" s="376"/>
      <c r="E133" s="376"/>
      <c r="F133" s="376"/>
    </row>
    <row r="134" spans="2:6" ht="12" customHeight="1">
      <c r="B134" s="376"/>
      <c r="C134" s="376"/>
      <c r="D134" s="376"/>
      <c r="E134" s="376"/>
      <c r="F134" s="376"/>
    </row>
    <row r="135" spans="2:6" ht="12" customHeight="1">
      <c r="B135" s="376"/>
      <c r="C135" s="376"/>
      <c r="D135" s="376"/>
      <c r="E135" s="376"/>
      <c r="F135" s="376"/>
    </row>
    <row r="136" spans="2:6" ht="12" customHeight="1">
      <c r="B136" s="376"/>
      <c r="C136" s="376"/>
      <c r="D136" s="376"/>
      <c r="E136" s="376"/>
      <c r="F136" s="376"/>
    </row>
    <row r="137" spans="2:6" ht="12" customHeight="1">
      <c r="B137" s="376"/>
      <c r="C137" s="376"/>
      <c r="D137" s="376"/>
      <c r="E137" s="376"/>
      <c r="F137" s="376"/>
    </row>
    <row r="138" spans="2:6" ht="12" customHeight="1">
      <c r="B138" s="376"/>
      <c r="C138" s="376"/>
      <c r="D138" s="376"/>
      <c r="E138" s="376"/>
      <c r="F138" s="376"/>
    </row>
    <row r="139" spans="2:6" ht="12" customHeight="1">
      <c r="B139" s="376"/>
      <c r="C139" s="376"/>
      <c r="D139" s="376"/>
      <c r="E139" s="376"/>
      <c r="F139" s="376"/>
    </row>
    <row r="140" spans="2:6" ht="12" customHeight="1">
      <c r="B140" s="376"/>
      <c r="C140" s="376"/>
      <c r="D140" s="376"/>
      <c r="E140" s="376"/>
      <c r="F140" s="376"/>
    </row>
    <row r="141" spans="2:6" ht="12" customHeight="1">
      <c r="B141" s="376"/>
      <c r="C141" s="376"/>
      <c r="D141" s="376"/>
      <c r="E141" s="376"/>
      <c r="F141" s="376"/>
    </row>
    <row r="142" spans="2:6" ht="12" customHeight="1">
      <c r="B142" s="376"/>
      <c r="C142" s="376"/>
      <c r="D142" s="376"/>
      <c r="E142" s="376"/>
      <c r="F142" s="376"/>
    </row>
    <row r="143" spans="2:6" ht="12" customHeight="1">
      <c r="B143" s="376"/>
      <c r="C143" s="376"/>
      <c r="D143" s="376"/>
      <c r="E143" s="376"/>
      <c r="F143" s="376"/>
    </row>
    <row r="144" spans="2:6" ht="12" customHeight="1">
      <c r="B144" s="376"/>
      <c r="C144" s="376"/>
      <c r="D144" s="376"/>
      <c r="E144" s="376"/>
      <c r="F144" s="376"/>
    </row>
    <row r="145" spans="2:6" ht="12" customHeight="1">
      <c r="B145" s="376"/>
      <c r="C145" s="376"/>
      <c r="D145" s="376"/>
      <c r="E145" s="376"/>
      <c r="F145" s="376"/>
    </row>
    <row r="146" spans="2:6" ht="12" customHeight="1">
      <c r="B146" s="376"/>
      <c r="C146" s="376"/>
      <c r="D146" s="376"/>
      <c r="E146" s="376"/>
      <c r="F146" s="376"/>
    </row>
    <row r="147" spans="2:6" ht="12" customHeight="1">
      <c r="B147" s="376"/>
      <c r="C147" s="376"/>
      <c r="D147" s="376"/>
      <c r="E147" s="376"/>
      <c r="F147" s="376"/>
    </row>
    <row r="148" spans="2:6" ht="12" customHeight="1">
      <c r="B148" s="376"/>
      <c r="C148" s="376"/>
      <c r="D148" s="376"/>
      <c r="E148" s="376"/>
      <c r="F148" s="376"/>
    </row>
    <row r="149" spans="2:6" ht="12" customHeight="1">
      <c r="B149" s="376"/>
      <c r="C149" s="376"/>
      <c r="D149" s="376"/>
      <c r="E149" s="376"/>
      <c r="F149" s="376"/>
    </row>
    <row r="150" spans="2:6" ht="12" customHeight="1">
      <c r="B150" s="376"/>
      <c r="C150" s="376"/>
      <c r="D150" s="376"/>
      <c r="E150" s="376"/>
      <c r="F150" s="376"/>
    </row>
    <row r="151" spans="2:6" ht="12" customHeight="1">
      <c r="B151" s="376"/>
      <c r="C151" s="376"/>
      <c r="D151" s="376"/>
      <c r="E151" s="376"/>
      <c r="F151" s="376"/>
    </row>
    <row r="152" spans="2:6" ht="12" customHeight="1">
      <c r="B152" s="376"/>
      <c r="C152" s="376"/>
      <c r="D152" s="376"/>
      <c r="E152" s="376"/>
      <c r="F152" s="376"/>
    </row>
    <row r="153" spans="2:6" ht="12" customHeight="1">
      <c r="B153" s="376"/>
      <c r="C153" s="376"/>
      <c r="D153" s="376"/>
      <c r="E153" s="376"/>
      <c r="F153" s="376"/>
    </row>
    <row r="154" spans="2:6" ht="12" customHeight="1">
      <c r="B154" s="376"/>
      <c r="C154" s="376"/>
      <c r="D154" s="376"/>
      <c r="E154" s="376"/>
      <c r="F154" s="376"/>
    </row>
    <row r="155" spans="2:6" ht="12" customHeight="1">
      <c r="B155" s="376"/>
      <c r="C155" s="376"/>
      <c r="D155" s="376"/>
      <c r="E155" s="376"/>
      <c r="F155" s="376"/>
    </row>
    <row r="156" spans="2:6" ht="12" customHeight="1">
      <c r="B156" s="376"/>
      <c r="C156" s="376"/>
      <c r="D156" s="376"/>
      <c r="E156" s="376"/>
      <c r="F156" s="376"/>
    </row>
    <row r="157" spans="2:6" ht="12" customHeight="1">
      <c r="B157" s="376"/>
      <c r="C157" s="376"/>
      <c r="D157" s="376"/>
      <c r="E157" s="376"/>
      <c r="F157" s="376"/>
    </row>
    <row r="158" spans="2:6" ht="12" customHeight="1">
      <c r="B158" s="376"/>
      <c r="C158" s="376"/>
      <c r="D158" s="376"/>
      <c r="E158" s="376"/>
      <c r="F158" s="376"/>
    </row>
    <row r="159" spans="2:6" ht="12" customHeight="1">
      <c r="B159" s="376"/>
      <c r="C159" s="376"/>
      <c r="D159" s="376"/>
      <c r="E159" s="376"/>
      <c r="F159" s="376"/>
    </row>
    <row r="160" spans="2:6" ht="12" customHeight="1">
      <c r="B160" s="376"/>
      <c r="C160" s="376"/>
      <c r="D160" s="376"/>
      <c r="E160" s="376"/>
      <c r="F160" s="376"/>
    </row>
    <row r="161" spans="2:6" ht="12" customHeight="1">
      <c r="B161" s="376"/>
      <c r="C161" s="376"/>
      <c r="D161" s="376"/>
      <c r="E161" s="376"/>
      <c r="F161" s="376"/>
    </row>
    <row r="162" spans="2:6" ht="12" customHeight="1">
      <c r="B162" s="376"/>
      <c r="C162" s="376"/>
      <c r="D162" s="376"/>
      <c r="E162" s="376"/>
      <c r="F162" s="376"/>
    </row>
    <row r="163" spans="2:6" ht="12" customHeight="1">
      <c r="B163" s="376"/>
      <c r="C163" s="376"/>
      <c r="D163" s="376"/>
      <c r="E163" s="376"/>
      <c r="F163" s="376"/>
    </row>
    <row r="164" spans="2:6" ht="12" customHeight="1">
      <c r="B164" s="376"/>
      <c r="C164" s="376"/>
      <c r="D164" s="376"/>
      <c r="E164" s="376"/>
      <c r="F164" s="376"/>
    </row>
    <row r="165" spans="2:6" ht="12" customHeight="1">
      <c r="B165" s="376"/>
      <c r="C165" s="376"/>
      <c r="D165" s="376"/>
      <c r="E165" s="376"/>
      <c r="F165" s="376"/>
    </row>
    <row r="166" spans="2:6" ht="12" customHeight="1">
      <c r="B166" s="376"/>
      <c r="C166" s="376"/>
      <c r="D166" s="376"/>
      <c r="E166" s="376"/>
      <c r="F166" s="376"/>
    </row>
    <row r="167" spans="2:6" ht="12" customHeight="1">
      <c r="B167" s="376"/>
      <c r="C167" s="376"/>
      <c r="D167" s="376"/>
      <c r="E167" s="376"/>
      <c r="F167" s="376"/>
    </row>
    <row r="168" spans="2:6" ht="12" customHeight="1">
      <c r="B168" s="376"/>
      <c r="C168" s="376"/>
      <c r="D168" s="376"/>
      <c r="E168" s="376"/>
      <c r="F168" s="376"/>
    </row>
    <row r="169" spans="2:6" ht="12" customHeight="1">
      <c r="B169" s="376"/>
      <c r="C169" s="376"/>
      <c r="D169" s="376"/>
      <c r="E169" s="376"/>
      <c r="F169" s="376"/>
    </row>
    <row r="170" spans="2:6" ht="12" customHeight="1">
      <c r="B170" s="376"/>
      <c r="C170" s="376"/>
      <c r="D170" s="376"/>
      <c r="E170" s="376"/>
      <c r="F170" s="376"/>
    </row>
    <row r="171" spans="2:6" ht="12" customHeight="1">
      <c r="B171" s="376"/>
      <c r="C171" s="376"/>
      <c r="D171" s="376"/>
      <c r="E171" s="376"/>
      <c r="F171" s="376"/>
    </row>
    <row r="172" spans="2:6" ht="13.5">
      <c r="B172" s="376"/>
      <c r="C172" s="376"/>
      <c r="D172" s="376"/>
      <c r="E172" s="376"/>
      <c r="F172" s="376"/>
    </row>
    <row r="173" spans="2:6" ht="13.5">
      <c r="B173" s="376"/>
      <c r="C173" s="376"/>
      <c r="D173" s="376"/>
      <c r="E173" s="376"/>
      <c r="F173" s="376"/>
    </row>
    <row r="174" spans="2:6" ht="13.5">
      <c r="B174" s="376"/>
      <c r="C174" s="376"/>
      <c r="D174" s="376"/>
      <c r="E174" s="376"/>
      <c r="F174" s="376"/>
    </row>
    <row r="175" spans="2:6" ht="13.5">
      <c r="B175" s="376"/>
      <c r="C175" s="376"/>
      <c r="D175" s="376"/>
      <c r="E175" s="376"/>
      <c r="F175" s="376"/>
    </row>
  </sheetData>
  <sheetProtection/>
  <mergeCells count="6">
    <mergeCell ref="H4:J4"/>
    <mergeCell ref="A2:H2"/>
    <mergeCell ref="I2:J2"/>
    <mergeCell ref="A28:J28"/>
    <mergeCell ref="A29:J29"/>
    <mergeCell ref="A30:J30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scale="97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76" customWidth="1"/>
    <col min="2" max="6" width="11.16015625" style="176" customWidth="1"/>
    <col min="7" max="16384" width="13.33203125" style="176" customWidth="1"/>
  </cols>
  <sheetData>
    <row r="1" spans="1:2" ht="36" customHeight="1">
      <c r="A1" s="141"/>
      <c r="B1" s="141"/>
    </row>
    <row r="2" spans="1:8" s="418" customFormat="1" ht="27.75" customHeight="1">
      <c r="A2" s="674" t="s">
        <v>204</v>
      </c>
      <c r="B2" s="674"/>
      <c r="C2" s="674"/>
      <c r="D2" s="674"/>
      <c r="E2" s="664" t="s">
        <v>152</v>
      </c>
      <c r="F2" s="664"/>
      <c r="G2" s="417"/>
      <c r="H2" s="417"/>
    </row>
    <row r="3" spans="1:6" ht="13.5" customHeight="1">
      <c r="A3" s="177" t="s">
        <v>145</v>
      </c>
      <c r="B3" s="419"/>
      <c r="C3" s="419"/>
      <c r="D3" s="419"/>
      <c r="E3" s="419"/>
      <c r="F3" s="419"/>
    </row>
    <row r="4" spans="1:6" ht="13.5" customHeight="1">
      <c r="A4" s="420"/>
      <c r="B4" s="178">
        <v>2017</v>
      </c>
      <c r="C4" s="178">
        <v>2018</v>
      </c>
      <c r="D4" s="178"/>
      <c r="E4" s="619"/>
      <c r="F4" s="178"/>
    </row>
    <row r="5" spans="1:6" ht="30" customHeight="1">
      <c r="A5" s="179"/>
      <c r="B5" s="67" t="s">
        <v>236</v>
      </c>
      <c r="C5" s="39" t="s">
        <v>237</v>
      </c>
      <c r="D5" s="39" t="s">
        <v>238</v>
      </c>
      <c r="E5" s="39" t="s">
        <v>239</v>
      </c>
      <c r="F5" s="50" t="s">
        <v>236</v>
      </c>
    </row>
    <row r="6" spans="1:5" ht="12" customHeight="1">
      <c r="A6" s="532"/>
      <c r="B6" s="533"/>
      <c r="C6" s="533"/>
      <c r="D6" s="533"/>
      <c r="E6" s="533"/>
    </row>
    <row r="7" spans="1:6" ht="12" customHeight="1">
      <c r="A7" s="145" t="s">
        <v>128</v>
      </c>
      <c r="B7" s="593">
        <v>100</v>
      </c>
      <c r="C7" s="593">
        <v>100</v>
      </c>
      <c r="D7" s="593">
        <v>100</v>
      </c>
      <c r="E7" s="593">
        <v>100</v>
      </c>
      <c r="F7" s="593">
        <v>100</v>
      </c>
    </row>
    <row r="8" spans="1:6" ht="12" customHeight="1">
      <c r="A8" s="146" t="s">
        <v>179</v>
      </c>
      <c r="B8" s="594">
        <v>89.84</v>
      </c>
      <c r="C8" s="594">
        <v>88.99</v>
      </c>
      <c r="D8" s="594">
        <v>89.67</v>
      </c>
      <c r="E8" s="594">
        <v>89.34</v>
      </c>
      <c r="F8" s="594">
        <v>89.48</v>
      </c>
    </row>
    <row r="9" spans="1:6" ht="12" customHeight="1">
      <c r="A9" s="146" t="s">
        <v>213</v>
      </c>
      <c r="B9" s="594">
        <v>19.86</v>
      </c>
      <c r="C9" s="594">
        <v>21.7</v>
      </c>
      <c r="D9" s="594">
        <v>19.59</v>
      </c>
      <c r="E9" s="594">
        <v>19.25</v>
      </c>
      <c r="F9" s="594">
        <v>18.07</v>
      </c>
    </row>
    <row r="10" spans="1:6" ht="12" customHeight="1">
      <c r="A10" s="146" t="s">
        <v>214</v>
      </c>
      <c r="B10" s="594">
        <v>7.25</v>
      </c>
      <c r="C10" s="594">
        <v>9.03</v>
      </c>
      <c r="D10" s="594">
        <v>6.87</v>
      </c>
      <c r="E10" s="594">
        <v>6.86</v>
      </c>
      <c r="F10" s="594">
        <v>6.35</v>
      </c>
    </row>
    <row r="11" spans="1:6" ht="12" customHeight="1">
      <c r="A11" s="146" t="s">
        <v>122</v>
      </c>
      <c r="B11" s="594">
        <v>2.73</v>
      </c>
      <c r="C11" s="594">
        <v>5</v>
      </c>
      <c r="D11" s="594">
        <v>2.7</v>
      </c>
      <c r="E11" s="594">
        <v>2.53</v>
      </c>
      <c r="F11" s="594">
        <v>2.32</v>
      </c>
    </row>
    <row r="12" spans="1:6" ht="12" customHeight="1">
      <c r="A12" s="146" t="s">
        <v>215</v>
      </c>
      <c r="B12" s="594">
        <v>0.69</v>
      </c>
      <c r="C12" s="594">
        <v>0.74</v>
      </c>
      <c r="D12" s="594">
        <v>0.76</v>
      </c>
      <c r="E12" s="594">
        <v>0.8</v>
      </c>
      <c r="F12" s="594">
        <v>0.82</v>
      </c>
    </row>
    <row r="13" spans="1:6" ht="12" customHeight="1">
      <c r="A13" s="146" t="s">
        <v>216</v>
      </c>
      <c r="B13" s="594">
        <v>10.69</v>
      </c>
      <c r="C13" s="594">
        <v>10.7</v>
      </c>
      <c r="D13" s="594">
        <v>10.26</v>
      </c>
      <c r="E13" s="594">
        <v>10</v>
      </c>
      <c r="F13" s="594">
        <v>9.29</v>
      </c>
    </row>
    <row r="14" spans="1:6" ht="12" customHeight="1">
      <c r="A14" s="146" t="s">
        <v>217</v>
      </c>
      <c r="B14" s="594">
        <v>1.22</v>
      </c>
      <c r="C14" s="594">
        <v>1.22</v>
      </c>
      <c r="D14" s="594">
        <v>1.69</v>
      </c>
      <c r="E14" s="594">
        <v>1.59</v>
      </c>
      <c r="F14" s="594">
        <v>1.6</v>
      </c>
    </row>
    <row r="15" spans="1:6" ht="12" customHeight="1">
      <c r="A15" s="146" t="s">
        <v>218</v>
      </c>
      <c r="B15" s="594">
        <v>0</v>
      </c>
      <c r="C15" s="594">
        <v>0.01</v>
      </c>
      <c r="D15" s="594">
        <v>0</v>
      </c>
      <c r="E15" s="594">
        <v>-0.01</v>
      </c>
      <c r="F15" s="594">
        <v>0</v>
      </c>
    </row>
    <row r="16" spans="1:6" ht="12" customHeight="1">
      <c r="A16" s="146" t="s">
        <v>219</v>
      </c>
      <c r="B16" s="594">
        <v>0.01</v>
      </c>
      <c r="C16" s="594">
        <v>0.01</v>
      </c>
      <c r="D16" s="594">
        <v>0.01</v>
      </c>
      <c r="E16" s="594">
        <v>0.01</v>
      </c>
      <c r="F16" s="594">
        <v>0.01</v>
      </c>
    </row>
    <row r="17" spans="1:6" ht="12" customHeight="1">
      <c r="A17" s="146" t="s">
        <v>220</v>
      </c>
      <c r="B17" s="594">
        <v>69.98</v>
      </c>
      <c r="C17" s="594">
        <v>67.29</v>
      </c>
      <c r="D17" s="594">
        <v>70.08</v>
      </c>
      <c r="E17" s="594">
        <v>70.08</v>
      </c>
      <c r="F17" s="594">
        <v>71.41</v>
      </c>
    </row>
    <row r="18" spans="1:6" ht="12" customHeight="1">
      <c r="A18" s="146" t="s">
        <v>221</v>
      </c>
      <c r="B18" s="594">
        <v>9.68</v>
      </c>
      <c r="C18" s="594">
        <v>9.15</v>
      </c>
      <c r="D18" s="594">
        <v>11.98</v>
      </c>
      <c r="E18" s="594">
        <v>12.93</v>
      </c>
      <c r="F18" s="594">
        <v>14.37</v>
      </c>
    </row>
    <row r="19" spans="1:6" ht="12" customHeight="1">
      <c r="A19" s="146" t="s">
        <v>222</v>
      </c>
      <c r="B19" s="594">
        <v>5.85</v>
      </c>
      <c r="C19" s="594">
        <v>6.02</v>
      </c>
      <c r="D19" s="594">
        <v>6.27</v>
      </c>
      <c r="E19" s="594">
        <v>6.32</v>
      </c>
      <c r="F19" s="594">
        <v>6.35</v>
      </c>
    </row>
    <row r="20" spans="1:6" ht="12" customHeight="1">
      <c r="A20" s="146" t="s">
        <v>223</v>
      </c>
      <c r="B20" s="594">
        <v>54.37</v>
      </c>
      <c r="C20" s="594">
        <v>52.09</v>
      </c>
      <c r="D20" s="594">
        <v>51.72</v>
      </c>
      <c r="E20" s="594">
        <v>50.86</v>
      </c>
      <c r="F20" s="594">
        <v>50.66</v>
      </c>
    </row>
    <row r="21" spans="1:6" ht="12" customHeight="1">
      <c r="A21" s="146" t="s">
        <v>224</v>
      </c>
      <c r="B21" s="594">
        <v>0</v>
      </c>
      <c r="C21" s="594">
        <v>0</v>
      </c>
      <c r="D21" s="594">
        <v>0</v>
      </c>
      <c r="E21" s="594">
        <v>0</v>
      </c>
      <c r="F21" s="594">
        <v>0</v>
      </c>
    </row>
    <row r="22" spans="1:6" ht="12" customHeight="1">
      <c r="A22" s="146" t="s">
        <v>225</v>
      </c>
      <c r="B22" s="594">
        <v>0.08</v>
      </c>
      <c r="C22" s="594">
        <v>0.02</v>
      </c>
      <c r="D22" s="594">
        <v>0.11</v>
      </c>
      <c r="E22" s="594">
        <v>-0.03</v>
      </c>
      <c r="F22" s="594">
        <v>0.02</v>
      </c>
    </row>
    <row r="23" spans="1:6" ht="12" customHeight="1">
      <c r="A23" s="146" t="s">
        <v>226</v>
      </c>
      <c r="B23" s="594">
        <v>0</v>
      </c>
      <c r="C23" s="594">
        <v>0</v>
      </c>
      <c r="D23" s="594">
        <v>0</v>
      </c>
      <c r="E23" s="594">
        <v>0</v>
      </c>
      <c r="F23" s="594">
        <v>0</v>
      </c>
    </row>
    <row r="24" spans="1:6" ht="12" customHeight="1">
      <c r="A24" s="146" t="s">
        <v>227</v>
      </c>
      <c r="B24" s="594">
        <v>0</v>
      </c>
      <c r="C24" s="594">
        <v>0</v>
      </c>
      <c r="D24" s="594">
        <v>0</v>
      </c>
      <c r="E24" s="594">
        <v>0</v>
      </c>
      <c r="F24" s="594">
        <v>0</v>
      </c>
    </row>
    <row r="25" spans="1:6" ht="12" customHeight="1">
      <c r="A25" s="146" t="s">
        <v>123</v>
      </c>
      <c r="B25" s="594">
        <v>0</v>
      </c>
      <c r="C25" s="594">
        <v>0</v>
      </c>
      <c r="D25" s="594">
        <v>0</v>
      </c>
      <c r="E25" s="594">
        <v>0</v>
      </c>
      <c r="F25" s="594">
        <v>0</v>
      </c>
    </row>
    <row r="26" spans="1:6" ht="12" customHeight="1">
      <c r="A26" s="146" t="s">
        <v>124</v>
      </c>
      <c r="B26" s="594">
        <v>0</v>
      </c>
      <c r="C26" s="594">
        <v>0</v>
      </c>
      <c r="D26" s="594">
        <v>0</v>
      </c>
      <c r="E26" s="594">
        <v>0</v>
      </c>
      <c r="F26" s="594">
        <v>0</v>
      </c>
    </row>
    <row r="27" spans="1:6" ht="12" customHeight="1">
      <c r="A27" s="146" t="s">
        <v>125</v>
      </c>
      <c r="B27" s="594">
        <v>9.61</v>
      </c>
      <c r="C27" s="594">
        <v>10.74</v>
      </c>
      <c r="D27" s="594">
        <v>9.72</v>
      </c>
      <c r="E27" s="594">
        <v>10.22</v>
      </c>
      <c r="F27" s="594">
        <v>9.57</v>
      </c>
    </row>
    <row r="28" spans="1:6" ht="12" customHeight="1">
      <c r="A28" s="147" t="s">
        <v>126</v>
      </c>
      <c r="B28" s="595">
        <v>0.55</v>
      </c>
      <c r="C28" s="595">
        <v>0.27</v>
      </c>
      <c r="D28" s="595">
        <v>0.61</v>
      </c>
      <c r="E28" s="595">
        <v>0.44</v>
      </c>
      <c r="F28" s="595">
        <v>0.94</v>
      </c>
    </row>
    <row r="29" spans="1:6" ht="12" customHeight="1">
      <c r="A29" s="673" t="s">
        <v>183</v>
      </c>
      <c r="B29" s="673"/>
      <c r="C29" s="673"/>
      <c r="D29" s="673"/>
      <c r="E29" s="673"/>
      <c r="F29" s="673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72" customWidth="1"/>
    <col min="2" max="6" width="11.16015625" style="172" customWidth="1"/>
    <col min="7" max="16384" width="13.33203125" style="172" customWidth="1"/>
  </cols>
  <sheetData>
    <row r="1" spans="1:2" ht="36" customHeight="1">
      <c r="A1" s="141"/>
      <c r="B1" s="141"/>
    </row>
    <row r="2" spans="1:8" s="414" customFormat="1" ht="27.75" customHeight="1">
      <c r="A2" s="676" t="s">
        <v>205</v>
      </c>
      <c r="B2" s="676"/>
      <c r="C2" s="676"/>
      <c r="D2" s="676"/>
      <c r="E2" s="664" t="s">
        <v>153</v>
      </c>
      <c r="F2" s="664"/>
      <c r="G2" s="413"/>
      <c r="H2" s="413"/>
    </row>
    <row r="3" spans="1:6" ht="13.5" customHeight="1">
      <c r="A3" s="173" t="s">
        <v>145</v>
      </c>
      <c r="B3" s="415"/>
      <c r="C3" s="415"/>
      <c r="D3" s="415"/>
      <c r="E3" s="415"/>
      <c r="F3" s="415"/>
    </row>
    <row r="4" spans="1:6" ht="13.5" customHeight="1">
      <c r="A4" s="416"/>
      <c r="B4" s="174">
        <v>2017</v>
      </c>
      <c r="C4" s="174">
        <v>2018</v>
      </c>
      <c r="D4" s="174"/>
      <c r="E4" s="618"/>
      <c r="F4" s="174"/>
    </row>
    <row r="5" spans="1:6" ht="30" customHeight="1">
      <c r="A5" s="175"/>
      <c r="B5" s="66" t="s">
        <v>236</v>
      </c>
      <c r="C5" s="66" t="s">
        <v>237</v>
      </c>
      <c r="D5" s="66" t="s">
        <v>238</v>
      </c>
      <c r="E5" s="66" t="s">
        <v>239</v>
      </c>
      <c r="F5" s="50" t="s">
        <v>236</v>
      </c>
    </row>
    <row r="6" spans="1:5" ht="12" customHeight="1">
      <c r="A6" s="530"/>
      <c r="B6" s="531"/>
      <c r="C6" s="531"/>
      <c r="D6" s="531"/>
      <c r="E6" s="531"/>
    </row>
    <row r="7" spans="1:6" ht="12" customHeight="1">
      <c r="A7" s="145" t="s">
        <v>128</v>
      </c>
      <c r="B7" s="593">
        <v>100</v>
      </c>
      <c r="C7" s="593">
        <v>100</v>
      </c>
      <c r="D7" s="593">
        <v>100</v>
      </c>
      <c r="E7" s="593">
        <v>100</v>
      </c>
      <c r="F7" s="593">
        <v>100</v>
      </c>
    </row>
    <row r="8" spans="1:6" ht="12" customHeight="1">
      <c r="A8" s="146" t="s">
        <v>179</v>
      </c>
      <c r="B8" s="594">
        <v>92.43</v>
      </c>
      <c r="C8" s="594">
        <v>92.14</v>
      </c>
      <c r="D8" s="594">
        <v>92.48</v>
      </c>
      <c r="E8" s="594">
        <v>92.82</v>
      </c>
      <c r="F8" s="594">
        <v>93.71</v>
      </c>
    </row>
    <row r="9" spans="1:6" ht="12" customHeight="1">
      <c r="A9" s="146" t="s">
        <v>213</v>
      </c>
      <c r="B9" s="594">
        <v>56.97</v>
      </c>
      <c r="C9" s="594">
        <v>57.36</v>
      </c>
      <c r="D9" s="594">
        <v>57</v>
      </c>
      <c r="E9" s="594">
        <v>57</v>
      </c>
      <c r="F9" s="594">
        <v>57.25</v>
      </c>
    </row>
    <row r="10" spans="1:6" ht="12" customHeight="1">
      <c r="A10" s="146" t="s">
        <v>214</v>
      </c>
      <c r="B10" s="594">
        <v>2.21</v>
      </c>
      <c r="C10" s="594">
        <v>1.72</v>
      </c>
      <c r="D10" s="594">
        <v>1.26</v>
      </c>
      <c r="E10" s="594">
        <v>1.55</v>
      </c>
      <c r="F10" s="594">
        <v>1.58</v>
      </c>
    </row>
    <row r="11" spans="1:6" ht="12" customHeight="1">
      <c r="A11" s="146" t="s">
        <v>122</v>
      </c>
      <c r="B11" s="594">
        <v>2.21</v>
      </c>
      <c r="C11" s="594">
        <v>1.72</v>
      </c>
      <c r="D11" s="594">
        <v>1.26</v>
      </c>
      <c r="E11" s="594">
        <v>1.55</v>
      </c>
      <c r="F11" s="594">
        <v>1.57</v>
      </c>
    </row>
    <row r="12" spans="1:6" ht="12" customHeight="1">
      <c r="A12" s="146" t="s">
        <v>215</v>
      </c>
      <c r="B12" s="594">
        <v>54.26</v>
      </c>
      <c r="C12" s="594">
        <v>55.19</v>
      </c>
      <c r="D12" s="594">
        <v>55.32</v>
      </c>
      <c r="E12" s="594">
        <v>55.11</v>
      </c>
      <c r="F12" s="594">
        <v>55.19</v>
      </c>
    </row>
    <row r="13" spans="1:6" ht="12" customHeight="1">
      <c r="A13" s="146" t="s">
        <v>216</v>
      </c>
      <c r="B13" s="594">
        <v>0.27</v>
      </c>
      <c r="C13" s="594">
        <v>0.34</v>
      </c>
      <c r="D13" s="594">
        <v>0.33</v>
      </c>
      <c r="E13" s="594">
        <v>0.33</v>
      </c>
      <c r="F13" s="594">
        <v>0.3</v>
      </c>
    </row>
    <row r="14" spans="1:6" ht="12" customHeight="1">
      <c r="A14" s="146" t="s">
        <v>217</v>
      </c>
      <c r="B14" s="594">
        <v>0.24</v>
      </c>
      <c r="C14" s="594">
        <v>0.07</v>
      </c>
      <c r="D14" s="594">
        <v>0.07</v>
      </c>
      <c r="E14" s="594">
        <v>0.07</v>
      </c>
      <c r="F14" s="594">
        <v>0.15</v>
      </c>
    </row>
    <row r="15" spans="1:6" ht="12" customHeight="1">
      <c r="A15" s="146" t="s">
        <v>218</v>
      </c>
      <c r="B15" s="594">
        <v>-0.02</v>
      </c>
      <c r="C15" s="594">
        <v>0.03</v>
      </c>
      <c r="D15" s="594">
        <v>0.02</v>
      </c>
      <c r="E15" s="594">
        <v>-0.06</v>
      </c>
      <c r="F15" s="594">
        <v>0.03</v>
      </c>
    </row>
    <row r="16" spans="1:6" ht="12" customHeight="1">
      <c r="A16" s="146" t="s">
        <v>219</v>
      </c>
      <c r="B16" s="594">
        <v>0</v>
      </c>
      <c r="C16" s="594">
        <v>0</v>
      </c>
      <c r="D16" s="594">
        <v>0</v>
      </c>
      <c r="E16" s="594">
        <v>0</v>
      </c>
      <c r="F16" s="594">
        <v>0</v>
      </c>
    </row>
    <row r="17" spans="1:6" ht="12" customHeight="1">
      <c r="A17" s="146" t="s">
        <v>220</v>
      </c>
      <c r="B17" s="594">
        <v>35.46</v>
      </c>
      <c r="C17" s="594">
        <v>34.78</v>
      </c>
      <c r="D17" s="594">
        <v>35.48</v>
      </c>
      <c r="E17" s="594">
        <v>35.82</v>
      </c>
      <c r="F17" s="594">
        <v>36.46</v>
      </c>
    </row>
    <row r="18" spans="1:6" ht="12" customHeight="1">
      <c r="A18" s="146" t="s">
        <v>221</v>
      </c>
      <c r="B18" s="594">
        <v>0.05</v>
      </c>
      <c r="C18" s="594">
        <v>0.06</v>
      </c>
      <c r="D18" s="594">
        <v>0.06</v>
      </c>
      <c r="E18" s="594">
        <v>0.04</v>
      </c>
      <c r="F18" s="594">
        <v>0.06</v>
      </c>
    </row>
    <row r="19" spans="1:6" ht="12" customHeight="1">
      <c r="A19" s="146" t="s">
        <v>222</v>
      </c>
      <c r="B19" s="594">
        <v>33.95</v>
      </c>
      <c r="C19" s="594">
        <v>32.92</v>
      </c>
      <c r="D19" s="594">
        <v>33.67</v>
      </c>
      <c r="E19" s="594">
        <v>33.95</v>
      </c>
      <c r="F19" s="594">
        <v>33.92</v>
      </c>
    </row>
    <row r="20" spans="1:6" ht="12" customHeight="1">
      <c r="A20" s="146" t="s">
        <v>223</v>
      </c>
      <c r="B20" s="594">
        <v>1.48</v>
      </c>
      <c r="C20" s="594">
        <v>1.78</v>
      </c>
      <c r="D20" s="594">
        <v>1.73</v>
      </c>
      <c r="E20" s="594">
        <v>1.85</v>
      </c>
      <c r="F20" s="594">
        <v>2.48</v>
      </c>
    </row>
    <row r="21" spans="1:6" ht="12" customHeight="1">
      <c r="A21" s="146" t="s">
        <v>224</v>
      </c>
      <c r="B21" s="594">
        <v>0</v>
      </c>
      <c r="C21" s="594">
        <v>0</v>
      </c>
      <c r="D21" s="594">
        <v>0</v>
      </c>
      <c r="E21" s="594">
        <v>0</v>
      </c>
      <c r="F21" s="594">
        <v>0</v>
      </c>
    </row>
    <row r="22" spans="1:6" ht="12" customHeight="1">
      <c r="A22" s="146" t="s">
        <v>225</v>
      </c>
      <c r="B22" s="594">
        <v>-0.01</v>
      </c>
      <c r="C22" s="594">
        <v>0.02</v>
      </c>
      <c r="D22" s="594">
        <v>0.02</v>
      </c>
      <c r="E22" s="594">
        <v>-0.02</v>
      </c>
      <c r="F22" s="594">
        <v>0</v>
      </c>
    </row>
    <row r="23" spans="1:6" ht="12" customHeight="1">
      <c r="A23" s="146" t="s">
        <v>226</v>
      </c>
      <c r="B23" s="594">
        <v>0</v>
      </c>
      <c r="C23" s="594">
        <v>0</v>
      </c>
      <c r="D23" s="594">
        <v>0</v>
      </c>
      <c r="E23" s="594">
        <v>0</v>
      </c>
      <c r="F23" s="594">
        <v>0</v>
      </c>
    </row>
    <row r="24" spans="1:6" ht="12" customHeight="1">
      <c r="A24" s="146" t="s">
        <v>227</v>
      </c>
      <c r="B24" s="594">
        <v>0</v>
      </c>
      <c r="C24" s="594">
        <v>0</v>
      </c>
      <c r="D24" s="594">
        <v>0</v>
      </c>
      <c r="E24" s="594">
        <v>0</v>
      </c>
      <c r="F24" s="594">
        <v>0</v>
      </c>
    </row>
    <row r="25" spans="1:6" ht="12" customHeight="1">
      <c r="A25" s="146" t="s">
        <v>123</v>
      </c>
      <c r="B25" s="594">
        <v>0</v>
      </c>
      <c r="C25" s="594">
        <v>0</v>
      </c>
      <c r="D25" s="594">
        <v>0</v>
      </c>
      <c r="E25" s="594">
        <v>0</v>
      </c>
      <c r="F25" s="594">
        <v>0</v>
      </c>
    </row>
    <row r="26" spans="1:6" ht="12" customHeight="1">
      <c r="A26" s="146" t="s">
        <v>124</v>
      </c>
      <c r="B26" s="594">
        <v>0</v>
      </c>
      <c r="C26" s="594">
        <v>0</v>
      </c>
      <c r="D26" s="594">
        <v>0</v>
      </c>
      <c r="E26" s="594">
        <v>0</v>
      </c>
      <c r="F26" s="594">
        <v>0</v>
      </c>
    </row>
    <row r="27" spans="1:6" ht="12" customHeight="1">
      <c r="A27" s="146" t="s">
        <v>125</v>
      </c>
      <c r="B27" s="594">
        <v>6.74</v>
      </c>
      <c r="C27" s="594">
        <v>7.12</v>
      </c>
      <c r="D27" s="594">
        <v>6.55</v>
      </c>
      <c r="E27" s="594">
        <v>6.23</v>
      </c>
      <c r="F27" s="594">
        <v>5.13</v>
      </c>
    </row>
    <row r="28" spans="1:6" ht="12" customHeight="1">
      <c r="A28" s="147" t="s">
        <v>126</v>
      </c>
      <c r="B28" s="595">
        <v>0.83</v>
      </c>
      <c r="C28" s="595">
        <v>0.74</v>
      </c>
      <c r="D28" s="595">
        <v>0.98</v>
      </c>
      <c r="E28" s="595">
        <v>0.95</v>
      </c>
      <c r="F28" s="595">
        <v>1.17</v>
      </c>
    </row>
    <row r="29" spans="1:6" ht="12" customHeight="1">
      <c r="A29" s="675" t="s">
        <v>183</v>
      </c>
      <c r="B29" s="675"/>
      <c r="C29" s="675"/>
      <c r="D29" s="675"/>
      <c r="E29" s="675"/>
      <c r="F29" s="675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68" customWidth="1"/>
    <col min="2" max="6" width="11.16015625" style="168" customWidth="1"/>
    <col min="7" max="16384" width="13.33203125" style="168" customWidth="1"/>
  </cols>
  <sheetData>
    <row r="1" spans="1:2" ht="36" customHeight="1">
      <c r="A1" s="141"/>
      <c r="B1" s="141"/>
    </row>
    <row r="2" spans="1:8" s="410" customFormat="1" ht="27.75" customHeight="1">
      <c r="A2" s="678" t="s">
        <v>206</v>
      </c>
      <c r="B2" s="678"/>
      <c r="C2" s="678"/>
      <c r="D2" s="678"/>
      <c r="E2" s="664" t="s">
        <v>154</v>
      </c>
      <c r="F2" s="664"/>
      <c r="G2" s="409"/>
      <c r="H2" s="409"/>
    </row>
    <row r="3" spans="1:6" ht="13.5" customHeight="1">
      <c r="A3" s="169" t="s">
        <v>145</v>
      </c>
      <c r="B3" s="411"/>
      <c r="C3" s="411"/>
      <c r="D3" s="411"/>
      <c r="E3" s="411"/>
      <c r="F3" s="411"/>
    </row>
    <row r="4" spans="1:6" ht="13.5" customHeight="1">
      <c r="A4" s="412"/>
      <c r="B4" s="170">
        <v>2017</v>
      </c>
      <c r="C4" s="170">
        <v>2018</v>
      </c>
      <c r="D4" s="170"/>
      <c r="E4" s="617"/>
      <c r="F4" s="170"/>
    </row>
    <row r="5" spans="1:6" ht="30" customHeight="1">
      <c r="A5" s="171"/>
      <c r="B5" s="64" t="s">
        <v>236</v>
      </c>
      <c r="C5" s="65" t="s">
        <v>237</v>
      </c>
      <c r="D5" s="65" t="s">
        <v>238</v>
      </c>
      <c r="E5" s="65" t="s">
        <v>239</v>
      </c>
      <c r="F5" s="50" t="s">
        <v>236</v>
      </c>
    </row>
    <row r="6" spans="1:5" ht="12" customHeight="1">
      <c r="A6" s="528"/>
      <c r="B6" s="529"/>
      <c r="C6" s="529"/>
      <c r="D6" s="529"/>
      <c r="E6" s="529"/>
    </row>
    <row r="7" spans="1:6" ht="12" customHeight="1">
      <c r="A7" s="145" t="s">
        <v>128</v>
      </c>
      <c r="B7" s="593">
        <v>100</v>
      </c>
      <c r="C7" s="593">
        <v>100</v>
      </c>
      <c r="D7" s="593">
        <v>100</v>
      </c>
      <c r="E7" s="593">
        <v>100</v>
      </c>
      <c r="F7" s="593">
        <v>100</v>
      </c>
    </row>
    <row r="8" spans="1:6" ht="12" customHeight="1">
      <c r="A8" s="146" t="s">
        <v>179</v>
      </c>
      <c r="B8" s="594">
        <v>91.83</v>
      </c>
      <c r="C8" s="594">
        <v>91.85</v>
      </c>
      <c r="D8" s="594">
        <v>90.11</v>
      </c>
      <c r="E8" s="594">
        <v>91.66</v>
      </c>
      <c r="F8" s="594">
        <v>93.13</v>
      </c>
    </row>
    <row r="9" spans="1:6" ht="12" customHeight="1">
      <c r="A9" s="146" t="s">
        <v>213</v>
      </c>
      <c r="B9" s="594">
        <v>8.61</v>
      </c>
      <c r="C9" s="594">
        <v>8.02</v>
      </c>
      <c r="D9" s="594">
        <v>7.27</v>
      </c>
      <c r="E9" s="594">
        <v>7.48</v>
      </c>
      <c r="F9" s="594">
        <v>7.06</v>
      </c>
    </row>
    <row r="10" spans="1:6" ht="12" customHeight="1">
      <c r="A10" s="146" t="s">
        <v>214</v>
      </c>
      <c r="B10" s="594">
        <v>2.62</v>
      </c>
      <c r="C10" s="594">
        <v>2.02</v>
      </c>
      <c r="D10" s="594">
        <v>1.8</v>
      </c>
      <c r="E10" s="594">
        <v>1.94</v>
      </c>
      <c r="F10" s="594">
        <v>1.79</v>
      </c>
    </row>
    <row r="11" spans="1:6" ht="12" customHeight="1">
      <c r="A11" s="146" t="s">
        <v>122</v>
      </c>
      <c r="B11" s="594">
        <v>1.37</v>
      </c>
      <c r="C11" s="594">
        <v>1.4</v>
      </c>
      <c r="D11" s="594">
        <v>1.73</v>
      </c>
      <c r="E11" s="594">
        <v>1.86</v>
      </c>
      <c r="F11" s="594">
        <v>1.7</v>
      </c>
    </row>
    <row r="12" spans="1:6" ht="12" customHeight="1">
      <c r="A12" s="146" t="s">
        <v>215</v>
      </c>
      <c r="B12" s="594">
        <v>4.09</v>
      </c>
      <c r="C12" s="594">
        <v>4.11</v>
      </c>
      <c r="D12" s="594">
        <v>3.85</v>
      </c>
      <c r="E12" s="594">
        <v>3.89</v>
      </c>
      <c r="F12" s="594">
        <v>3.77</v>
      </c>
    </row>
    <row r="13" spans="1:6" ht="12" customHeight="1">
      <c r="A13" s="146" t="s">
        <v>216</v>
      </c>
      <c r="B13" s="594">
        <v>1.27</v>
      </c>
      <c r="C13" s="594">
        <v>1.3</v>
      </c>
      <c r="D13" s="594">
        <v>1.3</v>
      </c>
      <c r="E13" s="594">
        <v>1.35</v>
      </c>
      <c r="F13" s="594">
        <v>1.25</v>
      </c>
    </row>
    <row r="14" spans="1:6" ht="12" customHeight="1">
      <c r="A14" s="146" t="s">
        <v>217</v>
      </c>
      <c r="B14" s="594">
        <v>0.64</v>
      </c>
      <c r="C14" s="594">
        <v>0.6</v>
      </c>
      <c r="D14" s="594">
        <v>0.32</v>
      </c>
      <c r="E14" s="594">
        <v>0.31</v>
      </c>
      <c r="F14" s="594">
        <v>0.25</v>
      </c>
    </row>
    <row r="15" spans="1:6" ht="12" customHeight="1">
      <c r="A15" s="146" t="s">
        <v>218</v>
      </c>
      <c r="B15" s="594">
        <v>0</v>
      </c>
      <c r="C15" s="594">
        <v>0</v>
      </c>
      <c r="D15" s="594">
        <v>0</v>
      </c>
      <c r="E15" s="594">
        <v>0</v>
      </c>
      <c r="F15" s="594">
        <v>0</v>
      </c>
    </row>
    <row r="16" spans="1:6" ht="12" customHeight="1">
      <c r="A16" s="146" t="s">
        <v>219</v>
      </c>
      <c r="B16" s="594">
        <v>0</v>
      </c>
      <c r="C16" s="594">
        <v>0</v>
      </c>
      <c r="D16" s="594">
        <v>0</v>
      </c>
      <c r="E16" s="594">
        <v>0</v>
      </c>
      <c r="F16" s="594">
        <v>0</v>
      </c>
    </row>
    <row r="17" spans="1:6" ht="12" customHeight="1">
      <c r="A17" s="146" t="s">
        <v>220</v>
      </c>
      <c r="B17" s="594">
        <v>83.23</v>
      </c>
      <c r="C17" s="594">
        <v>83.83</v>
      </c>
      <c r="D17" s="594">
        <v>82.84</v>
      </c>
      <c r="E17" s="594">
        <v>84.17</v>
      </c>
      <c r="F17" s="594">
        <v>86.07</v>
      </c>
    </row>
    <row r="18" spans="1:6" ht="12" customHeight="1">
      <c r="A18" s="146" t="s">
        <v>221</v>
      </c>
      <c r="B18" s="594">
        <v>0.37</v>
      </c>
      <c r="C18" s="594">
        <v>1.3</v>
      </c>
      <c r="D18" s="594">
        <v>1.25</v>
      </c>
      <c r="E18" s="594">
        <v>1.34</v>
      </c>
      <c r="F18" s="594">
        <v>1.07</v>
      </c>
    </row>
    <row r="19" spans="1:6" ht="12" customHeight="1">
      <c r="A19" s="146" t="s">
        <v>222</v>
      </c>
      <c r="B19" s="594">
        <v>58.23</v>
      </c>
      <c r="C19" s="594">
        <v>56.25</v>
      </c>
      <c r="D19" s="594">
        <v>54.59</v>
      </c>
      <c r="E19" s="594">
        <v>55.11</v>
      </c>
      <c r="F19" s="594">
        <v>54.48</v>
      </c>
    </row>
    <row r="20" spans="1:6" ht="12" customHeight="1">
      <c r="A20" s="146" t="s">
        <v>223</v>
      </c>
      <c r="B20" s="594">
        <v>24.61</v>
      </c>
      <c r="C20" s="594">
        <v>26.25</v>
      </c>
      <c r="D20" s="594">
        <v>26.95</v>
      </c>
      <c r="E20" s="594">
        <v>27.78</v>
      </c>
      <c r="F20" s="594">
        <v>30.51</v>
      </c>
    </row>
    <row r="21" spans="1:6" ht="12" customHeight="1">
      <c r="A21" s="146" t="s">
        <v>224</v>
      </c>
      <c r="B21" s="594">
        <v>0</v>
      </c>
      <c r="C21" s="594">
        <v>0</v>
      </c>
      <c r="D21" s="594">
        <v>0</v>
      </c>
      <c r="E21" s="594">
        <v>0</v>
      </c>
      <c r="F21" s="594">
        <v>0</v>
      </c>
    </row>
    <row r="22" spans="1:6" ht="12" customHeight="1">
      <c r="A22" s="146" t="s">
        <v>225</v>
      </c>
      <c r="B22" s="594">
        <v>0.01</v>
      </c>
      <c r="C22" s="594">
        <v>0.03</v>
      </c>
      <c r="D22" s="594">
        <v>0.05</v>
      </c>
      <c r="E22" s="594">
        <v>-0.06</v>
      </c>
      <c r="F22" s="594">
        <v>0.01</v>
      </c>
    </row>
    <row r="23" spans="1:6" ht="12" customHeight="1">
      <c r="A23" s="146" t="s">
        <v>226</v>
      </c>
      <c r="B23" s="594">
        <v>0</v>
      </c>
      <c r="C23" s="594">
        <v>0</v>
      </c>
      <c r="D23" s="594">
        <v>0</v>
      </c>
      <c r="E23" s="594">
        <v>0</v>
      </c>
      <c r="F23" s="594">
        <v>0</v>
      </c>
    </row>
    <row r="24" spans="1:6" ht="12" customHeight="1">
      <c r="A24" s="146" t="s">
        <v>227</v>
      </c>
      <c r="B24" s="594">
        <v>0</v>
      </c>
      <c r="C24" s="594">
        <v>0</v>
      </c>
      <c r="D24" s="594">
        <v>0</v>
      </c>
      <c r="E24" s="594">
        <v>0</v>
      </c>
      <c r="F24" s="594">
        <v>0</v>
      </c>
    </row>
    <row r="25" spans="1:6" ht="12" customHeight="1">
      <c r="A25" s="146" t="s">
        <v>123</v>
      </c>
      <c r="B25" s="594">
        <v>0</v>
      </c>
      <c r="C25" s="594">
        <v>0</v>
      </c>
      <c r="D25" s="594">
        <v>0</v>
      </c>
      <c r="E25" s="594">
        <v>0</v>
      </c>
      <c r="F25" s="594">
        <v>0</v>
      </c>
    </row>
    <row r="26" spans="1:6" ht="12" customHeight="1">
      <c r="A26" s="146" t="s">
        <v>124</v>
      </c>
      <c r="B26" s="594">
        <v>0</v>
      </c>
      <c r="C26" s="594">
        <v>0</v>
      </c>
      <c r="D26" s="594">
        <v>0</v>
      </c>
      <c r="E26" s="594">
        <v>0</v>
      </c>
      <c r="F26" s="594">
        <v>0</v>
      </c>
    </row>
    <row r="27" spans="1:6" ht="12" customHeight="1">
      <c r="A27" s="146" t="s">
        <v>125</v>
      </c>
      <c r="B27" s="594">
        <v>7.59</v>
      </c>
      <c r="C27" s="594">
        <v>7.83</v>
      </c>
      <c r="D27" s="594">
        <v>9.32</v>
      </c>
      <c r="E27" s="594">
        <v>7.97</v>
      </c>
      <c r="F27" s="594">
        <v>5.79</v>
      </c>
    </row>
    <row r="28" spans="1:6" ht="12" customHeight="1">
      <c r="A28" s="147" t="s">
        <v>126</v>
      </c>
      <c r="B28" s="595">
        <v>0.58</v>
      </c>
      <c r="C28" s="595">
        <v>0.32</v>
      </c>
      <c r="D28" s="595">
        <v>0.57</v>
      </c>
      <c r="E28" s="595">
        <v>0.37</v>
      </c>
      <c r="F28" s="595">
        <v>1.08</v>
      </c>
    </row>
    <row r="29" spans="1:6" ht="12" customHeight="1">
      <c r="A29" s="677" t="s">
        <v>183</v>
      </c>
      <c r="B29" s="677"/>
      <c r="C29" s="677"/>
      <c r="D29" s="677"/>
      <c r="E29" s="677"/>
      <c r="F29" s="677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64" customWidth="1"/>
    <col min="2" max="6" width="11.16015625" style="164" customWidth="1"/>
    <col min="7" max="16384" width="13.33203125" style="164" customWidth="1"/>
  </cols>
  <sheetData>
    <row r="1" spans="1:2" ht="36" customHeight="1">
      <c r="A1" s="141"/>
      <c r="B1" s="141"/>
    </row>
    <row r="2" spans="1:8" s="406" customFormat="1" ht="27.75" customHeight="1">
      <c r="A2" s="680" t="s">
        <v>207</v>
      </c>
      <c r="B2" s="680"/>
      <c r="C2" s="680"/>
      <c r="D2" s="680"/>
      <c r="E2" s="664" t="s">
        <v>155</v>
      </c>
      <c r="F2" s="664"/>
      <c r="G2" s="405"/>
      <c r="H2" s="405"/>
    </row>
    <row r="3" spans="1:6" ht="13.5" customHeight="1">
      <c r="A3" s="165" t="s">
        <v>145</v>
      </c>
      <c r="B3" s="407"/>
      <c r="C3" s="407"/>
      <c r="D3" s="407"/>
      <c r="E3" s="407"/>
      <c r="F3" s="407"/>
    </row>
    <row r="4" spans="1:6" ht="13.5" customHeight="1">
      <c r="A4" s="408"/>
      <c r="B4" s="166">
        <v>2017</v>
      </c>
      <c r="C4" s="166">
        <v>2018</v>
      </c>
      <c r="D4" s="166"/>
      <c r="E4" s="616"/>
      <c r="F4" s="166"/>
    </row>
    <row r="5" spans="1:6" ht="30" customHeight="1">
      <c r="A5" s="167"/>
      <c r="B5" s="63" t="s">
        <v>236</v>
      </c>
      <c r="C5" s="63" t="s">
        <v>237</v>
      </c>
      <c r="D5" s="63" t="s">
        <v>238</v>
      </c>
      <c r="E5" s="63" t="s">
        <v>239</v>
      </c>
      <c r="F5" s="50" t="s">
        <v>236</v>
      </c>
    </row>
    <row r="6" spans="1:5" ht="12" customHeight="1">
      <c r="A6" s="526"/>
      <c r="B6" s="527"/>
      <c r="C6" s="527"/>
      <c r="D6" s="527"/>
      <c r="E6" s="527"/>
    </row>
    <row r="7" spans="1:6" ht="12" customHeight="1">
      <c r="A7" s="145" t="s">
        <v>128</v>
      </c>
      <c r="B7" s="593">
        <v>100</v>
      </c>
      <c r="C7" s="593">
        <v>100</v>
      </c>
      <c r="D7" s="593">
        <v>100</v>
      </c>
      <c r="E7" s="593">
        <v>100</v>
      </c>
      <c r="F7" s="593">
        <v>100</v>
      </c>
    </row>
    <row r="8" spans="1:6" ht="12" customHeight="1">
      <c r="A8" s="146" t="s">
        <v>179</v>
      </c>
      <c r="B8" s="594">
        <v>98.61</v>
      </c>
      <c r="C8" s="594">
        <v>95.72</v>
      </c>
      <c r="D8" s="594">
        <v>97.07</v>
      </c>
      <c r="E8" s="594">
        <v>95.35</v>
      </c>
      <c r="F8" s="594">
        <v>95.08</v>
      </c>
    </row>
    <row r="9" spans="1:6" ht="12" customHeight="1">
      <c r="A9" s="146" t="s">
        <v>213</v>
      </c>
      <c r="B9" s="594">
        <v>83.98</v>
      </c>
      <c r="C9" s="594">
        <v>81.08</v>
      </c>
      <c r="D9" s="594">
        <v>81.53</v>
      </c>
      <c r="E9" s="594">
        <v>78.37</v>
      </c>
      <c r="F9" s="594">
        <v>80.83</v>
      </c>
    </row>
    <row r="10" spans="1:6" ht="12" customHeight="1">
      <c r="A10" s="146" t="s">
        <v>214</v>
      </c>
      <c r="B10" s="594">
        <v>75.51</v>
      </c>
      <c r="C10" s="594">
        <v>71.77</v>
      </c>
      <c r="D10" s="594">
        <v>71.79</v>
      </c>
      <c r="E10" s="594">
        <v>67.93</v>
      </c>
      <c r="F10" s="594">
        <v>71.16</v>
      </c>
    </row>
    <row r="11" spans="1:6" ht="12" customHeight="1">
      <c r="A11" s="146" t="s">
        <v>122</v>
      </c>
      <c r="B11" s="594">
        <v>0.66</v>
      </c>
      <c r="C11" s="594">
        <v>1.01</v>
      </c>
      <c r="D11" s="594">
        <v>0.47</v>
      </c>
      <c r="E11" s="594">
        <v>0.94</v>
      </c>
      <c r="F11" s="594">
        <v>1.72</v>
      </c>
    </row>
    <row r="12" spans="1:6" ht="12" customHeight="1">
      <c r="A12" s="146" t="s">
        <v>215</v>
      </c>
      <c r="B12" s="594">
        <v>7.7</v>
      </c>
      <c r="C12" s="594">
        <v>8.6</v>
      </c>
      <c r="D12" s="594">
        <v>9.07</v>
      </c>
      <c r="E12" s="594">
        <v>9.62</v>
      </c>
      <c r="F12" s="594">
        <v>9.11</v>
      </c>
    </row>
    <row r="13" spans="1:6" ht="12" customHeight="1">
      <c r="A13" s="146" t="s">
        <v>216</v>
      </c>
      <c r="B13" s="594">
        <v>0</v>
      </c>
      <c r="C13" s="594">
        <v>0</v>
      </c>
      <c r="D13" s="594">
        <v>0</v>
      </c>
      <c r="E13" s="594">
        <v>0</v>
      </c>
      <c r="F13" s="594">
        <v>0</v>
      </c>
    </row>
    <row r="14" spans="1:6" ht="12" customHeight="1">
      <c r="A14" s="146" t="s">
        <v>217</v>
      </c>
      <c r="B14" s="594">
        <v>0.18</v>
      </c>
      <c r="C14" s="594">
        <v>0.17</v>
      </c>
      <c r="D14" s="594">
        <v>0.17</v>
      </c>
      <c r="E14" s="594">
        <v>0.21</v>
      </c>
      <c r="F14" s="594">
        <v>0.23</v>
      </c>
    </row>
    <row r="15" spans="1:6" ht="12" customHeight="1">
      <c r="A15" s="146" t="s">
        <v>218</v>
      </c>
      <c r="B15" s="594">
        <v>0.59</v>
      </c>
      <c r="C15" s="594">
        <v>0.54</v>
      </c>
      <c r="D15" s="594">
        <v>0.49</v>
      </c>
      <c r="E15" s="594">
        <v>0.62</v>
      </c>
      <c r="F15" s="594">
        <v>0.33</v>
      </c>
    </row>
    <row r="16" spans="1:6" ht="12" customHeight="1">
      <c r="A16" s="146" t="s">
        <v>219</v>
      </c>
      <c r="B16" s="594">
        <v>0</v>
      </c>
      <c r="C16" s="594">
        <v>0</v>
      </c>
      <c r="D16" s="594">
        <v>0</v>
      </c>
      <c r="E16" s="594">
        <v>0</v>
      </c>
      <c r="F16" s="594">
        <v>0</v>
      </c>
    </row>
    <row r="17" spans="1:6" ht="12" customHeight="1">
      <c r="A17" s="146" t="s">
        <v>220</v>
      </c>
      <c r="B17" s="594">
        <v>14.62</v>
      </c>
      <c r="C17" s="594">
        <v>14.64</v>
      </c>
      <c r="D17" s="594">
        <v>15.53</v>
      </c>
      <c r="E17" s="594">
        <v>16.97</v>
      </c>
      <c r="F17" s="594">
        <v>14.24</v>
      </c>
    </row>
    <row r="18" spans="1:6" ht="12" customHeight="1">
      <c r="A18" s="146" t="s">
        <v>221</v>
      </c>
      <c r="B18" s="594">
        <v>4.45</v>
      </c>
      <c r="C18" s="594">
        <v>4</v>
      </c>
      <c r="D18" s="594">
        <v>3.89</v>
      </c>
      <c r="E18" s="594">
        <v>4.96</v>
      </c>
      <c r="F18" s="594">
        <v>3.64</v>
      </c>
    </row>
    <row r="19" spans="1:6" ht="12" customHeight="1">
      <c r="A19" s="146" t="s">
        <v>222</v>
      </c>
      <c r="B19" s="594">
        <v>8.93</v>
      </c>
      <c r="C19" s="594">
        <v>9.73</v>
      </c>
      <c r="D19" s="594">
        <v>10.77</v>
      </c>
      <c r="E19" s="594">
        <v>11.23</v>
      </c>
      <c r="F19" s="594">
        <v>10.27</v>
      </c>
    </row>
    <row r="20" spans="1:6" ht="12" customHeight="1">
      <c r="A20" s="146" t="s">
        <v>223</v>
      </c>
      <c r="B20" s="594">
        <v>0.05</v>
      </c>
      <c r="C20" s="594">
        <v>0.06</v>
      </c>
      <c r="D20" s="594">
        <v>0.07</v>
      </c>
      <c r="E20" s="594">
        <v>0.16</v>
      </c>
      <c r="F20" s="594">
        <v>0.16</v>
      </c>
    </row>
    <row r="21" spans="1:6" ht="12" customHeight="1">
      <c r="A21" s="146" t="s">
        <v>224</v>
      </c>
      <c r="B21" s="594">
        <v>0</v>
      </c>
      <c r="C21" s="594">
        <v>0</v>
      </c>
      <c r="D21" s="594">
        <v>0</v>
      </c>
      <c r="E21" s="594">
        <v>0</v>
      </c>
      <c r="F21" s="594">
        <v>0</v>
      </c>
    </row>
    <row r="22" spans="1:6" ht="12" customHeight="1">
      <c r="A22" s="146" t="s">
        <v>225</v>
      </c>
      <c r="B22" s="594">
        <v>1.19</v>
      </c>
      <c r="C22" s="594">
        <v>0.84</v>
      </c>
      <c r="D22" s="594">
        <v>0.8</v>
      </c>
      <c r="E22" s="594">
        <v>0.62</v>
      </c>
      <c r="F22" s="594">
        <v>0.17</v>
      </c>
    </row>
    <row r="23" spans="1:6" ht="12" customHeight="1">
      <c r="A23" s="146" t="s">
        <v>226</v>
      </c>
      <c r="B23" s="594">
        <v>0</v>
      </c>
      <c r="C23" s="594">
        <v>0</v>
      </c>
      <c r="D23" s="594">
        <v>0</v>
      </c>
      <c r="E23" s="594">
        <v>0</v>
      </c>
      <c r="F23" s="594">
        <v>0</v>
      </c>
    </row>
    <row r="24" spans="1:6" ht="12" customHeight="1">
      <c r="A24" s="146" t="s">
        <v>227</v>
      </c>
      <c r="B24" s="594">
        <v>0.01</v>
      </c>
      <c r="C24" s="594">
        <v>0.01</v>
      </c>
      <c r="D24" s="594">
        <v>0.01</v>
      </c>
      <c r="E24" s="594">
        <v>0.01</v>
      </c>
      <c r="F24" s="594">
        <v>0.01</v>
      </c>
    </row>
    <row r="25" spans="1:6" ht="12" customHeight="1">
      <c r="A25" s="146" t="s">
        <v>123</v>
      </c>
      <c r="B25" s="594">
        <v>0</v>
      </c>
      <c r="C25" s="594">
        <v>0</v>
      </c>
      <c r="D25" s="594">
        <v>0</v>
      </c>
      <c r="E25" s="594">
        <v>0</v>
      </c>
      <c r="F25" s="594">
        <v>0</v>
      </c>
    </row>
    <row r="26" spans="1:6" ht="12" customHeight="1">
      <c r="A26" s="146" t="s">
        <v>124</v>
      </c>
      <c r="B26" s="594">
        <v>0</v>
      </c>
      <c r="C26" s="594">
        <v>0</v>
      </c>
      <c r="D26" s="594">
        <v>0</v>
      </c>
      <c r="E26" s="594">
        <v>0</v>
      </c>
      <c r="F26" s="594">
        <v>0</v>
      </c>
    </row>
    <row r="27" spans="1:6" ht="12" customHeight="1">
      <c r="A27" s="146" t="s">
        <v>125</v>
      </c>
      <c r="B27" s="594">
        <v>2.69</v>
      </c>
      <c r="C27" s="594">
        <v>5.29</v>
      </c>
      <c r="D27" s="594">
        <v>3.78</v>
      </c>
      <c r="E27" s="594">
        <v>5.42</v>
      </c>
      <c r="F27" s="594">
        <v>5.24</v>
      </c>
    </row>
    <row r="28" spans="1:6" ht="12" customHeight="1">
      <c r="A28" s="147" t="s">
        <v>126</v>
      </c>
      <c r="B28" s="595">
        <v>-1.3</v>
      </c>
      <c r="C28" s="595">
        <v>-1.01</v>
      </c>
      <c r="D28" s="595">
        <v>-0.85</v>
      </c>
      <c r="E28" s="595">
        <v>-0.77</v>
      </c>
      <c r="F28" s="595">
        <v>-0.32</v>
      </c>
    </row>
    <row r="29" spans="1:6" ht="12" customHeight="1">
      <c r="A29" s="679" t="s">
        <v>183</v>
      </c>
      <c r="B29" s="679"/>
      <c r="C29" s="679"/>
      <c r="D29" s="679"/>
      <c r="E29" s="679"/>
      <c r="F29" s="679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60" customWidth="1"/>
    <col min="2" max="6" width="11.16015625" style="160" customWidth="1"/>
    <col min="7" max="16384" width="13.33203125" style="160" customWidth="1"/>
  </cols>
  <sheetData>
    <row r="1" spans="1:2" ht="36" customHeight="1">
      <c r="A1" s="141"/>
      <c r="B1" s="141"/>
    </row>
    <row r="2" spans="1:7" s="402" customFormat="1" ht="27.75" customHeight="1">
      <c r="A2" s="682" t="s">
        <v>208</v>
      </c>
      <c r="B2" s="682"/>
      <c r="C2" s="682"/>
      <c r="D2" s="682"/>
      <c r="E2" s="664" t="s">
        <v>156</v>
      </c>
      <c r="F2" s="664"/>
      <c r="G2" s="401"/>
    </row>
    <row r="3" spans="1:6" ht="13.5" customHeight="1">
      <c r="A3" s="161" t="s">
        <v>145</v>
      </c>
      <c r="B3" s="403"/>
      <c r="C3" s="403"/>
      <c r="D3" s="403"/>
      <c r="E3" s="403"/>
      <c r="F3" s="403"/>
    </row>
    <row r="4" spans="1:6" ht="13.5" customHeight="1">
      <c r="A4" s="404"/>
      <c r="B4" s="162">
        <v>2017</v>
      </c>
      <c r="C4" s="162">
        <v>2018</v>
      </c>
      <c r="D4" s="162"/>
      <c r="E4" s="615"/>
      <c r="F4" s="162"/>
    </row>
    <row r="5" spans="1:6" ht="30" customHeight="1">
      <c r="A5" s="163"/>
      <c r="B5" s="61" t="s">
        <v>236</v>
      </c>
      <c r="C5" s="62" t="s">
        <v>237</v>
      </c>
      <c r="D5" s="62" t="s">
        <v>238</v>
      </c>
      <c r="E5" s="62" t="s">
        <v>239</v>
      </c>
      <c r="F5" s="50" t="s">
        <v>236</v>
      </c>
    </row>
    <row r="6" spans="1:5" ht="12" customHeight="1">
      <c r="A6" s="524"/>
      <c r="B6" s="525"/>
      <c r="C6" s="525"/>
      <c r="D6" s="525"/>
      <c r="E6" s="525"/>
    </row>
    <row r="7" spans="1:6" ht="12" customHeight="1">
      <c r="A7" s="145" t="s">
        <v>128</v>
      </c>
      <c r="B7" s="593">
        <v>100</v>
      </c>
      <c r="C7" s="593">
        <v>100</v>
      </c>
      <c r="D7" s="593">
        <v>100</v>
      </c>
      <c r="E7" s="593">
        <v>100</v>
      </c>
      <c r="F7" s="593">
        <v>100</v>
      </c>
    </row>
    <row r="8" spans="1:6" ht="12" customHeight="1">
      <c r="A8" s="146" t="s">
        <v>179</v>
      </c>
      <c r="B8" s="594">
        <v>96.03</v>
      </c>
      <c r="C8" s="594">
        <v>93.17</v>
      </c>
      <c r="D8" s="594">
        <v>95.25</v>
      </c>
      <c r="E8" s="594">
        <v>91.9</v>
      </c>
      <c r="F8" s="594">
        <v>92.3</v>
      </c>
    </row>
    <row r="9" spans="1:6" ht="12" customHeight="1">
      <c r="A9" s="146" t="s">
        <v>213</v>
      </c>
      <c r="B9" s="594">
        <v>72.79</v>
      </c>
      <c r="C9" s="594">
        <v>70.07</v>
      </c>
      <c r="D9" s="594">
        <v>72.11</v>
      </c>
      <c r="E9" s="594">
        <v>68.6</v>
      </c>
      <c r="F9" s="594">
        <v>66.71</v>
      </c>
    </row>
    <row r="10" spans="1:6" ht="12" customHeight="1">
      <c r="A10" s="146" t="s">
        <v>214</v>
      </c>
      <c r="B10" s="594">
        <v>72.9</v>
      </c>
      <c r="C10" s="594">
        <v>70.03</v>
      </c>
      <c r="D10" s="594">
        <v>72.06</v>
      </c>
      <c r="E10" s="594">
        <v>68.61</v>
      </c>
      <c r="F10" s="594">
        <v>66.66</v>
      </c>
    </row>
    <row r="11" spans="1:6" ht="12" customHeight="1">
      <c r="A11" s="146" t="s">
        <v>122</v>
      </c>
      <c r="B11" s="594">
        <v>2.84</v>
      </c>
      <c r="C11" s="594">
        <v>3.46</v>
      </c>
      <c r="D11" s="594">
        <v>2.2</v>
      </c>
      <c r="E11" s="594">
        <v>1.62</v>
      </c>
      <c r="F11" s="594">
        <v>5.19</v>
      </c>
    </row>
    <row r="12" spans="1:6" ht="12" customHeight="1">
      <c r="A12" s="146" t="s">
        <v>215</v>
      </c>
      <c r="B12" s="594">
        <v>0</v>
      </c>
      <c r="C12" s="594">
        <v>0</v>
      </c>
      <c r="D12" s="594">
        <v>0</v>
      </c>
      <c r="E12" s="594">
        <v>0</v>
      </c>
      <c r="F12" s="594">
        <v>0</v>
      </c>
    </row>
    <row r="13" spans="1:6" ht="12" customHeight="1">
      <c r="A13" s="146" t="s">
        <v>216</v>
      </c>
      <c r="B13" s="594">
        <v>0</v>
      </c>
      <c r="C13" s="594">
        <v>0</v>
      </c>
      <c r="D13" s="594">
        <v>0</v>
      </c>
      <c r="E13" s="594">
        <v>0</v>
      </c>
      <c r="F13" s="594">
        <v>0</v>
      </c>
    </row>
    <row r="14" spans="1:6" ht="12" customHeight="1">
      <c r="A14" s="146" t="s">
        <v>217</v>
      </c>
      <c r="B14" s="594">
        <v>0.06</v>
      </c>
      <c r="C14" s="594">
        <v>0.06</v>
      </c>
      <c r="D14" s="594">
        <v>0.05</v>
      </c>
      <c r="E14" s="594">
        <v>0</v>
      </c>
      <c r="F14" s="594">
        <v>0</v>
      </c>
    </row>
    <row r="15" spans="1:6" ht="12" customHeight="1">
      <c r="A15" s="146" t="s">
        <v>218</v>
      </c>
      <c r="B15" s="594">
        <v>-0.17</v>
      </c>
      <c r="C15" s="594">
        <v>-0.02</v>
      </c>
      <c r="D15" s="594">
        <v>0</v>
      </c>
      <c r="E15" s="594">
        <v>0</v>
      </c>
      <c r="F15" s="594">
        <v>0.05</v>
      </c>
    </row>
    <row r="16" spans="1:6" ht="12" customHeight="1">
      <c r="A16" s="146" t="s">
        <v>219</v>
      </c>
      <c r="B16" s="594">
        <v>0</v>
      </c>
      <c r="C16" s="594">
        <v>0</v>
      </c>
      <c r="D16" s="594">
        <v>0</v>
      </c>
      <c r="E16" s="594">
        <v>0</v>
      </c>
      <c r="F16" s="594">
        <v>0</v>
      </c>
    </row>
    <row r="17" spans="1:6" ht="12" customHeight="1">
      <c r="A17" s="146" t="s">
        <v>220</v>
      </c>
      <c r="B17" s="594">
        <v>23.24</v>
      </c>
      <c r="C17" s="594">
        <v>23.09</v>
      </c>
      <c r="D17" s="594">
        <v>23.14</v>
      </c>
      <c r="E17" s="594">
        <v>23.3</v>
      </c>
      <c r="F17" s="594">
        <v>25.59</v>
      </c>
    </row>
    <row r="18" spans="1:6" ht="12" customHeight="1">
      <c r="A18" s="146" t="s">
        <v>221</v>
      </c>
      <c r="B18" s="594">
        <v>23.24</v>
      </c>
      <c r="C18" s="594">
        <v>23.09</v>
      </c>
      <c r="D18" s="594">
        <v>23.14</v>
      </c>
      <c r="E18" s="594">
        <v>23.3</v>
      </c>
      <c r="F18" s="594">
        <v>25.59</v>
      </c>
    </row>
    <row r="19" spans="1:6" ht="12" customHeight="1">
      <c r="A19" s="146" t="s">
        <v>222</v>
      </c>
      <c r="B19" s="594">
        <v>0</v>
      </c>
      <c r="C19" s="594">
        <v>0</v>
      </c>
      <c r="D19" s="594">
        <v>0</v>
      </c>
      <c r="E19" s="594">
        <v>0</v>
      </c>
      <c r="F19" s="594">
        <v>0</v>
      </c>
    </row>
    <row r="20" spans="1:6" ht="12" customHeight="1">
      <c r="A20" s="146" t="s">
        <v>223</v>
      </c>
      <c r="B20" s="594">
        <v>0</v>
      </c>
      <c r="C20" s="594">
        <v>0</v>
      </c>
      <c r="D20" s="594">
        <v>0</v>
      </c>
      <c r="E20" s="594">
        <v>0</v>
      </c>
      <c r="F20" s="594">
        <v>0</v>
      </c>
    </row>
    <row r="21" spans="1:6" ht="12" customHeight="1">
      <c r="A21" s="146" t="s">
        <v>224</v>
      </c>
      <c r="B21" s="594">
        <v>0</v>
      </c>
      <c r="C21" s="594">
        <v>0</v>
      </c>
      <c r="D21" s="594">
        <v>0</v>
      </c>
      <c r="E21" s="594">
        <v>0</v>
      </c>
      <c r="F21" s="594">
        <v>0</v>
      </c>
    </row>
    <row r="22" spans="1:6" ht="12" customHeight="1">
      <c r="A22" s="146" t="s">
        <v>225</v>
      </c>
      <c r="B22" s="594">
        <v>0</v>
      </c>
      <c r="C22" s="594">
        <v>0</v>
      </c>
      <c r="D22" s="594">
        <v>0</v>
      </c>
      <c r="E22" s="594">
        <v>0</v>
      </c>
      <c r="F22" s="594">
        <v>0</v>
      </c>
    </row>
    <row r="23" spans="1:6" ht="12" customHeight="1">
      <c r="A23" s="146" t="s">
        <v>226</v>
      </c>
      <c r="B23" s="594">
        <v>0</v>
      </c>
      <c r="C23" s="594">
        <v>0</v>
      </c>
      <c r="D23" s="594">
        <v>0</v>
      </c>
      <c r="E23" s="594">
        <v>0</v>
      </c>
      <c r="F23" s="594">
        <v>0</v>
      </c>
    </row>
    <row r="24" spans="1:6" ht="12" customHeight="1">
      <c r="A24" s="146" t="s">
        <v>227</v>
      </c>
      <c r="B24" s="594">
        <v>0</v>
      </c>
      <c r="C24" s="594">
        <v>0</v>
      </c>
      <c r="D24" s="594">
        <v>0</v>
      </c>
      <c r="E24" s="594">
        <v>0</v>
      </c>
      <c r="F24" s="594">
        <v>0</v>
      </c>
    </row>
    <row r="25" spans="1:6" ht="12" customHeight="1">
      <c r="A25" s="146" t="s">
        <v>123</v>
      </c>
      <c r="B25" s="594">
        <v>0</v>
      </c>
      <c r="C25" s="594">
        <v>0</v>
      </c>
      <c r="D25" s="594">
        <v>0</v>
      </c>
      <c r="E25" s="594">
        <v>0</v>
      </c>
      <c r="F25" s="594">
        <v>0</v>
      </c>
    </row>
    <row r="26" spans="1:6" ht="12" customHeight="1">
      <c r="A26" s="146" t="s">
        <v>124</v>
      </c>
      <c r="B26" s="594">
        <v>0</v>
      </c>
      <c r="C26" s="594">
        <v>0</v>
      </c>
      <c r="D26" s="594">
        <v>0</v>
      </c>
      <c r="E26" s="594">
        <v>0</v>
      </c>
      <c r="F26" s="594">
        <v>0</v>
      </c>
    </row>
    <row r="27" spans="1:6" ht="12" customHeight="1">
      <c r="A27" s="146" t="s">
        <v>125</v>
      </c>
      <c r="B27" s="594">
        <v>4</v>
      </c>
      <c r="C27" s="594">
        <v>6.92</v>
      </c>
      <c r="D27" s="594">
        <v>4.83</v>
      </c>
      <c r="E27" s="594">
        <v>8.14</v>
      </c>
      <c r="F27" s="594">
        <v>7.77</v>
      </c>
    </row>
    <row r="28" spans="1:6" ht="12" customHeight="1">
      <c r="A28" s="147" t="s">
        <v>126</v>
      </c>
      <c r="B28" s="595">
        <v>-0.03</v>
      </c>
      <c r="C28" s="595">
        <v>-0.09</v>
      </c>
      <c r="D28" s="595">
        <v>-0.08</v>
      </c>
      <c r="E28" s="595">
        <v>-0.04</v>
      </c>
      <c r="F28" s="595">
        <v>-0.07</v>
      </c>
    </row>
    <row r="29" spans="1:6" ht="12" customHeight="1">
      <c r="A29" s="681" t="s">
        <v>183</v>
      </c>
      <c r="B29" s="681"/>
      <c r="C29" s="681"/>
      <c r="D29" s="681"/>
      <c r="E29" s="681"/>
      <c r="F29" s="681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56" customWidth="1"/>
    <col min="2" max="6" width="11.16015625" style="156" customWidth="1"/>
    <col min="7" max="16384" width="13.33203125" style="156" customWidth="1"/>
  </cols>
  <sheetData>
    <row r="1" spans="1:2" ht="36" customHeight="1">
      <c r="A1" s="141"/>
      <c r="B1" s="141"/>
    </row>
    <row r="2" spans="1:8" s="398" customFormat="1" ht="27.75" customHeight="1">
      <c r="A2" s="684" t="s">
        <v>209</v>
      </c>
      <c r="B2" s="684"/>
      <c r="C2" s="684"/>
      <c r="D2" s="684"/>
      <c r="E2" s="664" t="s">
        <v>157</v>
      </c>
      <c r="F2" s="664"/>
      <c r="G2" s="397"/>
      <c r="H2" s="397"/>
    </row>
    <row r="3" spans="1:6" ht="13.5" customHeight="1">
      <c r="A3" s="157" t="s">
        <v>145</v>
      </c>
      <c r="B3" s="399"/>
      <c r="C3" s="399"/>
      <c r="D3" s="399"/>
      <c r="E3" s="399"/>
      <c r="F3" s="399"/>
    </row>
    <row r="4" spans="1:6" ht="13.5" customHeight="1">
      <c r="A4" s="400"/>
      <c r="B4" s="158">
        <v>2017</v>
      </c>
      <c r="C4" s="158">
        <v>2018</v>
      </c>
      <c r="D4" s="158"/>
      <c r="E4" s="614"/>
      <c r="F4" s="158"/>
    </row>
    <row r="5" spans="1:6" ht="30" customHeight="1">
      <c r="A5" s="159"/>
      <c r="B5" s="59" t="s">
        <v>236</v>
      </c>
      <c r="C5" s="60" t="s">
        <v>237</v>
      </c>
      <c r="D5" s="60" t="s">
        <v>238</v>
      </c>
      <c r="E5" s="60" t="s">
        <v>239</v>
      </c>
      <c r="F5" s="50" t="s">
        <v>236</v>
      </c>
    </row>
    <row r="6" spans="1:5" ht="12" customHeight="1">
      <c r="A6" s="522"/>
      <c r="B6" s="523"/>
      <c r="C6" s="523"/>
      <c r="D6" s="523"/>
      <c r="E6" s="523"/>
    </row>
    <row r="7" spans="1:6" ht="12" customHeight="1">
      <c r="A7" s="145" t="s">
        <v>128</v>
      </c>
      <c r="B7" s="593">
        <v>100</v>
      </c>
      <c r="C7" s="593">
        <v>100</v>
      </c>
      <c r="D7" s="593">
        <v>100</v>
      </c>
      <c r="E7" s="593">
        <v>100</v>
      </c>
      <c r="F7" s="593">
        <v>100</v>
      </c>
    </row>
    <row r="8" spans="1:6" ht="12" customHeight="1">
      <c r="A8" s="146" t="s">
        <v>179</v>
      </c>
      <c r="B8" s="594">
        <v>95.85</v>
      </c>
      <c r="C8" s="594">
        <v>95.49</v>
      </c>
      <c r="D8" s="594">
        <v>94.27</v>
      </c>
      <c r="E8" s="594">
        <v>93.32</v>
      </c>
      <c r="F8" s="594">
        <v>94.11</v>
      </c>
    </row>
    <row r="9" spans="1:6" ht="12" customHeight="1">
      <c r="A9" s="146" t="s">
        <v>213</v>
      </c>
      <c r="B9" s="594">
        <v>74.74</v>
      </c>
      <c r="C9" s="594">
        <v>75.07</v>
      </c>
      <c r="D9" s="594">
        <v>75.29</v>
      </c>
      <c r="E9" s="594">
        <v>74.54</v>
      </c>
      <c r="F9" s="594">
        <v>74.31</v>
      </c>
    </row>
    <row r="10" spans="1:6" ht="12" customHeight="1">
      <c r="A10" s="146" t="s">
        <v>214</v>
      </c>
      <c r="B10" s="594">
        <v>70.16</v>
      </c>
      <c r="C10" s="594">
        <v>71.09</v>
      </c>
      <c r="D10" s="594">
        <v>70.39</v>
      </c>
      <c r="E10" s="594">
        <v>69.71</v>
      </c>
      <c r="F10" s="594">
        <v>70.38</v>
      </c>
    </row>
    <row r="11" spans="1:6" ht="12" customHeight="1">
      <c r="A11" s="146" t="s">
        <v>122</v>
      </c>
      <c r="B11" s="594">
        <v>0.64</v>
      </c>
      <c r="C11" s="594">
        <v>0.74</v>
      </c>
      <c r="D11" s="594">
        <v>0.2</v>
      </c>
      <c r="E11" s="594">
        <v>0.34</v>
      </c>
      <c r="F11" s="594">
        <v>0.11</v>
      </c>
    </row>
    <row r="12" spans="1:6" ht="12" customHeight="1">
      <c r="A12" s="146" t="s">
        <v>215</v>
      </c>
      <c r="B12" s="594">
        <v>0</v>
      </c>
      <c r="C12" s="594">
        <v>0</v>
      </c>
      <c r="D12" s="594">
        <v>0</v>
      </c>
      <c r="E12" s="594">
        <v>0</v>
      </c>
      <c r="F12" s="594">
        <v>0</v>
      </c>
    </row>
    <row r="13" spans="1:6" ht="12" customHeight="1">
      <c r="A13" s="146" t="s">
        <v>216</v>
      </c>
      <c r="B13" s="594">
        <v>0</v>
      </c>
      <c r="C13" s="594">
        <v>0</v>
      </c>
      <c r="D13" s="594">
        <v>0</v>
      </c>
      <c r="E13" s="594">
        <v>0</v>
      </c>
      <c r="F13" s="594">
        <v>0</v>
      </c>
    </row>
    <row r="14" spans="1:6" ht="12" customHeight="1">
      <c r="A14" s="146" t="s">
        <v>217</v>
      </c>
      <c r="B14" s="594">
        <v>2.47</v>
      </c>
      <c r="C14" s="594">
        <v>2.34</v>
      </c>
      <c r="D14" s="594">
        <v>3.24</v>
      </c>
      <c r="E14" s="594">
        <v>3.17</v>
      </c>
      <c r="F14" s="594">
        <v>2.73</v>
      </c>
    </row>
    <row r="15" spans="1:6" ht="12" customHeight="1">
      <c r="A15" s="146" t="s">
        <v>218</v>
      </c>
      <c r="B15" s="594">
        <v>2.1</v>
      </c>
      <c r="C15" s="594">
        <v>1.63</v>
      </c>
      <c r="D15" s="594">
        <v>1.66</v>
      </c>
      <c r="E15" s="594">
        <v>1.66</v>
      </c>
      <c r="F15" s="594">
        <v>1.19</v>
      </c>
    </row>
    <row r="16" spans="1:6" ht="12" customHeight="1">
      <c r="A16" s="146" t="s">
        <v>219</v>
      </c>
      <c r="B16" s="594">
        <v>0</v>
      </c>
      <c r="C16" s="594">
        <v>0</v>
      </c>
      <c r="D16" s="594">
        <v>0</v>
      </c>
      <c r="E16" s="594">
        <v>0</v>
      </c>
      <c r="F16" s="594">
        <v>0</v>
      </c>
    </row>
    <row r="17" spans="1:6" ht="12" customHeight="1">
      <c r="A17" s="146" t="s">
        <v>220</v>
      </c>
      <c r="B17" s="594">
        <v>21.11</v>
      </c>
      <c r="C17" s="594">
        <v>20.43</v>
      </c>
      <c r="D17" s="594">
        <v>18.98</v>
      </c>
      <c r="E17" s="594">
        <v>18.78</v>
      </c>
      <c r="F17" s="594">
        <v>19.8</v>
      </c>
    </row>
    <row r="18" spans="1:6" ht="12" customHeight="1">
      <c r="A18" s="146" t="s">
        <v>221</v>
      </c>
      <c r="B18" s="594">
        <v>20.16</v>
      </c>
      <c r="C18" s="594">
        <v>19.74</v>
      </c>
      <c r="D18" s="594">
        <v>18.44</v>
      </c>
      <c r="E18" s="594">
        <v>18.2</v>
      </c>
      <c r="F18" s="594">
        <v>19.39</v>
      </c>
    </row>
    <row r="19" spans="1:6" ht="12" customHeight="1">
      <c r="A19" s="146" t="s">
        <v>222</v>
      </c>
      <c r="B19" s="594">
        <v>0</v>
      </c>
      <c r="C19" s="594">
        <v>0</v>
      </c>
      <c r="D19" s="594">
        <v>0</v>
      </c>
      <c r="E19" s="594">
        <v>0</v>
      </c>
      <c r="F19" s="594">
        <v>0</v>
      </c>
    </row>
    <row r="20" spans="1:6" ht="12" customHeight="1">
      <c r="A20" s="146" t="s">
        <v>223</v>
      </c>
      <c r="B20" s="594">
        <v>0</v>
      </c>
      <c r="C20" s="594">
        <v>0</v>
      </c>
      <c r="D20" s="594">
        <v>0</v>
      </c>
      <c r="E20" s="594">
        <v>0</v>
      </c>
      <c r="F20" s="594">
        <v>0</v>
      </c>
    </row>
    <row r="21" spans="1:6" ht="12" customHeight="1">
      <c r="A21" s="146" t="s">
        <v>224</v>
      </c>
      <c r="B21" s="594">
        <v>0</v>
      </c>
      <c r="C21" s="594">
        <v>0</v>
      </c>
      <c r="D21" s="594">
        <v>0</v>
      </c>
      <c r="E21" s="594">
        <v>0</v>
      </c>
      <c r="F21" s="594">
        <v>0</v>
      </c>
    </row>
    <row r="22" spans="1:6" ht="12" customHeight="1">
      <c r="A22" s="146" t="s">
        <v>225</v>
      </c>
      <c r="B22" s="594">
        <v>0.95</v>
      </c>
      <c r="C22" s="594">
        <v>0.69</v>
      </c>
      <c r="D22" s="594">
        <v>0.55</v>
      </c>
      <c r="E22" s="594">
        <v>0.58</v>
      </c>
      <c r="F22" s="594">
        <v>0.41</v>
      </c>
    </row>
    <row r="23" spans="1:6" ht="12" customHeight="1">
      <c r="A23" s="146" t="s">
        <v>226</v>
      </c>
      <c r="B23" s="594">
        <v>0</v>
      </c>
      <c r="C23" s="594">
        <v>0</v>
      </c>
      <c r="D23" s="594">
        <v>0</v>
      </c>
      <c r="E23" s="594">
        <v>0</v>
      </c>
      <c r="F23" s="594">
        <v>0</v>
      </c>
    </row>
    <row r="24" spans="1:6" ht="12" customHeight="1">
      <c r="A24" s="146" t="s">
        <v>227</v>
      </c>
      <c r="B24" s="594">
        <v>0.01</v>
      </c>
      <c r="C24" s="594">
        <v>0</v>
      </c>
      <c r="D24" s="594">
        <v>0</v>
      </c>
      <c r="E24" s="594">
        <v>0</v>
      </c>
      <c r="F24" s="594">
        <v>0</v>
      </c>
    </row>
    <row r="25" spans="1:6" ht="12" customHeight="1">
      <c r="A25" s="146" t="s">
        <v>123</v>
      </c>
      <c r="B25" s="594">
        <v>0</v>
      </c>
      <c r="C25" s="594">
        <v>0</v>
      </c>
      <c r="D25" s="594">
        <v>0</v>
      </c>
      <c r="E25" s="594">
        <v>0</v>
      </c>
      <c r="F25" s="594">
        <v>0</v>
      </c>
    </row>
    <row r="26" spans="1:6" ht="12" customHeight="1">
      <c r="A26" s="146" t="s">
        <v>124</v>
      </c>
      <c r="B26" s="594">
        <v>0</v>
      </c>
      <c r="C26" s="594">
        <v>0</v>
      </c>
      <c r="D26" s="594">
        <v>0</v>
      </c>
      <c r="E26" s="594">
        <v>0</v>
      </c>
      <c r="F26" s="594">
        <v>0</v>
      </c>
    </row>
    <row r="27" spans="1:6" ht="12" customHeight="1">
      <c r="A27" s="146" t="s">
        <v>125</v>
      </c>
      <c r="B27" s="594">
        <v>6.37</v>
      </c>
      <c r="C27" s="594">
        <v>6.32</v>
      </c>
      <c r="D27" s="594">
        <v>7.66</v>
      </c>
      <c r="E27" s="594">
        <v>8.7</v>
      </c>
      <c r="F27" s="594">
        <v>7.47</v>
      </c>
    </row>
    <row r="28" spans="1:6" ht="12" customHeight="1">
      <c r="A28" s="147" t="s">
        <v>126</v>
      </c>
      <c r="B28" s="595">
        <v>-2.22</v>
      </c>
      <c r="C28" s="595">
        <v>-1.82</v>
      </c>
      <c r="D28" s="595">
        <v>-1.93</v>
      </c>
      <c r="E28" s="595">
        <v>-2.02</v>
      </c>
      <c r="F28" s="595">
        <v>-1.58</v>
      </c>
    </row>
    <row r="29" spans="1:6" ht="12" customHeight="1">
      <c r="A29" s="683" t="s">
        <v>183</v>
      </c>
      <c r="B29" s="683"/>
      <c r="C29" s="683"/>
      <c r="D29" s="683"/>
      <c r="E29" s="683"/>
      <c r="F29" s="683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52" customWidth="1"/>
    <col min="2" max="6" width="11.16015625" style="152" customWidth="1"/>
    <col min="7" max="16384" width="13.33203125" style="152" customWidth="1"/>
  </cols>
  <sheetData>
    <row r="1" spans="1:2" ht="36" customHeight="1">
      <c r="A1" s="141"/>
      <c r="B1" s="141"/>
    </row>
    <row r="2" spans="1:8" s="394" customFormat="1" ht="27.75" customHeight="1">
      <c r="A2" s="686" t="s">
        <v>210</v>
      </c>
      <c r="B2" s="686"/>
      <c r="C2" s="686"/>
      <c r="D2" s="686"/>
      <c r="E2" s="664" t="s">
        <v>158</v>
      </c>
      <c r="F2" s="664"/>
      <c r="G2" s="393"/>
      <c r="H2" s="393"/>
    </row>
    <row r="3" spans="1:6" ht="13.5" customHeight="1">
      <c r="A3" s="153" t="s">
        <v>145</v>
      </c>
      <c r="B3" s="395"/>
      <c r="C3" s="395"/>
      <c r="D3" s="395"/>
      <c r="E3" s="395"/>
      <c r="F3" s="395"/>
    </row>
    <row r="4" spans="1:6" ht="13.5" customHeight="1">
      <c r="A4" s="396"/>
      <c r="B4" s="154">
        <v>2017</v>
      </c>
      <c r="C4" s="613">
        <v>2018</v>
      </c>
      <c r="D4" s="154"/>
      <c r="E4" s="613"/>
      <c r="F4" s="154"/>
    </row>
    <row r="5" spans="1:6" ht="30" customHeight="1">
      <c r="A5" s="155"/>
      <c r="B5" s="57" t="s">
        <v>236</v>
      </c>
      <c r="C5" s="58" t="s">
        <v>237</v>
      </c>
      <c r="D5" s="58" t="s">
        <v>238</v>
      </c>
      <c r="E5" s="58" t="s">
        <v>239</v>
      </c>
      <c r="F5" s="50" t="s">
        <v>236</v>
      </c>
    </row>
    <row r="6" spans="1:5" ht="12" customHeight="1">
      <c r="A6" s="520"/>
      <c r="B6" s="521"/>
      <c r="C6" s="521"/>
      <c r="D6" s="521"/>
      <c r="E6" s="521"/>
    </row>
    <row r="7" spans="1:6" ht="12" customHeight="1">
      <c r="A7" s="145" t="s">
        <v>128</v>
      </c>
      <c r="B7" s="593">
        <v>100</v>
      </c>
      <c r="C7" s="593">
        <v>100</v>
      </c>
      <c r="D7" s="593">
        <v>100</v>
      </c>
      <c r="E7" s="593">
        <v>100</v>
      </c>
      <c r="F7" s="593">
        <v>100</v>
      </c>
    </row>
    <row r="8" spans="1:6" ht="12" customHeight="1">
      <c r="A8" s="146" t="s">
        <v>179</v>
      </c>
      <c r="B8" s="594">
        <v>87.95</v>
      </c>
      <c r="C8" s="594">
        <v>78.48</v>
      </c>
      <c r="D8" s="594">
        <v>97.08</v>
      </c>
      <c r="E8" s="594">
        <v>73.24</v>
      </c>
      <c r="F8" s="594">
        <v>85.08</v>
      </c>
    </row>
    <row r="9" spans="1:6" ht="12" customHeight="1">
      <c r="A9" s="146" t="s">
        <v>213</v>
      </c>
      <c r="B9" s="594">
        <v>73.37</v>
      </c>
      <c r="C9" s="594">
        <v>64.84</v>
      </c>
      <c r="D9" s="594">
        <v>79.99</v>
      </c>
      <c r="E9" s="594">
        <v>54.35</v>
      </c>
      <c r="F9" s="594">
        <v>74.89</v>
      </c>
    </row>
    <row r="10" spans="1:6" ht="12" customHeight="1">
      <c r="A10" s="146" t="s">
        <v>214</v>
      </c>
      <c r="B10" s="594">
        <v>71.33</v>
      </c>
      <c r="C10" s="594">
        <v>64.02</v>
      </c>
      <c r="D10" s="594">
        <v>78.76</v>
      </c>
      <c r="E10" s="594">
        <v>53.9</v>
      </c>
      <c r="F10" s="594">
        <v>75.12</v>
      </c>
    </row>
    <row r="11" spans="1:6" ht="12" customHeight="1">
      <c r="A11" s="146" t="s">
        <v>122</v>
      </c>
      <c r="B11" s="594">
        <v>0.02</v>
      </c>
      <c r="C11" s="594">
        <v>1.78</v>
      </c>
      <c r="D11" s="594">
        <v>0.59</v>
      </c>
      <c r="E11" s="594">
        <v>0.05</v>
      </c>
      <c r="F11" s="594">
        <v>0.02</v>
      </c>
    </row>
    <row r="12" spans="1:6" ht="12" customHeight="1">
      <c r="A12" s="146" t="s">
        <v>215</v>
      </c>
      <c r="B12" s="594">
        <v>0</v>
      </c>
      <c r="C12" s="594">
        <v>0</v>
      </c>
      <c r="D12" s="594">
        <v>0</v>
      </c>
      <c r="E12" s="594">
        <v>0</v>
      </c>
      <c r="F12" s="594">
        <v>0</v>
      </c>
    </row>
    <row r="13" spans="1:6" ht="12" customHeight="1">
      <c r="A13" s="146" t="s">
        <v>216</v>
      </c>
      <c r="B13" s="594">
        <v>0</v>
      </c>
      <c r="C13" s="594">
        <v>0</v>
      </c>
      <c r="D13" s="594">
        <v>0</v>
      </c>
      <c r="E13" s="594">
        <v>0</v>
      </c>
      <c r="F13" s="594">
        <v>0</v>
      </c>
    </row>
    <row r="14" spans="1:6" ht="12" customHeight="1">
      <c r="A14" s="146" t="s">
        <v>217</v>
      </c>
      <c r="B14" s="594">
        <v>0</v>
      </c>
      <c r="C14" s="594">
        <v>0</v>
      </c>
      <c r="D14" s="594">
        <v>0</v>
      </c>
      <c r="E14" s="594">
        <v>0</v>
      </c>
      <c r="F14" s="594">
        <v>0</v>
      </c>
    </row>
    <row r="15" spans="1:6" ht="12" customHeight="1">
      <c r="A15" s="146" t="s">
        <v>218</v>
      </c>
      <c r="B15" s="594">
        <v>2.04</v>
      </c>
      <c r="C15" s="594">
        <v>0.82</v>
      </c>
      <c r="D15" s="594">
        <v>1.23</v>
      </c>
      <c r="E15" s="594">
        <v>0.44</v>
      </c>
      <c r="F15" s="594">
        <v>-0.23</v>
      </c>
    </row>
    <row r="16" spans="1:6" ht="12" customHeight="1">
      <c r="A16" s="146" t="s">
        <v>219</v>
      </c>
      <c r="B16" s="594">
        <v>0</v>
      </c>
      <c r="C16" s="594">
        <v>0</v>
      </c>
      <c r="D16" s="594">
        <v>0</v>
      </c>
      <c r="E16" s="594">
        <v>0</v>
      </c>
      <c r="F16" s="594">
        <v>0</v>
      </c>
    </row>
    <row r="17" spans="1:6" ht="12" customHeight="1">
      <c r="A17" s="146" t="s">
        <v>220</v>
      </c>
      <c r="B17" s="594">
        <v>14.58</v>
      </c>
      <c r="C17" s="594">
        <v>13.65</v>
      </c>
      <c r="D17" s="594">
        <v>17.09</v>
      </c>
      <c r="E17" s="594">
        <v>18.9</v>
      </c>
      <c r="F17" s="594">
        <v>10.18</v>
      </c>
    </row>
    <row r="18" spans="1:6" ht="12" customHeight="1">
      <c r="A18" s="146" t="s">
        <v>221</v>
      </c>
      <c r="B18" s="594">
        <v>11.53</v>
      </c>
      <c r="C18" s="594">
        <v>11.74</v>
      </c>
      <c r="D18" s="594">
        <v>14.4</v>
      </c>
      <c r="E18" s="594">
        <v>16.94</v>
      </c>
      <c r="F18" s="594">
        <v>9.36</v>
      </c>
    </row>
    <row r="19" spans="1:6" ht="12" customHeight="1">
      <c r="A19" s="146" t="s">
        <v>222</v>
      </c>
      <c r="B19" s="594">
        <v>0</v>
      </c>
      <c r="C19" s="594">
        <v>0</v>
      </c>
      <c r="D19" s="594">
        <v>0</v>
      </c>
      <c r="E19" s="594">
        <v>0</v>
      </c>
      <c r="F19" s="594">
        <v>0</v>
      </c>
    </row>
    <row r="20" spans="1:6" ht="12" customHeight="1">
      <c r="A20" s="146" t="s">
        <v>223</v>
      </c>
      <c r="B20" s="594">
        <v>0</v>
      </c>
      <c r="C20" s="594">
        <v>0</v>
      </c>
      <c r="D20" s="594">
        <v>0</v>
      </c>
      <c r="E20" s="594">
        <v>0</v>
      </c>
      <c r="F20" s="594">
        <v>0</v>
      </c>
    </row>
    <row r="21" spans="1:6" ht="12" customHeight="1">
      <c r="A21" s="146" t="s">
        <v>224</v>
      </c>
      <c r="B21" s="594">
        <v>0</v>
      </c>
      <c r="C21" s="594">
        <v>0</v>
      </c>
      <c r="D21" s="594">
        <v>0</v>
      </c>
      <c r="E21" s="594">
        <v>0</v>
      </c>
      <c r="F21" s="594">
        <v>0</v>
      </c>
    </row>
    <row r="22" spans="1:6" ht="12" customHeight="1">
      <c r="A22" s="146" t="s">
        <v>225</v>
      </c>
      <c r="B22" s="594">
        <v>3.05</v>
      </c>
      <c r="C22" s="594">
        <v>1.9</v>
      </c>
      <c r="D22" s="594">
        <v>2.69</v>
      </c>
      <c r="E22" s="594">
        <v>1.96</v>
      </c>
      <c r="F22" s="594">
        <v>0.82</v>
      </c>
    </row>
    <row r="23" spans="1:6" ht="12" customHeight="1">
      <c r="A23" s="146" t="s">
        <v>226</v>
      </c>
      <c r="B23" s="594">
        <v>0</v>
      </c>
      <c r="C23" s="594">
        <v>0</v>
      </c>
      <c r="D23" s="594">
        <v>0</v>
      </c>
      <c r="E23" s="594">
        <v>0</v>
      </c>
      <c r="F23" s="594">
        <v>0</v>
      </c>
    </row>
    <row r="24" spans="1:6" ht="12" customHeight="1">
      <c r="A24" s="146" t="s">
        <v>227</v>
      </c>
      <c r="B24" s="594">
        <v>0</v>
      </c>
      <c r="C24" s="594">
        <v>0</v>
      </c>
      <c r="D24" s="594">
        <v>0</v>
      </c>
      <c r="E24" s="594">
        <v>0</v>
      </c>
      <c r="F24" s="594">
        <v>0</v>
      </c>
    </row>
    <row r="25" spans="1:6" ht="12" customHeight="1">
      <c r="A25" s="146" t="s">
        <v>123</v>
      </c>
      <c r="B25" s="594">
        <v>0</v>
      </c>
      <c r="C25" s="594">
        <v>0</v>
      </c>
      <c r="D25" s="594">
        <v>0</v>
      </c>
      <c r="E25" s="594">
        <v>0</v>
      </c>
      <c r="F25" s="594">
        <v>0</v>
      </c>
    </row>
    <row r="26" spans="1:6" ht="12" customHeight="1">
      <c r="A26" s="146" t="s">
        <v>124</v>
      </c>
      <c r="B26" s="594">
        <v>0</v>
      </c>
      <c r="C26" s="594">
        <v>0</v>
      </c>
      <c r="D26" s="594">
        <v>0</v>
      </c>
      <c r="E26" s="594">
        <v>0</v>
      </c>
      <c r="F26" s="594">
        <v>0</v>
      </c>
    </row>
    <row r="27" spans="1:6" ht="12" customHeight="1">
      <c r="A27" s="146" t="s">
        <v>125</v>
      </c>
      <c r="B27" s="594">
        <v>14.07</v>
      </c>
      <c r="C27" s="594">
        <v>22.5</v>
      </c>
      <c r="D27" s="594">
        <v>4.37</v>
      </c>
      <c r="E27" s="594">
        <v>28.68</v>
      </c>
      <c r="F27" s="594">
        <v>15.81</v>
      </c>
    </row>
    <row r="28" spans="1:6" ht="12" customHeight="1">
      <c r="A28" s="147" t="s">
        <v>126</v>
      </c>
      <c r="B28" s="595">
        <v>-2.02</v>
      </c>
      <c r="C28" s="595">
        <v>-0.98</v>
      </c>
      <c r="D28" s="595">
        <v>-1.45</v>
      </c>
      <c r="E28" s="595">
        <v>-1.93</v>
      </c>
      <c r="F28" s="595">
        <v>-0.88</v>
      </c>
    </row>
    <row r="29" spans="1:6" ht="12" customHeight="1">
      <c r="A29" s="685" t="s">
        <v>183</v>
      </c>
      <c r="B29" s="685"/>
      <c r="C29" s="685"/>
      <c r="D29" s="685"/>
      <c r="E29" s="685"/>
      <c r="F29" s="685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48" customWidth="1"/>
    <col min="2" max="6" width="11.16015625" style="148" customWidth="1"/>
    <col min="7" max="16384" width="13.33203125" style="148" customWidth="1"/>
  </cols>
  <sheetData>
    <row r="1" spans="1:2" ht="36" customHeight="1">
      <c r="A1" s="141"/>
      <c r="B1" s="141"/>
    </row>
    <row r="2" spans="1:8" s="390" customFormat="1" ht="27.75" customHeight="1">
      <c r="A2" s="688" t="s">
        <v>211</v>
      </c>
      <c r="B2" s="688"/>
      <c r="C2" s="688"/>
      <c r="D2" s="688"/>
      <c r="E2" s="664" t="s">
        <v>159</v>
      </c>
      <c r="F2" s="664"/>
      <c r="G2" s="389"/>
      <c r="H2" s="389"/>
    </row>
    <row r="3" spans="1:6" ht="13.5" customHeight="1">
      <c r="A3" s="149" t="s">
        <v>145</v>
      </c>
      <c r="B3" s="391"/>
      <c r="C3" s="391"/>
      <c r="D3" s="391"/>
      <c r="E3" s="391"/>
      <c r="F3" s="391"/>
    </row>
    <row r="4" spans="1:6" ht="13.5" customHeight="1">
      <c r="A4" s="392"/>
      <c r="B4" s="150">
        <v>2017</v>
      </c>
      <c r="C4" s="150">
        <v>2018</v>
      </c>
      <c r="D4" s="150"/>
      <c r="E4" s="612"/>
      <c r="F4" s="150"/>
    </row>
    <row r="5" spans="1:6" ht="30" customHeight="1">
      <c r="A5" s="151"/>
      <c r="B5" s="55" t="s">
        <v>236</v>
      </c>
      <c r="C5" s="56" t="s">
        <v>237</v>
      </c>
      <c r="D5" s="56" t="s">
        <v>238</v>
      </c>
      <c r="E5" s="55" t="s">
        <v>239</v>
      </c>
      <c r="F5" s="50" t="s">
        <v>236</v>
      </c>
    </row>
    <row r="6" spans="1:5" ht="12" customHeight="1">
      <c r="A6" s="518"/>
      <c r="B6" s="519"/>
      <c r="C6" s="519"/>
      <c r="D6" s="519"/>
      <c r="E6" s="519"/>
    </row>
    <row r="7" spans="1:6" ht="12" customHeight="1">
      <c r="A7" s="145" t="s">
        <v>128</v>
      </c>
      <c r="B7" s="593">
        <v>100</v>
      </c>
      <c r="C7" s="593">
        <v>100</v>
      </c>
      <c r="D7" s="593">
        <v>100</v>
      </c>
      <c r="E7" s="593">
        <v>100</v>
      </c>
      <c r="F7" s="593">
        <v>100</v>
      </c>
    </row>
    <row r="8" spans="1:6" ht="12" customHeight="1">
      <c r="A8" s="146" t="s">
        <v>179</v>
      </c>
      <c r="B8" s="594">
        <v>88.83</v>
      </c>
      <c r="C8" s="594">
        <v>89.16</v>
      </c>
      <c r="D8" s="594">
        <v>89.85</v>
      </c>
      <c r="E8" s="594">
        <v>91.49</v>
      </c>
      <c r="F8" s="594">
        <v>90.97</v>
      </c>
    </row>
    <row r="9" spans="1:6" ht="12" customHeight="1">
      <c r="A9" s="146" t="s">
        <v>213</v>
      </c>
      <c r="B9" s="594">
        <v>9.96</v>
      </c>
      <c r="C9" s="594">
        <v>10.6</v>
      </c>
      <c r="D9" s="594">
        <v>10.95</v>
      </c>
      <c r="E9" s="594">
        <v>9.95</v>
      </c>
      <c r="F9" s="594">
        <v>12.64</v>
      </c>
    </row>
    <row r="10" spans="1:6" ht="12" customHeight="1">
      <c r="A10" s="146" t="s">
        <v>214</v>
      </c>
      <c r="B10" s="594">
        <v>4.57</v>
      </c>
      <c r="C10" s="594">
        <v>4.7</v>
      </c>
      <c r="D10" s="594">
        <v>5.82</v>
      </c>
      <c r="E10" s="594">
        <v>5.23</v>
      </c>
      <c r="F10" s="594">
        <v>7.51</v>
      </c>
    </row>
    <row r="11" spans="1:6" ht="12" customHeight="1">
      <c r="A11" s="146" t="s">
        <v>122</v>
      </c>
      <c r="B11" s="594">
        <v>1.66</v>
      </c>
      <c r="C11" s="594">
        <v>1.6</v>
      </c>
      <c r="D11" s="594">
        <v>2.67</v>
      </c>
      <c r="E11" s="594">
        <v>1.81</v>
      </c>
      <c r="F11" s="594">
        <v>3.32</v>
      </c>
    </row>
    <row r="12" spans="1:6" ht="12" customHeight="1">
      <c r="A12" s="146" t="s">
        <v>215</v>
      </c>
      <c r="B12" s="594">
        <v>0.76</v>
      </c>
      <c r="C12" s="594">
        <v>0.91</v>
      </c>
      <c r="D12" s="594">
        <v>0.6</v>
      </c>
      <c r="E12" s="594">
        <v>0.76</v>
      </c>
      <c r="F12" s="594">
        <v>0.82</v>
      </c>
    </row>
    <row r="13" spans="1:6" ht="12" customHeight="1">
      <c r="A13" s="146" t="s">
        <v>216</v>
      </c>
      <c r="B13" s="594">
        <v>2.5</v>
      </c>
      <c r="C13" s="594">
        <v>2.75</v>
      </c>
      <c r="D13" s="594">
        <v>2.86</v>
      </c>
      <c r="E13" s="594">
        <v>2.59</v>
      </c>
      <c r="F13" s="594">
        <v>2.48</v>
      </c>
    </row>
    <row r="14" spans="1:6" ht="12" customHeight="1">
      <c r="A14" s="146" t="s">
        <v>217</v>
      </c>
      <c r="B14" s="594">
        <v>2.11</v>
      </c>
      <c r="C14" s="594">
        <v>2.2</v>
      </c>
      <c r="D14" s="594">
        <v>1.65</v>
      </c>
      <c r="E14" s="594">
        <v>1.34</v>
      </c>
      <c r="F14" s="594">
        <v>1.8</v>
      </c>
    </row>
    <row r="15" spans="1:6" ht="12" customHeight="1">
      <c r="A15" s="146" t="s">
        <v>218</v>
      </c>
      <c r="B15" s="594">
        <v>0.01</v>
      </c>
      <c r="C15" s="594">
        <v>0.01</v>
      </c>
      <c r="D15" s="594">
        <v>0</v>
      </c>
      <c r="E15" s="594">
        <v>0</v>
      </c>
      <c r="F15" s="594">
        <v>0</v>
      </c>
    </row>
    <row r="16" spans="1:6" ht="12" customHeight="1">
      <c r="A16" s="146" t="s">
        <v>219</v>
      </c>
      <c r="B16" s="594">
        <v>0.02</v>
      </c>
      <c r="C16" s="594">
        <v>0.02</v>
      </c>
      <c r="D16" s="594">
        <v>0.02</v>
      </c>
      <c r="E16" s="594">
        <v>0.02</v>
      </c>
      <c r="F16" s="594">
        <v>0.02</v>
      </c>
    </row>
    <row r="17" spans="1:6" ht="12" customHeight="1">
      <c r="A17" s="146" t="s">
        <v>220</v>
      </c>
      <c r="B17" s="594">
        <v>78.87</v>
      </c>
      <c r="C17" s="594">
        <v>78.56</v>
      </c>
      <c r="D17" s="594">
        <v>78.9</v>
      </c>
      <c r="E17" s="594">
        <v>81.54</v>
      </c>
      <c r="F17" s="594">
        <v>78.33</v>
      </c>
    </row>
    <row r="18" spans="1:6" ht="12" customHeight="1">
      <c r="A18" s="146" t="s">
        <v>221</v>
      </c>
      <c r="B18" s="594">
        <v>18.14</v>
      </c>
      <c r="C18" s="594">
        <v>16.99</v>
      </c>
      <c r="D18" s="594">
        <v>18.72</v>
      </c>
      <c r="E18" s="594">
        <v>20.94</v>
      </c>
      <c r="F18" s="594">
        <v>23.14</v>
      </c>
    </row>
    <row r="19" spans="1:6" ht="12" customHeight="1">
      <c r="A19" s="146" t="s">
        <v>222</v>
      </c>
      <c r="B19" s="594">
        <v>3.36</v>
      </c>
      <c r="C19" s="594">
        <v>2.86</v>
      </c>
      <c r="D19" s="594">
        <v>2.8</v>
      </c>
      <c r="E19" s="594">
        <v>2.95</v>
      </c>
      <c r="F19" s="594">
        <v>2.46</v>
      </c>
    </row>
    <row r="20" spans="1:6" ht="12" customHeight="1">
      <c r="A20" s="146" t="s">
        <v>223</v>
      </c>
      <c r="B20" s="594">
        <v>57.32</v>
      </c>
      <c r="C20" s="594">
        <v>58.7</v>
      </c>
      <c r="D20" s="594">
        <v>57.32</v>
      </c>
      <c r="E20" s="594">
        <v>57.63</v>
      </c>
      <c r="F20" s="594">
        <v>52.65</v>
      </c>
    </row>
    <row r="21" spans="1:6" ht="12" customHeight="1">
      <c r="A21" s="146" t="s">
        <v>224</v>
      </c>
      <c r="B21" s="594">
        <v>0</v>
      </c>
      <c r="C21" s="594">
        <v>0</v>
      </c>
      <c r="D21" s="594">
        <v>0</v>
      </c>
      <c r="E21" s="594">
        <v>0</v>
      </c>
      <c r="F21" s="594">
        <v>0</v>
      </c>
    </row>
    <row r="22" spans="1:6" ht="12" customHeight="1">
      <c r="A22" s="146" t="s">
        <v>225</v>
      </c>
      <c r="B22" s="594">
        <v>0.04</v>
      </c>
      <c r="C22" s="594">
        <v>0</v>
      </c>
      <c r="D22" s="594">
        <v>0.05</v>
      </c>
      <c r="E22" s="594">
        <v>0.02</v>
      </c>
      <c r="F22" s="594">
        <v>0.08</v>
      </c>
    </row>
    <row r="23" spans="1:6" ht="12" customHeight="1">
      <c r="A23" s="146" t="s">
        <v>226</v>
      </c>
      <c r="B23" s="594">
        <v>0.01</v>
      </c>
      <c r="C23" s="594">
        <v>0.01</v>
      </c>
      <c r="D23" s="594">
        <v>0.01</v>
      </c>
      <c r="E23" s="594">
        <v>0.01</v>
      </c>
      <c r="F23" s="594">
        <v>0.01</v>
      </c>
    </row>
    <row r="24" spans="1:6" ht="12" customHeight="1">
      <c r="A24" s="146" t="s">
        <v>227</v>
      </c>
      <c r="B24" s="594">
        <v>0</v>
      </c>
      <c r="C24" s="594">
        <v>0</v>
      </c>
      <c r="D24" s="594">
        <v>0</v>
      </c>
      <c r="E24" s="594">
        <v>0</v>
      </c>
      <c r="F24" s="594">
        <v>0</v>
      </c>
    </row>
    <row r="25" spans="1:6" ht="12" customHeight="1">
      <c r="A25" s="146" t="s">
        <v>123</v>
      </c>
      <c r="B25" s="594">
        <v>0</v>
      </c>
      <c r="C25" s="594">
        <v>0</v>
      </c>
      <c r="D25" s="594">
        <v>0</v>
      </c>
      <c r="E25" s="594">
        <v>0</v>
      </c>
      <c r="F25" s="594">
        <v>0</v>
      </c>
    </row>
    <row r="26" spans="1:6" ht="12" customHeight="1">
      <c r="A26" s="146" t="s">
        <v>124</v>
      </c>
      <c r="B26" s="594">
        <v>0</v>
      </c>
      <c r="C26" s="594">
        <v>0</v>
      </c>
      <c r="D26" s="594">
        <v>0</v>
      </c>
      <c r="E26" s="594">
        <v>0</v>
      </c>
      <c r="F26" s="594">
        <v>0</v>
      </c>
    </row>
    <row r="27" spans="1:6" ht="12" customHeight="1">
      <c r="A27" s="146" t="s">
        <v>125</v>
      </c>
      <c r="B27" s="594">
        <v>10.82</v>
      </c>
      <c r="C27" s="594">
        <v>10.85</v>
      </c>
      <c r="D27" s="594">
        <v>8.53</v>
      </c>
      <c r="E27" s="594">
        <v>7.79</v>
      </c>
      <c r="F27" s="594">
        <v>8</v>
      </c>
    </row>
    <row r="28" spans="1:6" ht="12" customHeight="1">
      <c r="A28" s="147" t="s">
        <v>126</v>
      </c>
      <c r="B28" s="595">
        <v>0.34</v>
      </c>
      <c r="C28" s="595">
        <v>-0.01</v>
      </c>
      <c r="D28" s="595">
        <v>1.62</v>
      </c>
      <c r="E28" s="595">
        <v>0.72</v>
      </c>
      <c r="F28" s="595">
        <v>1.03</v>
      </c>
    </row>
    <row r="29" spans="1:6" ht="12" customHeight="1">
      <c r="A29" s="687" t="s">
        <v>183</v>
      </c>
      <c r="B29" s="687"/>
      <c r="C29" s="687"/>
      <c r="D29" s="687"/>
      <c r="E29" s="687"/>
      <c r="F29" s="687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42" customWidth="1"/>
    <col min="2" max="6" width="11.16015625" style="142" customWidth="1"/>
    <col min="7" max="16384" width="13.33203125" style="142" customWidth="1"/>
  </cols>
  <sheetData>
    <row r="1" spans="1:2" ht="36" customHeight="1">
      <c r="A1" s="141"/>
      <c r="B1" s="141"/>
    </row>
    <row r="2" spans="1:8" s="386" customFormat="1" ht="27.75" customHeight="1">
      <c r="A2" s="690" t="s">
        <v>212</v>
      </c>
      <c r="B2" s="690"/>
      <c r="C2" s="690"/>
      <c r="D2" s="690"/>
      <c r="E2" s="664" t="s">
        <v>160</v>
      </c>
      <c r="F2" s="664"/>
      <c r="G2" s="385"/>
      <c r="H2" s="385"/>
    </row>
    <row r="3" spans="1:6" ht="13.5" customHeight="1">
      <c r="A3" s="143" t="s">
        <v>145</v>
      </c>
      <c r="B3" s="387"/>
      <c r="C3" s="387"/>
      <c r="D3" s="387"/>
      <c r="E3" s="387"/>
      <c r="F3" s="387"/>
    </row>
    <row r="4" spans="1:6" ht="13.5" customHeight="1">
      <c r="A4" s="388"/>
      <c r="B4" s="358">
        <v>2017</v>
      </c>
      <c r="C4" s="358">
        <v>2018</v>
      </c>
      <c r="D4" s="358"/>
      <c r="E4" s="625"/>
      <c r="F4" s="358"/>
    </row>
    <row r="5" spans="1:6" ht="30" customHeight="1">
      <c r="A5" s="144"/>
      <c r="B5" s="54" t="s">
        <v>236</v>
      </c>
      <c r="C5" s="54" t="s">
        <v>237</v>
      </c>
      <c r="D5" s="50" t="s">
        <v>238</v>
      </c>
      <c r="E5" s="50" t="s">
        <v>239</v>
      </c>
      <c r="F5" s="50" t="s">
        <v>236</v>
      </c>
    </row>
    <row r="6" spans="1:5" ht="12" customHeight="1">
      <c r="A6" s="516"/>
      <c r="B6" s="517"/>
      <c r="C6" s="517"/>
      <c r="D6" s="517"/>
      <c r="E6" s="517"/>
    </row>
    <row r="7" spans="1:6" ht="12" customHeight="1">
      <c r="A7" s="145" t="s">
        <v>128</v>
      </c>
      <c r="B7" s="593">
        <v>100</v>
      </c>
      <c r="C7" s="593">
        <v>100</v>
      </c>
      <c r="D7" s="593">
        <v>100</v>
      </c>
      <c r="E7" s="593">
        <v>100</v>
      </c>
      <c r="F7" s="593">
        <v>100</v>
      </c>
    </row>
    <row r="8" spans="1:6" ht="12" customHeight="1">
      <c r="A8" s="146" t="s">
        <v>179</v>
      </c>
      <c r="B8" s="594">
        <v>91.13</v>
      </c>
      <c r="C8" s="594">
        <v>92.9</v>
      </c>
      <c r="D8" s="594">
        <v>92.25</v>
      </c>
      <c r="E8" s="594">
        <v>93.05</v>
      </c>
      <c r="F8" s="594">
        <v>93.84</v>
      </c>
    </row>
    <row r="9" spans="1:6" ht="12" customHeight="1">
      <c r="A9" s="146" t="s">
        <v>213</v>
      </c>
      <c r="B9" s="594">
        <v>18.72</v>
      </c>
      <c r="C9" s="594">
        <v>19.62</v>
      </c>
      <c r="D9" s="594">
        <v>17.72</v>
      </c>
      <c r="E9" s="594">
        <v>17.59</v>
      </c>
      <c r="F9" s="594">
        <v>18.61</v>
      </c>
    </row>
    <row r="10" spans="1:6" ht="12" customHeight="1">
      <c r="A10" s="146" t="s">
        <v>214</v>
      </c>
      <c r="B10" s="594">
        <v>9.93</v>
      </c>
      <c r="C10" s="594">
        <v>11.51</v>
      </c>
      <c r="D10" s="594">
        <v>10.42</v>
      </c>
      <c r="E10" s="594">
        <v>10.56</v>
      </c>
      <c r="F10" s="594">
        <v>11.96</v>
      </c>
    </row>
    <row r="11" spans="1:6" ht="12" customHeight="1">
      <c r="A11" s="146" t="s">
        <v>122</v>
      </c>
      <c r="B11" s="594">
        <v>3.72</v>
      </c>
      <c r="C11" s="594">
        <v>5.74</v>
      </c>
      <c r="D11" s="594">
        <v>5.64</v>
      </c>
      <c r="E11" s="594">
        <v>6.36</v>
      </c>
      <c r="F11" s="594">
        <v>5.46</v>
      </c>
    </row>
    <row r="12" spans="1:6" ht="12" customHeight="1">
      <c r="A12" s="146" t="s">
        <v>215</v>
      </c>
      <c r="B12" s="594">
        <v>1.41</v>
      </c>
      <c r="C12" s="594">
        <v>1.49</v>
      </c>
      <c r="D12" s="594">
        <v>1.33</v>
      </c>
      <c r="E12" s="594">
        <v>1.25</v>
      </c>
      <c r="F12" s="594">
        <v>1.2</v>
      </c>
    </row>
    <row r="13" spans="1:6" ht="12" customHeight="1">
      <c r="A13" s="146" t="s">
        <v>216</v>
      </c>
      <c r="B13" s="594">
        <v>6.57</v>
      </c>
      <c r="C13" s="594">
        <v>5.94</v>
      </c>
      <c r="D13" s="594">
        <v>5.61</v>
      </c>
      <c r="E13" s="594">
        <v>5.51</v>
      </c>
      <c r="F13" s="594">
        <v>5.24</v>
      </c>
    </row>
    <row r="14" spans="1:6" ht="12" customHeight="1">
      <c r="A14" s="146" t="s">
        <v>217</v>
      </c>
      <c r="B14" s="594">
        <v>0.8</v>
      </c>
      <c r="C14" s="594">
        <v>0.69</v>
      </c>
      <c r="D14" s="594">
        <v>0.36</v>
      </c>
      <c r="E14" s="594">
        <v>0.28</v>
      </c>
      <c r="F14" s="594">
        <v>0.22</v>
      </c>
    </row>
    <row r="15" spans="1:6" ht="12" customHeight="1">
      <c r="A15" s="146" t="s">
        <v>218</v>
      </c>
      <c r="B15" s="594">
        <v>0</v>
      </c>
      <c r="C15" s="594">
        <v>0</v>
      </c>
      <c r="D15" s="594">
        <v>0</v>
      </c>
      <c r="E15" s="594">
        <v>-0.01</v>
      </c>
      <c r="F15" s="594">
        <v>-0.01</v>
      </c>
    </row>
    <row r="16" spans="1:6" ht="12" customHeight="1">
      <c r="A16" s="146" t="s">
        <v>219</v>
      </c>
      <c r="B16" s="594">
        <v>0</v>
      </c>
      <c r="C16" s="594">
        <v>0</v>
      </c>
      <c r="D16" s="594">
        <v>0</v>
      </c>
      <c r="E16" s="594">
        <v>0</v>
      </c>
      <c r="F16" s="594">
        <v>0</v>
      </c>
    </row>
    <row r="17" spans="1:6" ht="12" customHeight="1">
      <c r="A17" s="146" t="s">
        <v>220</v>
      </c>
      <c r="B17" s="594">
        <v>72.41</v>
      </c>
      <c r="C17" s="594">
        <v>73.28</v>
      </c>
      <c r="D17" s="594">
        <v>74.52</v>
      </c>
      <c r="E17" s="594">
        <v>75.47</v>
      </c>
      <c r="F17" s="594">
        <v>75.23</v>
      </c>
    </row>
    <row r="18" spans="1:6" ht="12" customHeight="1">
      <c r="A18" s="146" t="s">
        <v>221</v>
      </c>
      <c r="B18" s="594">
        <v>11</v>
      </c>
      <c r="C18" s="594">
        <v>9.89</v>
      </c>
      <c r="D18" s="594">
        <v>12.12</v>
      </c>
      <c r="E18" s="594">
        <v>12.28</v>
      </c>
      <c r="F18" s="594">
        <v>10.62</v>
      </c>
    </row>
    <row r="19" spans="1:6" ht="12" customHeight="1">
      <c r="A19" s="146" t="s">
        <v>222</v>
      </c>
      <c r="B19" s="594">
        <v>7.35</v>
      </c>
      <c r="C19" s="594">
        <v>7.15</v>
      </c>
      <c r="D19" s="594">
        <v>7.27</v>
      </c>
      <c r="E19" s="594">
        <v>7.33</v>
      </c>
      <c r="F19" s="594">
        <v>6.91</v>
      </c>
    </row>
    <row r="20" spans="1:6" ht="12" customHeight="1">
      <c r="A20" s="146" t="s">
        <v>223</v>
      </c>
      <c r="B20" s="594">
        <v>53.98</v>
      </c>
      <c r="C20" s="594">
        <v>56.19</v>
      </c>
      <c r="D20" s="594">
        <v>54.94</v>
      </c>
      <c r="E20" s="594">
        <v>55.78</v>
      </c>
      <c r="F20" s="594">
        <v>57.67</v>
      </c>
    </row>
    <row r="21" spans="1:6" ht="12" customHeight="1">
      <c r="A21" s="146" t="s">
        <v>224</v>
      </c>
      <c r="B21" s="594">
        <v>0</v>
      </c>
      <c r="C21" s="594">
        <v>0</v>
      </c>
      <c r="D21" s="594">
        <v>0</v>
      </c>
      <c r="E21" s="594">
        <v>0</v>
      </c>
      <c r="F21" s="594">
        <v>0</v>
      </c>
    </row>
    <row r="22" spans="1:6" ht="12" customHeight="1">
      <c r="A22" s="146" t="s">
        <v>225</v>
      </c>
      <c r="B22" s="594">
        <v>0.09</v>
      </c>
      <c r="C22" s="594">
        <v>0.05</v>
      </c>
      <c r="D22" s="594">
        <v>0.19</v>
      </c>
      <c r="E22" s="594">
        <v>0.08</v>
      </c>
      <c r="F22" s="594">
        <v>0.03</v>
      </c>
    </row>
    <row r="23" spans="1:6" ht="12" customHeight="1">
      <c r="A23" s="146" t="s">
        <v>226</v>
      </c>
      <c r="B23" s="594">
        <v>0</v>
      </c>
      <c r="C23" s="594">
        <v>0</v>
      </c>
      <c r="D23" s="594">
        <v>0</v>
      </c>
      <c r="E23" s="594">
        <v>0</v>
      </c>
      <c r="F23" s="594">
        <v>0</v>
      </c>
    </row>
    <row r="24" spans="1:6" ht="12" customHeight="1">
      <c r="A24" s="146" t="s">
        <v>227</v>
      </c>
      <c r="B24" s="594">
        <v>0</v>
      </c>
      <c r="C24" s="594">
        <v>0</v>
      </c>
      <c r="D24" s="594">
        <v>0</v>
      </c>
      <c r="E24" s="594">
        <v>0</v>
      </c>
      <c r="F24" s="594">
        <v>0</v>
      </c>
    </row>
    <row r="25" spans="1:6" ht="12" customHeight="1">
      <c r="A25" s="146" t="s">
        <v>123</v>
      </c>
      <c r="B25" s="594">
        <v>0</v>
      </c>
      <c r="C25" s="594">
        <v>0</v>
      </c>
      <c r="D25" s="594">
        <v>0</v>
      </c>
      <c r="E25" s="594">
        <v>0</v>
      </c>
      <c r="F25" s="594">
        <v>0</v>
      </c>
    </row>
    <row r="26" spans="1:6" ht="12" customHeight="1">
      <c r="A26" s="146" t="s">
        <v>124</v>
      </c>
      <c r="B26" s="594">
        <v>0</v>
      </c>
      <c r="C26" s="594">
        <v>0</v>
      </c>
      <c r="D26" s="594">
        <v>0</v>
      </c>
      <c r="E26" s="594">
        <v>0</v>
      </c>
      <c r="F26" s="594">
        <v>0</v>
      </c>
    </row>
    <row r="27" spans="1:6" ht="12" customHeight="1">
      <c r="A27" s="146" t="s">
        <v>125</v>
      </c>
      <c r="B27" s="594">
        <v>7.09</v>
      </c>
      <c r="C27" s="594">
        <v>6.59</v>
      </c>
      <c r="D27" s="594">
        <v>6.82</v>
      </c>
      <c r="E27" s="594">
        <v>6.25</v>
      </c>
      <c r="F27" s="594">
        <v>5.17</v>
      </c>
    </row>
    <row r="28" spans="1:6" ht="12" customHeight="1">
      <c r="A28" s="147" t="s">
        <v>126</v>
      </c>
      <c r="B28" s="595">
        <v>1.78</v>
      </c>
      <c r="C28" s="595">
        <v>0.52</v>
      </c>
      <c r="D28" s="595">
        <v>0.93</v>
      </c>
      <c r="E28" s="595">
        <v>0.69</v>
      </c>
      <c r="F28" s="595">
        <v>0.99</v>
      </c>
    </row>
    <row r="29" spans="1:6" ht="12" customHeight="1">
      <c r="A29" s="689" t="s">
        <v>183</v>
      </c>
      <c r="B29" s="689"/>
      <c r="C29" s="689"/>
      <c r="D29" s="689"/>
      <c r="E29" s="689"/>
      <c r="F29" s="689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75"/>
  <sheetViews>
    <sheetView showGridLines="0" zoomScaleSheetLayoutView="100" workbookViewId="0" topLeftCell="A1">
      <selection activeCell="A1" sqref="A1"/>
    </sheetView>
  </sheetViews>
  <sheetFormatPr defaultColWidth="13.5" defaultRowHeight="12"/>
  <cols>
    <col min="1" max="1" width="33.33203125" style="355" customWidth="1"/>
    <col min="2" max="6" width="11.16015625" style="355" customWidth="1"/>
    <col min="7" max="7" width="0.82421875" style="356" customWidth="1"/>
    <col min="8" max="10" width="8.16015625" style="355" customWidth="1"/>
    <col min="11" max="17" width="13.5" style="601" customWidth="1"/>
    <col min="18" max="16384" width="13.5" style="355" customWidth="1"/>
  </cols>
  <sheetData>
    <row r="1" spans="1:2" ht="36" customHeight="1">
      <c r="A1" s="38"/>
      <c r="B1" s="38"/>
    </row>
    <row r="2" spans="1:17" s="507" customFormat="1" ht="27.75" customHeight="1">
      <c r="A2" s="641" t="s">
        <v>177</v>
      </c>
      <c r="B2" s="641"/>
      <c r="C2" s="641"/>
      <c r="D2" s="641"/>
      <c r="E2" s="641"/>
      <c r="F2" s="641"/>
      <c r="G2" s="641"/>
      <c r="H2" s="641"/>
      <c r="I2" s="635" t="s">
        <v>70</v>
      </c>
      <c r="J2" s="635"/>
      <c r="K2" s="602"/>
      <c r="L2" s="602"/>
      <c r="M2" s="602"/>
      <c r="N2" s="602"/>
      <c r="O2" s="602"/>
      <c r="P2" s="602"/>
      <c r="Q2" s="602"/>
    </row>
    <row r="3" spans="1:10" ht="13.5" customHeight="1">
      <c r="A3" s="357" t="s">
        <v>71</v>
      </c>
      <c r="B3" s="508"/>
      <c r="C3" s="508"/>
      <c r="D3" s="508"/>
      <c r="E3" s="508"/>
      <c r="F3" s="508"/>
      <c r="G3" s="508"/>
      <c r="H3" s="508"/>
      <c r="I3" s="508"/>
      <c r="J3" s="508"/>
    </row>
    <row r="4" spans="1:10" ht="13.5" customHeight="1">
      <c r="A4" s="357"/>
      <c r="B4" s="358">
        <v>2017</v>
      </c>
      <c r="C4" s="358">
        <v>2018</v>
      </c>
      <c r="D4" s="358"/>
      <c r="E4" s="625"/>
      <c r="F4" s="358"/>
      <c r="G4" s="359"/>
      <c r="H4" s="640" t="s">
        <v>48</v>
      </c>
      <c r="I4" s="640"/>
      <c r="J4" s="640"/>
    </row>
    <row r="5" spans="1:10" ht="30" customHeight="1">
      <c r="A5" s="114"/>
      <c r="B5" s="54" t="s">
        <v>236</v>
      </c>
      <c r="C5" s="54" t="s">
        <v>237</v>
      </c>
      <c r="D5" s="50" t="s">
        <v>238</v>
      </c>
      <c r="E5" s="50" t="s">
        <v>239</v>
      </c>
      <c r="F5" s="50" t="s">
        <v>249</v>
      </c>
      <c r="G5" s="115"/>
      <c r="H5" s="116" t="s">
        <v>49</v>
      </c>
      <c r="I5" s="116" t="s">
        <v>50</v>
      </c>
      <c r="J5" s="116" t="s">
        <v>121</v>
      </c>
    </row>
    <row r="6" spans="1:10" ht="12" customHeight="1">
      <c r="A6" s="360"/>
      <c r="B6" s="589"/>
      <c r="C6" s="589"/>
      <c r="D6" s="589"/>
      <c r="G6" s="590"/>
      <c r="H6" s="117"/>
      <c r="I6" s="117"/>
      <c r="J6" s="117"/>
    </row>
    <row r="7" spans="1:16" ht="12" customHeight="1">
      <c r="A7" s="339" t="s">
        <v>53</v>
      </c>
      <c r="B7" s="340">
        <v>265194787</v>
      </c>
      <c r="C7" s="340">
        <v>271264300.6879501</v>
      </c>
      <c r="D7" s="340">
        <v>273773961</v>
      </c>
      <c r="E7" s="340">
        <v>274645424</v>
      </c>
      <c r="F7" s="340">
        <v>259094963</v>
      </c>
      <c r="G7" s="341"/>
      <c r="H7" s="378">
        <f>IF(ISERROR($F7/$E7),"-",IF(OR($F7/$E7&lt;0,($F7-$E7)/$E7*100&lt;-1999.99,($F7-$E7)/$E7*100&gt;1999.99),"-",IF(AND($F7=0,$E7&lt;0),"-",ROUND(($F7-$E7)/ABS($E7)*100,2))))</f>
        <v>-5.66</v>
      </c>
      <c r="I7" s="378">
        <f>IF(ISERROR($F7/$B7),"-",IF($F7/$B7&lt;0,"-",IF(OR($F7/$B7&lt;0,($F7-$B7)/$B7*100&lt;-1999.99,($F7-$B7)/$B7*100&gt;1999.99),"-",IF(AND($F7=0,$B7&lt;0),"-",ROUND(($F7-$B7)/ABS($B7)*100,2)))))</f>
        <v>-2.3</v>
      </c>
      <c r="J7" s="378">
        <f ca="1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-2.3</v>
      </c>
      <c r="N7" s="596"/>
      <c r="O7" s="596"/>
      <c r="P7" s="596"/>
    </row>
    <row r="8" spans="1:16" ht="12" customHeight="1">
      <c r="A8" s="342"/>
      <c r="B8" s="343"/>
      <c r="C8" s="343"/>
      <c r="D8" s="343"/>
      <c r="E8" s="343"/>
      <c r="F8" s="343"/>
      <c r="G8" s="341"/>
      <c r="H8" s="345"/>
      <c r="I8" s="345"/>
      <c r="J8" s="345"/>
      <c r="N8" s="596"/>
      <c r="O8" s="596"/>
      <c r="P8" s="596"/>
    </row>
    <row r="9" spans="1:16" ht="12" customHeight="1">
      <c r="A9" s="344" t="s">
        <v>54</v>
      </c>
      <c r="B9" s="340">
        <v>31424665</v>
      </c>
      <c r="C9" s="340">
        <v>30755796</v>
      </c>
      <c r="D9" s="340">
        <v>30831652</v>
      </c>
      <c r="E9" s="340">
        <v>30758799</v>
      </c>
      <c r="F9" s="340">
        <v>27835909</v>
      </c>
      <c r="G9" s="341"/>
      <c r="H9" s="378">
        <f>IF(ISERROR($F9/$E9),"-",IF(OR($F9/$E9&lt;0,($F9-$E9)/$E9*100&lt;-1999.99,($F9-$E9)/$E9*100&gt;1999.99),"-",IF(AND($F9=0,$E9&lt;0),"-",ROUND(($F9-$E9)/ABS($E9)*100,2))))</f>
        <v>-9.5</v>
      </c>
      <c r="I9" s="378">
        <f>IF(ISERROR($F9/$B9),"-",IF($F9/$B9&lt;0,"-",IF(OR($F9/$B9&lt;0,($F9-$B9)/$B9*100&lt;-1999.99,($F9-$B9)/$B9*100&gt;1999.99),"-",IF(AND($F9=0,$B9&lt;0),"-",ROUND(($F9-$B9)/ABS($B9)*100,2)))))</f>
        <v>-11.42</v>
      </c>
      <c r="J9" s="378">
        <f ca="1">IF(ISERROR($F9/OFFSET($A9,0,MATCH("IV",$B$5:$E$5,0))),"-",IF($F9/OFFSET($A9,0,MATCH("IV",$B$5:$E$5,0))&lt;0,"-",IF(OR($F9/OFFSET($A9,0,MATCH("IV",$B$5:$E$5,0))&lt;0,($F9-OFFSET($A9,0,MATCH("IV",$B$5:$E$5,0)))/OFFSET($A9,0,MATCH("IV",$B$5:$E$5,0))*100&lt;-1999.99,($F9-OFFSET($A9,0,MATCH("IV",$B$5:$E$5,0)))/OFFSET($A9,0,MATCH("IV",$B$5:$E$5,0))*100&gt;1999.99),"-",IF(AND($F9=0,OFFSET($A9,0,MATCH("IV",$B$5:$E$5,0))&lt;0),"-",ROUND(($F9-OFFSET($A9,0,MATCH("IV",$B$5:$E$5,0)))/ABS(OFFSET($A9,0,MATCH("IV",$B$5:$E$5,0)))*100,2)))))</f>
        <v>-11.42</v>
      </c>
      <c r="N9" s="596"/>
      <c r="O9" s="596"/>
      <c r="P9" s="596"/>
    </row>
    <row r="10" spans="1:16" ht="12" customHeight="1">
      <c r="A10" s="342"/>
      <c r="B10" s="343"/>
      <c r="C10" s="343"/>
      <c r="D10" s="343"/>
      <c r="E10" s="343"/>
      <c r="F10" s="343"/>
      <c r="G10" s="341"/>
      <c r="H10" s="345"/>
      <c r="I10" s="345"/>
      <c r="J10" s="345"/>
      <c r="N10" s="596"/>
      <c r="O10" s="596"/>
      <c r="P10" s="596"/>
    </row>
    <row r="11" spans="1:16" ht="12" customHeight="1">
      <c r="A11" s="339" t="s">
        <v>55</v>
      </c>
      <c r="B11" s="340">
        <v>468722</v>
      </c>
      <c r="C11" s="340">
        <v>469972</v>
      </c>
      <c r="D11" s="340">
        <v>468960</v>
      </c>
      <c r="E11" s="340">
        <v>472246</v>
      </c>
      <c r="F11" s="340">
        <v>467195</v>
      </c>
      <c r="G11" s="346"/>
      <c r="H11" s="378">
        <f>IF(ISERROR($F11/$E11),"-",IF(OR($F11/$E11&lt;0,($F11-$E11)/$E11*100&lt;-1999.99,($F11-$E11)/$E11*100&gt;1999.99),"-",IF(AND($F11=0,$E11&lt;0),"-",ROUND(($F11-$E11)/ABS($E11)*100,2))))</f>
        <v>-1.07</v>
      </c>
      <c r="I11" s="378">
        <f>IF(ISERROR($F11/$B11),"-",IF($F11/$B11&lt;0,"-",IF(OR($F11/$B11&lt;0,($F11-$B11)/$B11*100&lt;-1999.99,($F11-$B11)/$B11*100&gt;1999.99),"-",IF(AND($F11=0,$B11&lt;0),"-",ROUND(($F11-$B11)/ABS($B11)*100,2)))))</f>
        <v>-0.33</v>
      </c>
      <c r="J11" s="378">
        <f ca="1">IF(ISERROR($F11/OFFSET($A11,0,MATCH("IV",$B$5:$E$5,0))),"-",IF($F11/OFFSET($A11,0,MATCH("IV",$B$5:$E$5,0))&lt;0,"-",IF(OR($F11/OFFSET($A11,0,MATCH("IV",$B$5:$E$5,0))&lt;0,($F11-OFFSET($A11,0,MATCH("IV",$B$5:$E$5,0)))/OFFSET($A11,0,MATCH("IV",$B$5:$E$5,0))*100&lt;-1999.99,($F11-OFFSET($A11,0,MATCH("IV",$B$5:$E$5,0)))/OFFSET($A11,0,MATCH("IV",$B$5:$E$5,0))*100&gt;1999.99),"-",IF(AND($F11=0,OFFSET($A11,0,MATCH("IV",$B$5:$E$5,0))&lt;0),"-",ROUND(($F11-OFFSET($A11,0,MATCH("IV",$B$5:$E$5,0)))/ABS(OFFSET($A11,0,MATCH("IV",$B$5:$E$5,0)))*100,2)))))</f>
        <v>-0.33</v>
      </c>
      <c r="N11" s="596"/>
      <c r="O11" s="596"/>
      <c r="P11" s="596"/>
    </row>
    <row r="12" spans="1:16" ht="12" customHeight="1">
      <c r="A12" s="342"/>
      <c r="B12" s="343"/>
      <c r="C12" s="343"/>
      <c r="D12" s="343"/>
      <c r="E12" s="343"/>
      <c r="F12" s="343"/>
      <c r="G12" s="341"/>
      <c r="H12" s="345"/>
      <c r="I12" s="345"/>
      <c r="J12" s="345"/>
      <c r="N12" s="596"/>
      <c r="O12" s="596"/>
      <c r="P12" s="596"/>
    </row>
    <row r="13" spans="1:16" ht="12" customHeight="1">
      <c r="A13" s="339" t="s">
        <v>58</v>
      </c>
      <c r="B13" s="340">
        <v>2298172</v>
      </c>
      <c r="C13" s="340">
        <v>2329678</v>
      </c>
      <c r="D13" s="340">
        <v>2335250</v>
      </c>
      <c r="E13" s="340">
        <v>2397718</v>
      </c>
      <c r="F13" s="340">
        <v>2262580</v>
      </c>
      <c r="G13" s="346"/>
      <c r="H13" s="378">
        <f>IF(ISERROR($F13/$E13),"-",IF(OR($F13/$E13&lt;0,($F13-$E13)/$E13*100&lt;-1999.99,($F13-$E13)/$E13*100&gt;1999.99),"-",IF(AND($F13=0,$E13&lt;0),"-",ROUND(($F13-$E13)/ABS($E13)*100,2))))</f>
        <v>-5.64</v>
      </c>
      <c r="I13" s="378">
        <f>IF(ISERROR($F13/$B13),"-",IF($F13/$B13&lt;0,"-",IF(OR($F13/$B13&lt;0,($F13-$B13)/$B13*100&lt;-1999.99,($F13-$B13)/$B13*100&gt;1999.99),"-",IF(AND($F13=0,$B13&lt;0),"-",ROUND(($F13-$B13)/ABS($B13)*100,2)))))</f>
        <v>-1.55</v>
      </c>
      <c r="J13" s="378">
        <f ca="1">IF(ISERROR($F13/OFFSET($A13,0,MATCH("IV",$B$5:$E$5,0))),"-",IF($F13/OFFSET($A13,0,MATCH("IV",$B$5:$E$5,0))&lt;0,"-",IF(OR($F13/OFFSET($A13,0,MATCH("IV",$B$5:$E$5,0))&lt;0,($F13-OFFSET($A13,0,MATCH("IV",$B$5:$E$5,0)))/OFFSET($A13,0,MATCH("IV",$B$5:$E$5,0))*100&lt;-1999.99,($F13-OFFSET($A13,0,MATCH("IV",$B$5:$E$5,0)))/OFFSET($A13,0,MATCH("IV",$B$5:$E$5,0))*100&gt;1999.99),"-",IF(AND($F13=0,OFFSET($A13,0,MATCH("IV",$B$5:$E$5,0))&lt;0),"-",ROUND(($F13-OFFSET($A13,0,MATCH("IV",$B$5:$E$5,0)))/ABS(OFFSET($A13,0,MATCH("IV",$B$5:$E$5,0)))*100,2)))))</f>
        <v>-1.55</v>
      </c>
      <c r="N13" s="596"/>
      <c r="O13" s="596"/>
      <c r="P13" s="596"/>
    </row>
    <row r="14" spans="1:16" ht="12" customHeight="1">
      <c r="A14" s="347"/>
      <c r="B14" s="343"/>
      <c r="C14" s="343"/>
      <c r="D14" s="343"/>
      <c r="E14" s="343"/>
      <c r="F14" s="343"/>
      <c r="G14" s="346"/>
      <c r="H14" s="345"/>
      <c r="I14" s="345"/>
      <c r="J14" s="345"/>
      <c r="N14" s="596"/>
      <c r="O14" s="596"/>
      <c r="P14" s="596"/>
    </row>
    <row r="15" spans="1:16" ht="12" customHeight="1">
      <c r="A15" s="339" t="s">
        <v>68</v>
      </c>
      <c r="B15" s="340">
        <v>299386346</v>
      </c>
      <c r="C15" s="340">
        <v>304819746.6879501</v>
      </c>
      <c r="D15" s="340">
        <v>307409823</v>
      </c>
      <c r="E15" s="340">
        <v>308274187</v>
      </c>
      <c r="F15" s="340">
        <v>289660647</v>
      </c>
      <c r="G15" s="346"/>
      <c r="H15" s="378">
        <f>IF(ISERROR($F15/$E15),"-",IF(OR($F15/$E15&lt;0,($F15-$E15)/$E15*100&lt;-1999.99,($F15-$E15)/$E15*100&gt;1999.99),"-",IF(AND($F15=0,$E15&lt;0),"-",ROUND(($F15-$E15)/ABS($E15)*100,2))))</f>
        <v>-6.04</v>
      </c>
      <c r="I15" s="378">
        <f>IF(ISERROR($F15/$B15),"-",IF($F15/$B15&lt;0,"-",IF(OR($F15/$B15&lt;0,($F15-$B15)/$B15*100&lt;-1999.99,($F15-$B15)/$B15*100&gt;1999.99),"-",IF(AND($F15=0,$B15&lt;0),"-",ROUND(($F15-$B15)/ABS($B15)*100,2)))))</f>
        <v>-3.25</v>
      </c>
      <c r="J15" s="378">
        <f ca="1">IF(ISERROR($F15/OFFSET($A15,0,MATCH("IV",$B$5:$E$5,0))),"-",IF($F15/OFFSET($A15,0,MATCH("IV",$B$5:$E$5,0))&lt;0,"-",IF(OR($F15/OFFSET($A15,0,MATCH("IV",$B$5:$E$5,0))&lt;0,($F15-OFFSET($A15,0,MATCH("IV",$B$5:$E$5,0)))/OFFSET($A15,0,MATCH("IV",$B$5:$E$5,0))*100&lt;-1999.99,($F15-OFFSET($A15,0,MATCH("IV",$B$5:$E$5,0)))/OFFSET($A15,0,MATCH("IV",$B$5:$E$5,0))*100&gt;1999.99),"-",IF(AND($F15=0,OFFSET($A15,0,MATCH("IV",$B$5:$E$5,0))&lt;0),"-",ROUND(($F15-OFFSET($A15,0,MATCH("IV",$B$5:$E$5,0)))/ABS(OFFSET($A15,0,MATCH("IV",$B$5:$E$5,0)))*100,2)))))</f>
        <v>-3.25</v>
      </c>
      <c r="N15" s="596"/>
      <c r="O15" s="596"/>
      <c r="P15" s="596"/>
    </row>
    <row r="16" spans="1:16" ht="12" customHeight="1">
      <c r="A16" s="349"/>
      <c r="B16" s="343"/>
      <c r="C16" s="343"/>
      <c r="D16" s="343"/>
      <c r="E16" s="343"/>
      <c r="F16" s="343"/>
      <c r="G16" s="346"/>
      <c r="H16" s="345"/>
      <c r="I16" s="345"/>
      <c r="J16" s="345"/>
      <c r="N16" s="596"/>
      <c r="O16" s="596"/>
      <c r="P16" s="596"/>
    </row>
    <row r="17" spans="1:16" ht="12" customHeight="1">
      <c r="A17" s="350" t="s">
        <v>60</v>
      </c>
      <c r="B17" s="340">
        <v>360044</v>
      </c>
      <c r="C17" s="340">
        <v>360870</v>
      </c>
      <c r="D17" s="340">
        <v>309427</v>
      </c>
      <c r="E17" s="340">
        <v>309402</v>
      </c>
      <c r="F17" s="340">
        <v>309380</v>
      </c>
      <c r="G17" s="346"/>
      <c r="H17" s="378">
        <f>IF(ISERROR($F17/$E17),"-",IF(OR($F17/$E17&lt;0,($F17-$E17)/$E17*100&lt;-1999.99,($F17-$E17)/$E17*100&gt;1999.99),"-",IF(AND($F17=0,$E17&lt;0),"-",ROUND(($F17-$E17)/ABS($E17)*100,2))))</f>
        <v>-0.01</v>
      </c>
      <c r="I17" s="378">
        <f>IF(ISERROR($F17/$B17),"-",IF($F17/$B17&lt;0,"-",IF(OR($F17/$B17&lt;0,($F17-$B17)/$B17*100&lt;-1999.99,($F17-$B17)/$B17*100&gt;1999.99),"-",IF(AND($F17=0,$B17&lt;0),"-",ROUND(($F17-$B17)/ABS($B17)*100,2)))))</f>
        <v>-14.07</v>
      </c>
      <c r="J17" s="378">
        <f ca="1">IF(ISERROR($F17/OFFSET($A17,0,MATCH("IV",$B$5:$E$5,0))),"-",IF($F17/OFFSET($A17,0,MATCH("IV",$B$5:$E$5,0))&lt;0,"-",IF(OR($F17/OFFSET($A17,0,MATCH("IV",$B$5:$E$5,0))&lt;0,($F17-OFFSET($A17,0,MATCH("IV",$B$5:$E$5,0)))/OFFSET($A17,0,MATCH("IV",$B$5:$E$5,0))*100&lt;-1999.99,($F17-OFFSET($A17,0,MATCH("IV",$B$5:$E$5,0)))/OFFSET($A17,0,MATCH("IV",$B$5:$E$5,0))*100&gt;1999.99),"-",IF(AND($F17=0,OFFSET($A17,0,MATCH("IV",$B$5:$E$5,0))&lt;0),"-",ROUND(($F17-OFFSET($A17,0,MATCH("IV",$B$5:$E$5,0)))/ABS(OFFSET($A17,0,MATCH("IV",$B$5:$E$5,0)))*100,2)))))</f>
        <v>-14.07</v>
      </c>
      <c r="N17" s="596"/>
      <c r="O17" s="596"/>
      <c r="P17" s="596"/>
    </row>
    <row r="18" spans="1:16" ht="12" customHeight="1">
      <c r="A18" s="349"/>
      <c r="B18" s="343"/>
      <c r="C18" s="343"/>
      <c r="D18" s="343"/>
      <c r="E18" s="343"/>
      <c r="F18" s="343"/>
      <c r="G18" s="346"/>
      <c r="H18" s="345"/>
      <c r="I18" s="345"/>
      <c r="J18" s="345"/>
      <c r="N18" s="596"/>
      <c r="O18" s="596"/>
      <c r="P18" s="596"/>
    </row>
    <row r="19" spans="1:16" ht="12" customHeight="1">
      <c r="A19" s="350" t="s">
        <v>61</v>
      </c>
      <c r="B19" s="340">
        <v>631458</v>
      </c>
      <c r="C19" s="340">
        <v>559629</v>
      </c>
      <c r="D19" s="340">
        <v>570921.0019</v>
      </c>
      <c r="E19" s="340">
        <v>568532</v>
      </c>
      <c r="F19" s="340">
        <v>748826</v>
      </c>
      <c r="G19" s="346"/>
      <c r="H19" s="378">
        <f>IF(ISERROR($F19/$E19),"-",IF(OR($F19/$E19&lt;0,($F19-$E19)/$E19*100&lt;-1999.99,($F19-$E19)/$E19*100&gt;1999.99),"-",IF(AND($F19=0,$E19&lt;0),"-",ROUND(($F19-$E19)/ABS($E19)*100,2))))</f>
        <v>31.71</v>
      </c>
      <c r="I19" s="378">
        <f>IF(ISERROR($F19/$B19),"-",IF($F19/$B19&lt;0,"-",IF(OR($F19/$B19&lt;0,($F19-$B19)/$B19*100&lt;-1999.99,($F19-$B19)/$B19*100&gt;1999.99),"-",IF(AND($F19=0,$B19&lt;0),"-",ROUND(($F19-$B19)/ABS($B19)*100,2)))))</f>
        <v>18.59</v>
      </c>
      <c r="J19" s="378">
        <f ca="1">IF(ISERROR($F19/OFFSET($A19,0,MATCH("IV",$B$5:$E$5,0))),"-",IF($F19/OFFSET($A19,0,MATCH("IV",$B$5:$E$5,0))&lt;0,"-",IF(OR($F19/OFFSET($A19,0,MATCH("IV",$B$5:$E$5,0))&lt;0,($F19-OFFSET($A19,0,MATCH("IV",$B$5:$E$5,0)))/OFFSET($A19,0,MATCH("IV",$B$5:$E$5,0))*100&lt;-1999.99,($F19-OFFSET($A19,0,MATCH("IV",$B$5:$E$5,0)))/OFFSET($A19,0,MATCH("IV",$B$5:$E$5,0))*100&gt;1999.99),"-",IF(AND($F19=0,OFFSET($A19,0,MATCH("IV",$B$5:$E$5,0))&lt;0),"-",ROUND(($F19-OFFSET($A19,0,MATCH("IV",$B$5:$E$5,0)))/ABS(OFFSET($A19,0,MATCH("IV",$B$5:$E$5,0)))*100,2)))))</f>
        <v>18.59</v>
      </c>
      <c r="N19" s="596"/>
      <c r="O19" s="596"/>
      <c r="P19" s="596"/>
    </row>
    <row r="20" spans="1:16" ht="12" customHeight="1">
      <c r="A20" s="349"/>
      <c r="B20" s="343"/>
      <c r="C20" s="343"/>
      <c r="D20" s="343"/>
      <c r="E20" s="343"/>
      <c r="F20" s="343"/>
      <c r="G20" s="346"/>
      <c r="H20" s="345"/>
      <c r="I20" s="345"/>
      <c r="J20" s="345"/>
      <c r="N20" s="596"/>
      <c r="O20" s="596"/>
      <c r="P20" s="596"/>
    </row>
    <row r="21" spans="1:16" ht="12" customHeight="1">
      <c r="A21" s="339" t="s">
        <v>62</v>
      </c>
      <c r="B21" s="340">
        <v>991502</v>
      </c>
      <c r="C21" s="340">
        <v>920499</v>
      </c>
      <c r="D21" s="340">
        <v>880348.4900400001</v>
      </c>
      <c r="E21" s="340">
        <v>877934</v>
      </c>
      <c r="F21" s="340">
        <v>1058206</v>
      </c>
      <c r="G21" s="346"/>
      <c r="H21" s="378">
        <f>IF(ISERROR($F21/$E21),"-",IF(OR($F21/$E21&lt;0,($F21-$E21)/$E21*100&lt;-1999.99,($F21-$E21)/$E21*100&gt;1999.99),"-",IF(AND($F21=0,$E21&lt;0),"-",ROUND(($F21-$E21)/ABS($E21)*100,2))))</f>
        <v>20.53</v>
      </c>
      <c r="I21" s="378">
        <f>IF(ISERROR($F21/$B21),"-",IF($F21/$B21&lt;0,"-",IF(OR($F21/$B21&lt;0,($F21-$B21)/$B21*100&lt;-1999.99,($F21-$B21)/$B21*100&gt;1999.99),"-",IF(AND($F21=0,$B21&lt;0),"-",ROUND(($F21-$B21)/ABS($B21)*100,2)))))</f>
        <v>6.73</v>
      </c>
      <c r="J21" s="378">
        <f ca="1">IF(ISERROR($F21/OFFSET($A21,0,MATCH("IV",$B$5:$E$5,0))),"-",IF($F21/OFFSET($A21,0,MATCH("IV",$B$5:$E$5,0))&lt;0,"-",IF(OR($F21/OFFSET($A21,0,MATCH("IV",$B$5:$E$5,0))&lt;0,($F21-OFFSET($A21,0,MATCH("IV",$B$5:$E$5,0)))/OFFSET($A21,0,MATCH("IV",$B$5:$E$5,0))*100&lt;-1999.99,($F21-OFFSET($A21,0,MATCH("IV",$B$5:$E$5,0)))/OFFSET($A21,0,MATCH("IV",$B$5:$E$5,0))*100&gt;1999.99),"-",IF(AND($F21=0,OFFSET($A21,0,MATCH("IV",$B$5:$E$5,0))&lt;0),"-",ROUND(($F21-OFFSET($A21,0,MATCH("IV",$B$5:$E$5,0)))/ABS(OFFSET($A21,0,MATCH("IV",$B$5:$E$5,0)))*100,2)))))</f>
        <v>6.73</v>
      </c>
      <c r="N21" s="596"/>
      <c r="O21" s="596"/>
      <c r="P21" s="596"/>
    </row>
    <row r="22" spans="1:16" ht="12" customHeight="1">
      <c r="A22" s="347"/>
      <c r="B22" s="375"/>
      <c r="C22" s="343"/>
      <c r="D22" s="343"/>
      <c r="E22" s="343"/>
      <c r="F22" s="343"/>
      <c r="G22" s="346"/>
      <c r="H22" s="362"/>
      <c r="I22" s="362"/>
      <c r="J22" s="362"/>
      <c r="N22" s="596"/>
      <c r="O22" s="596"/>
      <c r="P22" s="596"/>
    </row>
    <row r="23" spans="1:16" ht="21" customHeight="1">
      <c r="A23" s="628" t="s">
        <v>246</v>
      </c>
      <c r="B23" s="340">
        <v>26133949</v>
      </c>
      <c r="C23" s="340">
        <v>27908500</v>
      </c>
      <c r="D23" s="340">
        <v>33038363</v>
      </c>
      <c r="E23" s="340">
        <v>34880457</v>
      </c>
      <c r="F23" s="340" t="s">
        <v>240</v>
      </c>
      <c r="G23" s="346"/>
      <c r="H23" s="378" t="str">
        <f>IF(ISERROR($F23/$E23),"-",IF(OR($F23/$E23&lt;0,($F23-$E23)/$E23*100&lt;-1999.99,($F23-$E23)/$E23*100&gt;1999.99),"-",IF(AND($F23=0,$E23&lt;0),"-",ROUND(($F23-$E23)/ABS($E23)*100,2))))</f>
        <v>-</v>
      </c>
      <c r="I23" s="378" t="str">
        <f>IF(ISERROR($F23/$B23),"-",IF($F23/$B23&lt;0,"-",IF(OR($F23/$B23&lt;0,($F23-$B23)/$B23*100&lt;-1999.99,($F23-$B23)/$B23*100&gt;1999.99),"-",IF(AND($F23=0,$B23&lt;0),"-",ROUND(($F23-$B23)/ABS($B23)*100,2)))))</f>
        <v>-</v>
      </c>
      <c r="J23" s="378" t="str">
        <f ca="1">IF(ISERROR($F23/OFFSET($A23,0,MATCH("IV",$B$5:$E$5,0))),"-",IF($F23/OFFSET($A23,0,MATCH("IV",$B$5:$E$5,0))&lt;0,"-",IF(OR($F23/OFFSET($A23,0,MATCH("IV",$B$5:$E$5,0))&lt;0,($F23-OFFSET($A23,0,MATCH("IV",$B$5:$E$5,0)))/OFFSET($A23,0,MATCH("IV",$B$5:$E$5,0))*100&lt;-1999.99,($F23-OFFSET($A23,0,MATCH("IV",$B$5:$E$5,0)))/OFFSET($A23,0,MATCH("IV",$B$5:$E$5,0))*100&gt;1999.99),"-",IF(AND($F23=0,OFFSET($A23,0,MATCH("IV",$B$5:$E$5,0))&lt;0),"-",ROUND(($F23-OFFSET($A23,0,MATCH("IV",$B$5:$E$5,0)))/ABS(OFFSET($A23,0,MATCH("IV",$B$5:$E$5,0)))*100,2)))))</f>
        <v>-</v>
      </c>
      <c r="N23" s="596"/>
      <c r="O23" s="596"/>
      <c r="P23" s="596"/>
    </row>
    <row r="24" spans="1:16" ht="12" customHeight="1">
      <c r="A24" s="347"/>
      <c r="B24" s="343"/>
      <c r="C24" s="343"/>
      <c r="D24" s="343"/>
      <c r="E24" s="343"/>
      <c r="F24" s="343"/>
      <c r="G24" s="346"/>
      <c r="H24" s="345"/>
      <c r="I24" s="345"/>
      <c r="J24" s="345"/>
      <c r="N24" s="596"/>
      <c r="O24" s="596"/>
      <c r="P24" s="596"/>
    </row>
    <row r="25" spans="1:16" ht="21" customHeight="1">
      <c r="A25" s="628" t="s">
        <v>247</v>
      </c>
      <c r="B25" s="340">
        <v>124286654</v>
      </c>
      <c r="C25" s="340">
        <v>133485522</v>
      </c>
      <c r="D25" s="340">
        <v>141907726</v>
      </c>
      <c r="E25" s="340">
        <v>146043603</v>
      </c>
      <c r="F25" s="340" t="s">
        <v>240</v>
      </c>
      <c r="G25" s="346"/>
      <c r="H25" s="378" t="str">
        <f>IF(ISERROR($F25/$E25),"-",IF(OR($F25/$E25&lt;0,($F25-$E25)/$E25*100&lt;-1999.99,($F25-$E25)/$E25*100&gt;1999.99),"-",IF(AND($F25=0,$E25&lt;0),"-",ROUND(($F25-$E25)/ABS($E25)*100,2))))</f>
        <v>-</v>
      </c>
      <c r="I25" s="378" t="str">
        <f>IF(ISERROR($F25/$B25),"-",IF($F25/$B25&lt;0,"-",IF(OR($F25/$B25&lt;0,($F25-$B25)/$B25*100&lt;-1999.99,($F25-$B25)/$B25*100&gt;1999.99),"-",IF(AND($F25=0,$B25&lt;0),"-",ROUND(($F25-$B25)/ABS($B25)*100,2)))))</f>
        <v>-</v>
      </c>
      <c r="J25" s="378" t="str">
        <f ca="1">IF(ISERROR($F25/OFFSET($A25,0,MATCH("IV",$B$5:$E$5,0))),"-",IF($F25/OFFSET($A25,0,MATCH("IV",$B$5:$E$5,0))&lt;0,"-",IF(OR($F25/OFFSET($A25,0,MATCH("IV",$B$5:$E$5,0))&lt;0,($F25-OFFSET($A25,0,MATCH("IV",$B$5:$E$5,0)))/OFFSET($A25,0,MATCH("IV",$B$5:$E$5,0))*100&lt;-1999.99,($F25-OFFSET($A25,0,MATCH("IV",$B$5:$E$5,0)))/OFFSET($A25,0,MATCH("IV",$B$5:$E$5,0))*100&gt;1999.99),"-",IF(AND($F25=0,OFFSET($A25,0,MATCH("IV",$B$5:$E$5,0))&lt;0),"-",ROUND(($F25-OFFSET($A25,0,MATCH("IV",$B$5:$E$5,0)))/ABS(OFFSET($A25,0,MATCH("IV",$B$5:$E$5,0)))*100,2)))))</f>
        <v>-</v>
      </c>
      <c r="N25" s="596"/>
      <c r="O25" s="596"/>
      <c r="P25" s="596"/>
    </row>
    <row r="26" spans="1:16" ht="12" customHeight="1">
      <c r="A26" s="347"/>
      <c r="B26" s="343"/>
      <c r="C26" s="343"/>
      <c r="D26" s="343"/>
      <c r="E26" s="343"/>
      <c r="F26" s="343"/>
      <c r="G26" s="346"/>
      <c r="H26" s="345"/>
      <c r="I26" s="345"/>
      <c r="J26" s="345"/>
      <c r="N26" s="596"/>
      <c r="O26" s="596"/>
      <c r="P26" s="596"/>
    </row>
    <row r="27" spans="1:16" ht="21" customHeight="1">
      <c r="A27" s="629" t="s">
        <v>248</v>
      </c>
      <c r="B27" s="352">
        <v>150420603</v>
      </c>
      <c r="C27" s="352">
        <v>161394022</v>
      </c>
      <c r="D27" s="352">
        <v>174946088</v>
      </c>
      <c r="E27" s="352">
        <v>180924060</v>
      </c>
      <c r="F27" s="352" t="s">
        <v>240</v>
      </c>
      <c r="G27" s="49"/>
      <c r="H27" s="364" t="str">
        <f>IF(ISERROR($F27/$E27),"-",IF(OR($F27/$E27&lt;0,($F27-$E27)/$E27*100&lt;-1999.99,($F27-$E27)/$E27*100&gt;1999.99),"-",IF(AND($F27=0,$E27&lt;0),"-",ROUND(($F27-$E27)/ABS($E27)*100,2))))</f>
        <v>-</v>
      </c>
      <c r="I27" s="364" t="str">
        <f>IF(ISERROR($F27/$B27),"-",IF($F27/$B27&lt;0,"-",IF(OR($F27/$B27&lt;0,($F27-$B27)/$B27*100&lt;-1999.99,($F27-$B27)/$B27*100&gt;1999.99),"-",IF(AND($F27=0,$B27&lt;0),"-",ROUND(($F27-$B27)/ABS($B27)*100,2)))))</f>
        <v>-</v>
      </c>
      <c r="J27" s="364" t="str">
        <f ca="1">IF(ISERROR($F27/OFFSET($A27,0,MATCH("IV",$B$5:$E$5,0))),"-",IF($F27/OFFSET($A27,0,MATCH("IV",$B$5:$E$5,0))&lt;0,"-",IF(OR($F27/OFFSET($A27,0,MATCH("IV",$B$5:$E$5,0))&lt;0,($F27-OFFSET($A27,0,MATCH("IV",$B$5:$E$5,0)))/OFFSET($A27,0,MATCH("IV",$B$5:$E$5,0))*100&lt;-1999.99,($F27-OFFSET($A27,0,MATCH("IV",$B$5:$E$5,0)))/OFFSET($A27,0,MATCH("IV",$B$5:$E$5,0))*100&gt;1999.99),"-",IF(AND($F27=0,OFFSET($A27,0,MATCH("IV",$B$5:$E$5,0))&lt;0),"-",ROUND(($F27-OFFSET($A27,0,MATCH("IV",$B$5:$E$5,0)))/ABS(OFFSET($A27,0,MATCH("IV",$B$5:$E$5,0)))*100,2)))))</f>
        <v>-</v>
      </c>
      <c r="N27" s="596"/>
      <c r="O27" s="596"/>
      <c r="P27" s="596"/>
    </row>
    <row r="28" spans="1:10" ht="27" customHeight="1">
      <c r="A28" s="638" t="s">
        <v>241</v>
      </c>
      <c r="B28" s="638"/>
      <c r="C28" s="638"/>
      <c r="D28" s="638"/>
      <c r="E28" s="638"/>
      <c r="F28" s="638"/>
      <c r="G28" s="638"/>
      <c r="H28" s="638"/>
      <c r="I28" s="638"/>
      <c r="J28" s="638"/>
    </row>
    <row r="29" spans="1:10" ht="23.25" customHeight="1">
      <c r="A29" s="639" t="s">
        <v>242</v>
      </c>
      <c r="B29" s="639"/>
      <c r="C29" s="639"/>
      <c r="D29" s="639"/>
      <c r="E29" s="639"/>
      <c r="F29" s="639"/>
      <c r="G29" s="639"/>
      <c r="H29" s="639"/>
      <c r="I29" s="639"/>
      <c r="J29" s="639"/>
    </row>
    <row r="30" spans="1:10" ht="12" customHeight="1">
      <c r="A30" s="639" t="s">
        <v>250</v>
      </c>
      <c r="B30" s="639"/>
      <c r="C30" s="639"/>
      <c r="D30" s="639"/>
      <c r="E30" s="639"/>
      <c r="F30" s="639"/>
      <c r="G30" s="639"/>
      <c r="H30" s="639"/>
      <c r="I30" s="639"/>
      <c r="J30" s="639"/>
    </row>
    <row r="31" spans="2:10" ht="12" customHeight="1">
      <c r="B31" s="375"/>
      <c r="C31" s="375"/>
      <c r="D31" s="375"/>
      <c r="E31" s="375"/>
      <c r="F31" s="375"/>
      <c r="H31" s="381"/>
      <c r="I31" s="381"/>
      <c r="J31" s="381"/>
    </row>
    <row r="32" spans="2:10" ht="12" customHeight="1">
      <c r="B32" s="375"/>
      <c r="C32" s="375"/>
      <c r="D32" s="375"/>
      <c r="E32" s="375"/>
      <c r="F32" s="375"/>
      <c r="H32" s="381"/>
      <c r="I32" s="381"/>
      <c r="J32" s="381"/>
    </row>
    <row r="33" spans="2:10" ht="12" customHeight="1">
      <c r="B33" s="375"/>
      <c r="C33" s="375"/>
      <c r="D33" s="375"/>
      <c r="E33" s="375"/>
      <c r="F33" s="375"/>
      <c r="H33" s="381"/>
      <c r="I33" s="381"/>
      <c r="J33" s="381"/>
    </row>
    <row r="34" spans="2:10" ht="12" customHeight="1">
      <c r="B34" s="375"/>
      <c r="C34" s="375"/>
      <c r="D34" s="375"/>
      <c r="E34" s="375"/>
      <c r="F34" s="375"/>
      <c r="H34" s="381"/>
      <c r="I34" s="381"/>
      <c r="J34" s="381"/>
    </row>
    <row r="35" spans="2:10" ht="12" customHeight="1">
      <c r="B35" s="375"/>
      <c r="C35" s="375"/>
      <c r="D35" s="375"/>
      <c r="E35" s="375"/>
      <c r="F35" s="375"/>
      <c r="H35" s="381"/>
      <c r="I35" s="381"/>
      <c r="J35" s="381"/>
    </row>
    <row r="36" spans="2:10" ht="12" customHeight="1">
      <c r="B36" s="375"/>
      <c r="C36" s="375"/>
      <c r="D36" s="375"/>
      <c r="E36" s="375"/>
      <c r="F36" s="375"/>
      <c r="H36" s="381"/>
      <c r="I36" s="381"/>
      <c r="J36" s="381"/>
    </row>
    <row r="37" spans="2:10" ht="12" customHeight="1">
      <c r="B37" s="375"/>
      <c r="C37" s="375"/>
      <c r="D37" s="375"/>
      <c r="E37" s="375"/>
      <c r="F37" s="375"/>
      <c r="H37" s="381"/>
      <c r="I37" s="381"/>
      <c r="J37" s="381"/>
    </row>
    <row r="38" spans="2:10" ht="12" customHeight="1">
      <c r="B38" s="375"/>
      <c r="C38" s="375"/>
      <c r="D38" s="375"/>
      <c r="E38" s="375"/>
      <c r="F38" s="375"/>
      <c r="H38" s="381"/>
      <c r="I38" s="381"/>
      <c r="J38" s="381"/>
    </row>
    <row r="39" spans="2:10" ht="12" customHeight="1">
      <c r="B39" s="375"/>
      <c r="C39" s="375"/>
      <c r="D39" s="375"/>
      <c r="E39" s="375"/>
      <c r="F39" s="375"/>
      <c r="H39" s="381"/>
      <c r="I39" s="381"/>
      <c r="J39" s="381"/>
    </row>
    <row r="40" spans="2:10" ht="12" customHeight="1">
      <c r="B40" s="375"/>
      <c r="C40" s="375"/>
      <c r="D40" s="375"/>
      <c r="E40" s="375"/>
      <c r="F40" s="375"/>
      <c r="H40" s="381"/>
      <c r="I40" s="381"/>
      <c r="J40" s="381"/>
    </row>
    <row r="41" spans="2:10" ht="12" customHeight="1">
      <c r="B41" s="375"/>
      <c r="C41" s="375"/>
      <c r="D41" s="375"/>
      <c r="E41" s="375"/>
      <c r="F41" s="375"/>
      <c r="H41" s="381"/>
      <c r="I41" s="381"/>
      <c r="J41" s="381"/>
    </row>
    <row r="42" spans="2:10" ht="12" customHeight="1">
      <c r="B42" s="375"/>
      <c r="C42" s="375"/>
      <c r="D42" s="375"/>
      <c r="E42" s="375"/>
      <c r="F42" s="375"/>
      <c r="H42" s="381"/>
      <c r="I42" s="381"/>
      <c r="J42" s="381"/>
    </row>
    <row r="43" spans="2:10" ht="12" customHeight="1">
      <c r="B43" s="375"/>
      <c r="C43" s="375"/>
      <c r="D43" s="375"/>
      <c r="E43" s="375"/>
      <c r="F43" s="375"/>
      <c r="H43" s="381"/>
      <c r="I43" s="381"/>
      <c r="J43" s="381"/>
    </row>
    <row r="44" spans="2:10" ht="12" customHeight="1">
      <c r="B44" s="375"/>
      <c r="C44" s="375"/>
      <c r="D44" s="375"/>
      <c r="E44" s="375"/>
      <c r="F44" s="375"/>
      <c r="H44" s="381"/>
      <c r="I44" s="381"/>
      <c r="J44" s="381"/>
    </row>
    <row r="45" spans="2:6" ht="12" customHeight="1">
      <c r="B45" s="375"/>
      <c r="C45" s="375"/>
      <c r="D45" s="375"/>
      <c r="E45" s="375"/>
      <c r="F45" s="375"/>
    </row>
    <row r="46" spans="2:6" ht="12" customHeight="1">
      <c r="B46" s="375"/>
      <c r="C46" s="375"/>
      <c r="D46" s="375"/>
      <c r="E46" s="375"/>
      <c r="F46" s="375"/>
    </row>
    <row r="47" spans="2:6" ht="12" customHeight="1">
      <c r="B47" s="375"/>
      <c r="C47" s="375"/>
      <c r="D47" s="375"/>
      <c r="E47" s="375"/>
      <c r="F47" s="375"/>
    </row>
    <row r="48" spans="2:6" ht="12" customHeight="1">
      <c r="B48" s="375"/>
      <c r="C48" s="375"/>
      <c r="D48" s="375"/>
      <c r="E48" s="375"/>
      <c r="F48" s="375"/>
    </row>
    <row r="49" spans="2:6" ht="12" customHeight="1">
      <c r="B49" s="375"/>
      <c r="C49" s="375"/>
      <c r="D49" s="375"/>
      <c r="E49" s="375"/>
      <c r="F49" s="375"/>
    </row>
    <row r="50" spans="2:6" ht="12" customHeight="1">
      <c r="B50" s="375"/>
      <c r="C50" s="375"/>
      <c r="D50" s="375"/>
      <c r="E50" s="375"/>
      <c r="F50" s="375"/>
    </row>
    <row r="51" spans="2:6" ht="12" customHeight="1">
      <c r="B51" s="375"/>
      <c r="C51" s="375"/>
      <c r="D51" s="375"/>
      <c r="E51" s="375"/>
      <c r="F51" s="375"/>
    </row>
    <row r="52" spans="2:6" ht="12" customHeight="1">
      <c r="B52" s="375"/>
      <c r="C52" s="375"/>
      <c r="D52" s="375"/>
      <c r="E52" s="375"/>
      <c r="F52" s="375"/>
    </row>
    <row r="53" spans="2:6" ht="12" customHeight="1">
      <c r="B53" s="375"/>
      <c r="C53" s="375"/>
      <c r="D53" s="375"/>
      <c r="E53" s="375"/>
      <c r="F53" s="375"/>
    </row>
    <row r="54" spans="2:6" ht="12" customHeight="1">
      <c r="B54" s="375"/>
      <c r="C54" s="375"/>
      <c r="D54" s="375"/>
      <c r="E54" s="375"/>
      <c r="F54" s="375"/>
    </row>
    <row r="55" spans="2:6" ht="12" customHeight="1">
      <c r="B55" s="375"/>
      <c r="C55" s="375"/>
      <c r="D55" s="375"/>
      <c r="E55" s="375"/>
      <c r="F55" s="375"/>
    </row>
    <row r="56" spans="2:6" ht="12" customHeight="1">
      <c r="B56" s="375"/>
      <c r="C56" s="375"/>
      <c r="D56" s="375"/>
      <c r="E56" s="375"/>
      <c r="F56" s="375"/>
    </row>
    <row r="57" spans="2:6" ht="12" customHeight="1">
      <c r="B57" s="375"/>
      <c r="C57" s="375"/>
      <c r="D57" s="375"/>
      <c r="E57" s="375"/>
      <c r="F57" s="375"/>
    </row>
    <row r="58" spans="2:6" ht="12" customHeight="1">
      <c r="B58" s="375"/>
      <c r="C58" s="375"/>
      <c r="D58" s="375"/>
      <c r="E58" s="375"/>
      <c r="F58" s="375"/>
    </row>
    <row r="59" spans="2:6" ht="12" customHeight="1">
      <c r="B59" s="375"/>
      <c r="C59" s="375"/>
      <c r="D59" s="375"/>
      <c r="E59" s="375"/>
      <c r="F59" s="375"/>
    </row>
    <row r="60" spans="2:6" ht="12" customHeight="1">
      <c r="B60" s="375"/>
      <c r="C60" s="375"/>
      <c r="D60" s="375"/>
      <c r="E60" s="375"/>
      <c r="F60" s="375"/>
    </row>
    <row r="61" spans="2:6" ht="12" customHeight="1">
      <c r="B61" s="375"/>
      <c r="C61" s="375"/>
      <c r="D61" s="375"/>
      <c r="E61" s="375"/>
      <c r="F61" s="375"/>
    </row>
    <row r="62" spans="2:6" ht="12" customHeight="1">
      <c r="B62" s="375"/>
      <c r="C62" s="375"/>
      <c r="D62" s="375"/>
      <c r="E62" s="375"/>
      <c r="F62" s="375"/>
    </row>
    <row r="63" spans="2:6" ht="12" customHeight="1">
      <c r="B63" s="375"/>
      <c r="C63" s="375"/>
      <c r="D63" s="375"/>
      <c r="E63" s="375"/>
      <c r="F63" s="375"/>
    </row>
    <row r="64" spans="2:6" ht="12" customHeight="1">
      <c r="B64" s="375"/>
      <c r="C64" s="375"/>
      <c r="D64" s="375"/>
      <c r="E64" s="375"/>
      <c r="F64" s="375"/>
    </row>
    <row r="65" spans="2:6" ht="12" customHeight="1">
      <c r="B65" s="375"/>
      <c r="C65" s="375"/>
      <c r="D65" s="375"/>
      <c r="E65" s="375"/>
      <c r="F65" s="375"/>
    </row>
    <row r="66" spans="2:6" ht="12" customHeight="1">
      <c r="B66" s="375"/>
      <c r="C66" s="375"/>
      <c r="D66" s="375"/>
      <c r="E66" s="375"/>
      <c r="F66" s="375"/>
    </row>
    <row r="67" spans="2:6" ht="12" customHeight="1">
      <c r="B67" s="375"/>
      <c r="C67" s="375"/>
      <c r="D67" s="375"/>
      <c r="E67" s="375"/>
      <c r="F67" s="375"/>
    </row>
    <row r="68" spans="2:6" ht="12" customHeight="1">
      <c r="B68" s="375"/>
      <c r="C68" s="375"/>
      <c r="D68" s="375"/>
      <c r="E68" s="375"/>
      <c r="F68" s="375"/>
    </row>
    <row r="69" spans="2:6" ht="12" customHeight="1">
      <c r="B69" s="375"/>
      <c r="C69" s="375"/>
      <c r="D69" s="375"/>
      <c r="E69" s="375"/>
      <c r="F69" s="375"/>
    </row>
    <row r="70" spans="2:6" ht="12" customHeight="1">
      <c r="B70" s="375"/>
      <c r="C70" s="375"/>
      <c r="D70" s="375"/>
      <c r="E70" s="375"/>
      <c r="F70" s="375"/>
    </row>
    <row r="71" spans="2:6" ht="12" customHeight="1">
      <c r="B71" s="375"/>
      <c r="C71" s="375"/>
      <c r="D71" s="375"/>
      <c r="E71" s="375"/>
      <c r="F71" s="375"/>
    </row>
    <row r="72" spans="2:6" ht="12" customHeight="1">
      <c r="B72" s="375"/>
      <c r="C72" s="375"/>
      <c r="D72" s="375"/>
      <c r="E72" s="375"/>
      <c r="F72" s="375"/>
    </row>
    <row r="73" spans="2:6" ht="12" customHeight="1">
      <c r="B73" s="375"/>
      <c r="C73" s="375"/>
      <c r="D73" s="375"/>
      <c r="E73" s="375"/>
      <c r="F73" s="375"/>
    </row>
    <row r="74" spans="2:6" ht="12" customHeight="1">
      <c r="B74" s="375"/>
      <c r="C74" s="375"/>
      <c r="D74" s="375"/>
      <c r="E74" s="375"/>
      <c r="F74" s="375"/>
    </row>
    <row r="75" spans="2:6" ht="12" customHeight="1">
      <c r="B75" s="375"/>
      <c r="C75" s="375"/>
      <c r="D75" s="375"/>
      <c r="E75" s="375"/>
      <c r="F75" s="375"/>
    </row>
    <row r="76" spans="2:6" ht="12" customHeight="1">
      <c r="B76" s="375"/>
      <c r="C76" s="375"/>
      <c r="D76" s="375"/>
      <c r="E76" s="375"/>
      <c r="F76" s="375"/>
    </row>
    <row r="77" spans="2:6" ht="12" customHeight="1">
      <c r="B77" s="375"/>
      <c r="C77" s="375"/>
      <c r="D77" s="375"/>
      <c r="E77" s="375"/>
      <c r="F77" s="375"/>
    </row>
    <row r="78" spans="2:6" ht="12" customHeight="1">
      <c r="B78" s="375"/>
      <c r="C78" s="375"/>
      <c r="D78" s="375"/>
      <c r="E78" s="375"/>
      <c r="F78" s="375"/>
    </row>
    <row r="79" spans="2:6" ht="12" customHeight="1">
      <c r="B79" s="375"/>
      <c r="C79" s="375"/>
      <c r="D79" s="375"/>
      <c r="E79" s="375"/>
      <c r="F79" s="375"/>
    </row>
    <row r="80" spans="2:6" ht="12" customHeight="1">
      <c r="B80" s="375"/>
      <c r="C80" s="375"/>
      <c r="D80" s="375"/>
      <c r="E80" s="375"/>
      <c r="F80" s="375"/>
    </row>
    <row r="81" spans="2:6" ht="12" customHeight="1">
      <c r="B81" s="375"/>
      <c r="C81" s="375"/>
      <c r="D81" s="375"/>
      <c r="E81" s="375"/>
      <c r="F81" s="375"/>
    </row>
    <row r="82" spans="2:6" ht="12" customHeight="1">
      <c r="B82" s="375"/>
      <c r="C82" s="375"/>
      <c r="D82" s="375"/>
      <c r="E82" s="375"/>
      <c r="F82" s="375"/>
    </row>
    <row r="83" spans="2:6" ht="12" customHeight="1">
      <c r="B83" s="375"/>
      <c r="C83" s="375"/>
      <c r="D83" s="375"/>
      <c r="E83" s="375"/>
      <c r="F83" s="375"/>
    </row>
    <row r="84" spans="2:6" ht="12" customHeight="1">
      <c r="B84" s="375"/>
      <c r="C84" s="375"/>
      <c r="D84" s="375"/>
      <c r="E84" s="375"/>
      <c r="F84" s="375"/>
    </row>
    <row r="85" spans="2:6" ht="12" customHeight="1">
      <c r="B85" s="375"/>
      <c r="C85" s="375"/>
      <c r="D85" s="375"/>
      <c r="E85" s="375"/>
      <c r="F85" s="375"/>
    </row>
    <row r="86" spans="2:6" ht="12" customHeight="1">
      <c r="B86" s="375"/>
      <c r="C86" s="375"/>
      <c r="D86" s="375"/>
      <c r="E86" s="375"/>
      <c r="F86" s="375"/>
    </row>
    <row r="87" spans="2:6" ht="12" customHeight="1">
      <c r="B87" s="375"/>
      <c r="C87" s="375"/>
      <c r="D87" s="375"/>
      <c r="E87" s="375"/>
      <c r="F87" s="375"/>
    </row>
    <row r="88" spans="2:6" ht="12" customHeight="1">
      <c r="B88" s="375"/>
      <c r="C88" s="375"/>
      <c r="D88" s="375"/>
      <c r="E88" s="375"/>
      <c r="F88" s="375"/>
    </row>
    <row r="89" spans="2:6" ht="12" customHeight="1">
      <c r="B89" s="375"/>
      <c r="C89" s="375"/>
      <c r="D89" s="375"/>
      <c r="E89" s="375"/>
      <c r="F89" s="375"/>
    </row>
    <row r="90" spans="2:6" ht="12" customHeight="1">
      <c r="B90" s="375"/>
      <c r="C90" s="375"/>
      <c r="D90" s="375"/>
      <c r="E90" s="375"/>
      <c r="F90" s="375"/>
    </row>
    <row r="91" spans="2:6" ht="12" customHeight="1">
      <c r="B91" s="375"/>
      <c r="C91" s="375"/>
      <c r="D91" s="375"/>
      <c r="E91" s="375"/>
      <c r="F91" s="375"/>
    </row>
    <row r="92" spans="2:6" ht="12" customHeight="1">
      <c r="B92" s="375"/>
      <c r="C92" s="375"/>
      <c r="D92" s="375"/>
      <c r="E92" s="375"/>
      <c r="F92" s="375"/>
    </row>
    <row r="93" spans="2:6" ht="12" customHeight="1">
      <c r="B93" s="375"/>
      <c r="C93" s="375"/>
      <c r="D93" s="375"/>
      <c r="E93" s="375"/>
      <c r="F93" s="375"/>
    </row>
    <row r="94" spans="2:6" ht="12" customHeight="1">
      <c r="B94" s="375"/>
      <c r="C94" s="375"/>
      <c r="D94" s="375"/>
      <c r="E94" s="375"/>
      <c r="F94" s="375"/>
    </row>
    <row r="95" spans="2:6" ht="12" customHeight="1">
      <c r="B95" s="375"/>
      <c r="C95" s="375"/>
      <c r="D95" s="375"/>
      <c r="E95" s="375"/>
      <c r="F95" s="375"/>
    </row>
    <row r="96" spans="2:6" ht="12" customHeight="1">
      <c r="B96" s="375"/>
      <c r="C96" s="375"/>
      <c r="D96" s="375"/>
      <c r="E96" s="375"/>
      <c r="F96" s="375"/>
    </row>
    <row r="97" spans="2:6" ht="12" customHeight="1">
      <c r="B97" s="375"/>
      <c r="C97" s="375"/>
      <c r="D97" s="375"/>
      <c r="E97" s="375"/>
      <c r="F97" s="375"/>
    </row>
    <row r="98" spans="2:6" ht="12" customHeight="1">
      <c r="B98" s="375"/>
      <c r="C98" s="375"/>
      <c r="D98" s="375"/>
      <c r="E98" s="375"/>
      <c r="F98" s="375"/>
    </row>
    <row r="99" spans="2:6" ht="12" customHeight="1">
      <c r="B99" s="375"/>
      <c r="C99" s="375"/>
      <c r="D99" s="375"/>
      <c r="E99" s="375"/>
      <c r="F99" s="375"/>
    </row>
    <row r="100" spans="2:6" ht="12" customHeight="1">
      <c r="B100" s="375"/>
      <c r="C100" s="375"/>
      <c r="D100" s="375"/>
      <c r="E100" s="375"/>
      <c r="F100" s="375"/>
    </row>
    <row r="101" spans="2:6" ht="12" customHeight="1">
      <c r="B101" s="375"/>
      <c r="C101" s="375"/>
      <c r="D101" s="375"/>
      <c r="E101" s="375"/>
      <c r="F101" s="375"/>
    </row>
    <row r="102" spans="2:6" ht="12" customHeight="1">
      <c r="B102" s="375"/>
      <c r="C102" s="375"/>
      <c r="D102" s="375"/>
      <c r="E102" s="375"/>
      <c r="F102" s="375"/>
    </row>
    <row r="103" spans="2:6" ht="12" customHeight="1">
      <c r="B103" s="375"/>
      <c r="C103" s="375"/>
      <c r="D103" s="375"/>
      <c r="E103" s="375"/>
      <c r="F103" s="375"/>
    </row>
    <row r="104" spans="2:6" ht="12" customHeight="1">
      <c r="B104" s="375"/>
      <c r="C104" s="375"/>
      <c r="D104" s="375"/>
      <c r="E104" s="375"/>
      <c r="F104" s="375"/>
    </row>
    <row r="105" spans="2:6" ht="12" customHeight="1">
      <c r="B105" s="375"/>
      <c r="C105" s="375"/>
      <c r="D105" s="375"/>
      <c r="E105" s="375"/>
      <c r="F105" s="375"/>
    </row>
    <row r="106" spans="2:6" ht="12" customHeight="1">
      <c r="B106" s="375"/>
      <c r="C106" s="375"/>
      <c r="D106" s="375"/>
      <c r="E106" s="375"/>
      <c r="F106" s="375"/>
    </row>
    <row r="107" spans="2:6" ht="12" customHeight="1">
      <c r="B107" s="375"/>
      <c r="C107" s="375"/>
      <c r="D107" s="375"/>
      <c r="E107" s="375"/>
      <c r="F107" s="375"/>
    </row>
    <row r="108" spans="2:6" ht="12" customHeight="1">
      <c r="B108" s="375"/>
      <c r="C108" s="375"/>
      <c r="D108" s="375"/>
      <c r="E108" s="375"/>
      <c r="F108" s="375"/>
    </row>
    <row r="109" spans="2:6" ht="12" customHeight="1">
      <c r="B109" s="375"/>
      <c r="C109" s="375"/>
      <c r="D109" s="375"/>
      <c r="E109" s="375"/>
      <c r="F109" s="375"/>
    </row>
    <row r="110" spans="2:6" ht="12" customHeight="1">
      <c r="B110" s="375"/>
      <c r="C110" s="375"/>
      <c r="D110" s="375"/>
      <c r="E110" s="375"/>
      <c r="F110" s="375"/>
    </row>
    <row r="111" spans="2:6" ht="12" customHeight="1">
      <c r="B111" s="375"/>
      <c r="C111" s="375"/>
      <c r="D111" s="375"/>
      <c r="E111" s="375"/>
      <c r="F111" s="375"/>
    </row>
    <row r="112" spans="2:6" ht="12" customHeight="1">
      <c r="B112" s="375"/>
      <c r="C112" s="375"/>
      <c r="D112" s="375"/>
      <c r="E112" s="375"/>
      <c r="F112" s="375"/>
    </row>
    <row r="113" spans="2:6" ht="12" customHeight="1">
      <c r="B113" s="375"/>
      <c r="C113" s="375"/>
      <c r="D113" s="375"/>
      <c r="E113" s="375"/>
      <c r="F113" s="375"/>
    </row>
    <row r="114" spans="2:6" ht="12" customHeight="1">
      <c r="B114" s="375"/>
      <c r="C114" s="375"/>
      <c r="D114" s="375"/>
      <c r="E114" s="375"/>
      <c r="F114" s="375"/>
    </row>
    <row r="115" spans="2:6" ht="12" customHeight="1">
      <c r="B115" s="375"/>
      <c r="C115" s="375"/>
      <c r="D115" s="375"/>
      <c r="E115" s="375"/>
      <c r="F115" s="375"/>
    </row>
    <row r="116" spans="2:6" ht="12" customHeight="1">
      <c r="B116" s="375"/>
      <c r="C116" s="375"/>
      <c r="D116" s="375"/>
      <c r="E116" s="375"/>
      <c r="F116" s="375"/>
    </row>
    <row r="117" spans="2:6" ht="12" customHeight="1">
      <c r="B117" s="375"/>
      <c r="C117" s="375"/>
      <c r="D117" s="375"/>
      <c r="E117" s="375"/>
      <c r="F117" s="375"/>
    </row>
    <row r="118" spans="2:6" ht="12" customHeight="1">
      <c r="B118" s="375"/>
      <c r="C118" s="375"/>
      <c r="D118" s="375"/>
      <c r="E118" s="375"/>
      <c r="F118" s="375"/>
    </row>
    <row r="119" spans="2:6" ht="12" customHeight="1">
      <c r="B119" s="375"/>
      <c r="C119" s="375"/>
      <c r="D119" s="375"/>
      <c r="E119" s="375"/>
      <c r="F119" s="375"/>
    </row>
    <row r="120" spans="2:6" ht="12" customHeight="1">
      <c r="B120" s="375"/>
      <c r="C120" s="375"/>
      <c r="D120" s="375"/>
      <c r="E120" s="375"/>
      <c r="F120" s="375"/>
    </row>
    <row r="121" spans="2:6" ht="12" customHeight="1">
      <c r="B121" s="375"/>
      <c r="C121" s="375"/>
      <c r="D121" s="375"/>
      <c r="E121" s="375"/>
      <c r="F121" s="375"/>
    </row>
    <row r="122" spans="2:6" ht="12" customHeight="1">
      <c r="B122" s="375"/>
      <c r="C122" s="375"/>
      <c r="D122" s="375"/>
      <c r="E122" s="375"/>
      <c r="F122" s="375"/>
    </row>
    <row r="123" spans="2:6" ht="12" customHeight="1">
      <c r="B123" s="375"/>
      <c r="C123" s="375"/>
      <c r="D123" s="375"/>
      <c r="E123" s="375"/>
      <c r="F123" s="375"/>
    </row>
    <row r="124" spans="2:6" ht="12" customHeight="1">
      <c r="B124" s="375"/>
      <c r="C124" s="375"/>
      <c r="D124" s="375"/>
      <c r="E124" s="375"/>
      <c r="F124" s="375"/>
    </row>
    <row r="125" spans="2:6" ht="12" customHeight="1">
      <c r="B125" s="375"/>
      <c r="C125" s="375"/>
      <c r="D125" s="375"/>
      <c r="E125" s="375"/>
      <c r="F125" s="375"/>
    </row>
    <row r="126" spans="2:6" ht="12" customHeight="1">
      <c r="B126" s="375"/>
      <c r="C126" s="375"/>
      <c r="D126" s="375"/>
      <c r="E126" s="375"/>
      <c r="F126" s="375"/>
    </row>
    <row r="127" spans="2:6" ht="12" customHeight="1">
      <c r="B127" s="375"/>
      <c r="C127" s="375"/>
      <c r="D127" s="375"/>
      <c r="E127" s="375"/>
      <c r="F127" s="375"/>
    </row>
    <row r="128" spans="2:6" ht="12" customHeight="1">
      <c r="B128" s="375"/>
      <c r="C128" s="375"/>
      <c r="D128" s="375"/>
      <c r="E128" s="375"/>
      <c r="F128" s="375"/>
    </row>
    <row r="129" spans="2:6" ht="12" customHeight="1">
      <c r="B129" s="375"/>
      <c r="C129" s="375"/>
      <c r="D129" s="375"/>
      <c r="E129" s="375"/>
      <c r="F129" s="375"/>
    </row>
    <row r="130" spans="2:6" ht="12" customHeight="1">
      <c r="B130" s="375"/>
      <c r="C130" s="375"/>
      <c r="D130" s="375"/>
      <c r="E130" s="375"/>
      <c r="F130" s="375"/>
    </row>
    <row r="131" spans="2:6" ht="12" customHeight="1">
      <c r="B131" s="375"/>
      <c r="C131" s="375"/>
      <c r="D131" s="375"/>
      <c r="E131" s="375"/>
      <c r="F131" s="375"/>
    </row>
    <row r="132" spans="2:6" ht="12" customHeight="1">
      <c r="B132" s="375"/>
      <c r="C132" s="375"/>
      <c r="D132" s="375"/>
      <c r="E132" s="375"/>
      <c r="F132" s="375"/>
    </row>
    <row r="133" spans="2:6" ht="12" customHeight="1">
      <c r="B133" s="375"/>
      <c r="C133" s="375"/>
      <c r="D133" s="375"/>
      <c r="E133" s="375"/>
      <c r="F133" s="375"/>
    </row>
    <row r="134" spans="2:6" ht="12" customHeight="1">
      <c r="B134" s="375"/>
      <c r="C134" s="375"/>
      <c r="D134" s="375"/>
      <c r="E134" s="375"/>
      <c r="F134" s="375"/>
    </row>
    <row r="135" spans="2:6" ht="12" customHeight="1">
      <c r="B135" s="375"/>
      <c r="C135" s="375"/>
      <c r="D135" s="375"/>
      <c r="E135" s="375"/>
      <c r="F135" s="375"/>
    </row>
    <row r="136" spans="2:6" ht="12" customHeight="1">
      <c r="B136" s="375"/>
      <c r="C136" s="375"/>
      <c r="D136" s="375"/>
      <c r="E136" s="375"/>
      <c r="F136" s="375"/>
    </row>
    <row r="137" spans="2:6" ht="12" customHeight="1">
      <c r="B137" s="375"/>
      <c r="C137" s="375"/>
      <c r="D137" s="375"/>
      <c r="E137" s="375"/>
      <c r="F137" s="375"/>
    </row>
    <row r="138" spans="2:6" ht="12" customHeight="1">
      <c r="B138" s="375"/>
      <c r="C138" s="375"/>
      <c r="D138" s="375"/>
      <c r="E138" s="375"/>
      <c r="F138" s="375"/>
    </row>
    <row r="139" spans="2:6" ht="12" customHeight="1">
      <c r="B139" s="375"/>
      <c r="C139" s="375"/>
      <c r="D139" s="375"/>
      <c r="E139" s="375"/>
      <c r="F139" s="375"/>
    </row>
    <row r="140" spans="2:6" ht="12" customHeight="1">
      <c r="B140" s="375"/>
      <c r="C140" s="375"/>
      <c r="D140" s="375"/>
      <c r="E140" s="375"/>
      <c r="F140" s="375"/>
    </row>
    <row r="141" spans="2:6" ht="12" customHeight="1">
      <c r="B141" s="375"/>
      <c r="C141" s="375"/>
      <c r="D141" s="375"/>
      <c r="E141" s="375"/>
      <c r="F141" s="375"/>
    </row>
    <row r="142" spans="2:6" ht="12" customHeight="1">
      <c r="B142" s="375"/>
      <c r="C142" s="375"/>
      <c r="D142" s="375"/>
      <c r="E142" s="375"/>
      <c r="F142" s="375"/>
    </row>
    <row r="143" spans="2:6" ht="12" customHeight="1">
      <c r="B143" s="375"/>
      <c r="C143" s="375"/>
      <c r="D143" s="375"/>
      <c r="E143" s="375"/>
      <c r="F143" s="375"/>
    </row>
    <row r="144" spans="2:6" ht="12" customHeight="1">
      <c r="B144" s="375"/>
      <c r="C144" s="375"/>
      <c r="D144" s="375"/>
      <c r="E144" s="375"/>
      <c r="F144" s="375"/>
    </row>
    <row r="145" spans="2:6" ht="12" customHeight="1">
      <c r="B145" s="375"/>
      <c r="C145" s="375"/>
      <c r="D145" s="375"/>
      <c r="E145" s="375"/>
      <c r="F145" s="375"/>
    </row>
    <row r="146" spans="2:6" ht="12" customHeight="1">
      <c r="B146" s="375"/>
      <c r="C146" s="375"/>
      <c r="D146" s="375"/>
      <c r="E146" s="375"/>
      <c r="F146" s="375"/>
    </row>
    <row r="147" spans="2:6" ht="12" customHeight="1">
      <c r="B147" s="375"/>
      <c r="C147" s="375"/>
      <c r="D147" s="375"/>
      <c r="E147" s="375"/>
      <c r="F147" s="375"/>
    </row>
    <row r="148" spans="2:6" ht="12" customHeight="1">
      <c r="B148" s="375"/>
      <c r="C148" s="375"/>
      <c r="D148" s="375"/>
      <c r="E148" s="375"/>
      <c r="F148" s="375"/>
    </row>
    <row r="149" spans="2:6" ht="12" customHeight="1">
      <c r="B149" s="375"/>
      <c r="C149" s="375"/>
      <c r="D149" s="375"/>
      <c r="E149" s="375"/>
      <c r="F149" s="375"/>
    </row>
    <row r="150" spans="2:6" ht="12" customHeight="1">
      <c r="B150" s="375"/>
      <c r="C150" s="375"/>
      <c r="D150" s="375"/>
      <c r="E150" s="375"/>
      <c r="F150" s="375"/>
    </row>
    <row r="151" spans="2:6" ht="12" customHeight="1">
      <c r="B151" s="375"/>
      <c r="C151" s="375"/>
      <c r="D151" s="375"/>
      <c r="E151" s="375"/>
      <c r="F151" s="375"/>
    </row>
    <row r="152" spans="2:6" ht="12" customHeight="1">
      <c r="B152" s="375"/>
      <c r="C152" s="375"/>
      <c r="D152" s="375"/>
      <c r="E152" s="375"/>
      <c r="F152" s="375"/>
    </row>
    <row r="153" spans="2:6" ht="12" customHeight="1">
      <c r="B153" s="375"/>
      <c r="C153" s="375"/>
      <c r="D153" s="375"/>
      <c r="E153" s="375"/>
      <c r="F153" s="375"/>
    </row>
    <row r="154" spans="2:6" ht="12" customHeight="1">
      <c r="B154" s="375"/>
      <c r="C154" s="375"/>
      <c r="D154" s="375"/>
      <c r="E154" s="375"/>
      <c r="F154" s="375"/>
    </row>
    <row r="155" spans="2:6" ht="12" customHeight="1">
      <c r="B155" s="375"/>
      <c r="C155" s="375"/>
      <c r="D155" s="375"/>
      <c r="E155" s="375"/>
      <c r="F155" s="375"/>
    </row>
    <row r="156" spans="2:6" ht="12" customHeight="1">
      <c r="B156" s="375"/>
      <c r="C156" s="375"/>
      <c r="D156" s="375"/>
      <c r="E156" s="375"/>
      <c r="F156" s="375"/>
    </row>
    <row r="157" spans="2:6" ht="12" customHeight="1">
      <c r="B157" s="375"/>
      <c r="C157" s="375"/>
      <c r="D157" s="375"/>
      <c r="E157" s="375"/>
      <c r="F157" s="375"/>
    </row>
    <row r="158" spans="2:6" ht="12" customHeight="1">
      <c r="B158" s="375"/>
      <c r="C158" s="375"/>
      <c r="D158" s="375"/>
      <c r="E158" s="375"/>
      <c r="F158" s="375"/>
    </row>
    <row r="159" spans="2:6" ht="12" customHeight="1">
      <c r="B159" s="375"/>
      <c r="C159" s="375"/>
      <c r="D159" s="375"/>
      <c r="E159" s="375"/>
      <c r="F159" s="375"/>
    </row>
    <row r="160" spans="2:6" ht="12" customHeight="1">
      <c r="B160" s="375"/>
      <c r="C160" s="375"/>
      <c r="D160" s="375"/>
      <c r="E160" s="375"/>
      <c r="F160" s="375"/>
    </row>
    <row r="161" spans="2:6" ht="12" customHeight="1">
      <c r="B161" s="375"/>
      <c r="C161" s="375"/>
      <c r="D161" s="375"/>
      <c r="E161" s="375"/>
      <c r="F161" s="375"/>
    </row>
    <row r="162" spans="2:6" ht="12" customHeight="1">
      <c r="B162" s="375"/>
      <c r="C162" s="375"/>
      <c r="D162" s="375"/>
      <c r="E162" s="375"/>
      <c r="F162" s="375"/>
    </row>
    <row r="163" spans="2:6" ht="12" customHeight="1">
      <c r="B163" s="375"/>
      <c r="C163" s="375"/>
      <c r="D163" s="375"/>
      <c r="E163" s="375"/>
      <c r="F163" s="375"/>
    </row>
    <row r="164" spans="2:6" ht="12" customHeight="1">
      <c r="B164" s="375"/>
      <c r="C164" s="375"/>
      <c r="D164" s="375"/>
      <c r="E164" s="375"/>
      <c r="F164" s="375"/>
    </row>
    <row r="165" spans="2:6" ht="12" customHeight="1">
      <c r="B165" s="375"/>
      <c r="C165" s="375"/>
      <c r="D165" s="375"/>
      <c r="E165" s="375"/>
      <c r="F165" s="375"/>
    </row>
    <row r="166" spans="2:6" ht="12" customHeight="1">
      <c r="B166" s="375"/>
      <c r="C166" s="375"/>
      <c r="D166" s="375"/>
      <c r="E166" s="375"/>
      <c r="F166" s="375"/>
    </row>
    <row r="167" spans="2:6" ht="12" customHeight="1">
      <c r="B167" s="375"/>
      <c r="C167" s="375"/>
      <c r="D167" s="375"/>
      <c r="E167" s="375"/>
      <c r="F167" s="375"/>
    </row>
    <row r="168" spans="2:6" ht="12" customHeight="1">
      <c r="B168" s="375"/>
      <c r="C168" s="375"/>
      <c r="D168" s="375"/>
      <c r="E168" s="375"/>
      <c r="F168" s="375"/>
    </row>
    <row r="169" spans="2:6" ht="12" customHeight="1">
      <c r="B169" s="375"/>
      <c r="C169" s="375"/>
      <c r="D169" s="375"/>
      <c r="E169" s="375"/>
      <c r="F169" s="375"/>
    </row>
    <row r="170" spans="2:6" ht="12" customHeight="1">
      <c r="B170" s="375"/>
      <c r="C170" s="375"/>
      <c r="D170" s="375"/>
      <c r="E170" s="375"/>
      <c r="F170" s="375"/>
    </row>
    <row r="171" spans="2:6" ht="12" customHeight="1">
      <c r="B171" s="375"/>
      <c r="C171" s="375"/>
      <c r="D171" s="375"/>
      <c r="E171" s="375"/>
      <c r="F171" s="375"/>
    </row>
    <row r="172" spans="2:6" ht="13.5">
      <c r="B172" s="375"/>
      <c r="C172" s="375"/>
      <c r="D172" s="375"/>
      <c r="E172" s="375"/>
      <c r="F172" s="375"/>
    </row>
    <row r="173" spans="2:6" ht="13.5">
      <c r="B173" s="375"/>
      <c r="C173" s="375"/>
      <c r="D173" s="375"/>
      <c r="E173" s="375"/>
      <c r="F173" s="375"/>
    </row>
    <row r="174" spans="2:6" ht="13.5">
      <c r="B174" s="375"/>
      <c r="C174" s="375"/>
      <c r="D174" s="375"/>
      <c r="E174" s="375"/>
      <c r="F174" s="375"/>
    </row>
    <row r="175" spans="2:6" ht="13.5">
      <c r="B175" s="375"/>
      <c r="C175" s="375"/>
      <c r="D175" s="375"/>
      <c r="E175" s="375"/>
      <c r="F175" s="375"/>
    </row>
  </sheetData>
  <sheetProtection/>
  <mergeCells count="6">
    <mergeCell ref="H4:J4"/>
    <mergeCell ref="A2:H2"/>
    <mergeCell ref="I2:J2"/>
    <mergeCell ref="A28:J28"/>
    <mergeCell ref="A29:J29"/>
    <mergeCell ref="A30:J30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scale="97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175"/>
  <sheetViews>
    <sheetView showGridLines="0" zoomScaleSheetLayoutView="100" workbookViewId="0" topLeftCell="A1">
      <selection activeCell="A1" sqref="A1"/>
    </sheetView>
  </sheetViews>
  <sheetFormatPr defaultColWidth="13.5" defaultRowHeight="12"/>
  <cols>
    <col min="1" max="1" width="35.66015625" style="107" customWidth="1"/>
    <col min="2" max="6" width="11.16015625" style="107" customWidth="1"/>
    <col min="7" max="7" width="0.82421875" style="335" customWidth="1"/>
    <col min="8" max="10" width="8.16015625" style="107" customWidth="1"/>
    <col min="11" max="17" width="13.5" style="599" customWidth="1"/>
    <col min="18" max="16384" width="13.5" style="107" customWidth="1"/>
  </cols>
  <sheetData>
    <row r="1" ht="36" customHeight="1"/>
    <row r="2" spans="1:17" s="505" customFormat="1" ht="27.75" customHeight="1">
      <c r="A2" s="643" t="s">
        <v>178</v>
      </c>
      <c r="B2" s="643"/>
      <c r="C2" s="643"/>
      <c r="D2" s="643"/>
      <c r="E2" s="643"/>
      <c r="F2" s="643"/>
      <c r="G2" s="643"/>
      <c r="H2" s="643"/>
      <c r="I2" s="635" t="s">
        <v>72</v>
      </c>
      <c r="J2" s="635"/>
      <c r="K2" s="600"/>
      <c r="L2" s="600"/>
      <c r="M2" s="600"/>
      <c r="N2" s="600"/>
      <c r="O2" s="600"/>
      <c r="P2" s="600"/>
      <c r="Q2" s="600"/>
    </row>
    <row r="3" spans="1:10" ht="13.5" customHeight="1">
      <c r="A3" s="336" t="s">
        <v>71</v>
      </c>
      <c r="B3" s="506"/>
      <c r="C3" s="506"/>
      <c r="D3" s="506"/>
      <c r="E3" s="506"/>
      <c r="F3" s="506"/>
      <c r="G3" s="506"/>
      <c r="H3" s="506"/>
      <c r="I3" s="506"/>
      <c r="J3" s="506"/>
    </row>
    <row r="4" spans="1:10" ht="13.5" customHeight="1">
      <c r="A4" s="336"/>
      <c r="B4" s="358">
        <v>2017</v>
      </c>
      <c r="C4" s="358">
        <v>2018</v>
      </c>
      <c r="D4" s="358"/>
      <c r="E4" s="625"/>
      <c r="F4" s="358"/>
      <c r="G4" s="337"/>
      <c r="H4" s="642" t="s">
        <v>48</v>
      </c>
      <c r="I4" s="642"/>
      <c r="J4" s="642"/>
    </row>
    <row r="5" spans="1:10" ht="30" customHeight="1">
      <c r="A5" s="108"/>
      <c r="B5" s="54" t="s">
        <v>236</v>
      </c>
      <c r="C5" s="54" t="s">
        <v>237</v>
      </c>
      <c r="D5" s="50" t="s">
        <v>238</v>
      </c>
      <c r="E5" s="50" t="s">
        <v>239</v>
      </c>
      <c r="F5" s="50" t="s">
        <v>251</v>
      </c>
      <c r="G5" s="109"/>
      <c r="H5" s="110" t="s">
        <v>49</v>
      </c>
      <c r="I5" s="110" t="s">
        <v>50</v>
      </c>
      <c r="J5" s="110" t="s">
        <v>121</v>
      </c>
    </row>
    <row r="6" spans="1:10" ht="12" customHeight="1">
      <c r="A6" s="338"/>
      <c r="B6" s="587"/>
      <c r="C6" s="587"/>
      <c r="D6" s="587"/>
      <c r="E6" s="587"/>
      <c r="G6" s="588"/>
      <c r="H6" s="111"/>
      <c r="I6" s="112"/>
      <c r="J6" s="112"/>
    </row>
    <row r="7" spans="1:16" ht="12" customHeight="1">
      <c r="A7" s="339" t="s">
        <v>53</v>
      </c>
      <c r="B7" s="340">
        <v>258415903</v>
      </c>
      <c r="C7" s="340">
        <v>264311064</v>
      </c>
      <c r="D7" s="340">
        <v>267146234.28459</v>
      </c>
      <c r="E7" s="340">
        <v>267657572.24991</v>
      </c>
      <c r="F7" s="340">
        <v>252972022</v>
      </c>
      <c r="G7" s="341"/>
      <c r="H7" s="378">
        <f aca="true" t="shared" si="0" ref="H7:H21">IF(ISERROR($F7/$E7),"-",IF(OR($F7/$E7&lt;0,($F7-$E7)/$E7*100&lt;-1999.99,($F7-$E7)/$E7*100&gt;1999.99),"-",IF(AND($F7=0,$E7&lt;0),"-",ROUND(($F7-$E7)/ABS($E7)*100,2))))</f>
        <v>-5.49</v>
      </c>
      <c r="I7" s="378">
        <f aca="true" t="shared" si="1" ref="I7:I21">IF(ISERROR($F7/$B7),"-",IF($F7/$B7&lt;0,"-",IF(OR($F7/$B7&lt;0,($F7-$B7)/$B7*100&lt;-1999.99,($F7-$B7)/$B7*100&gt;1999.99),"-",IF(AND($F7=0,$B7&lt;0),"-",ROUND(($F7-$B7)/ABS($B7)*100,2)))))</f>
        <v>-2.11</v>
      </c>
      <c r="J7" s="378">
        <f aca="true" ca="1" t="shared" si="2" ref="J7:J21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-2.11</v>
      </c>
      <c r="N7" s="596"/>
      <c r="O7" s="596"/>
      <c r="P7" s="596"/>
    </row>
    <row r="8" spans="1:16" ht="12" customHeight="1">
      <c r="A8" s="342"/>
      <c r="B8" s="343"/>
      <c r="C8" s="343"/>
      <c r="D8" s="343"/>
      <c r="E8" s="343"/>
      <c r="F8" s="343"/>
      <c r="G8" s="341"/>
      <c r="H8" s="137"/>
      <c r="I8" s="137"/>
      <c r="J8" s="137"/>
      <c r="N8" s="596"/>
      <c r="O8" s="596"/>
      <c r="P8" s="596"/>
    </row>
    <row r="9" spans="1:16" ht="12" customHeight="1">
      <c r="A9" s="344" t="s">
        <v>54</v>
      </c>
      <c r="B9" s="340">
        <v>30865789</v>
      </c>
      <c r="C9" s="340">
        <v>30285997</v>
      </c>
      <c r="D9" s="340">
        <v>30400938.85351</v>
      </c>
      <c r="E9" s="340">
        <v>30361760.05299</v>
      </c>
      <c r="F9" s="340">
        <v>27486562</v>
      </c>
      <c r="G9" s="341"/>
      <c r="H9" s="378">
        <f t="shared" si="0"/>
        <v>-9.47</v>
      </c>
      <c r="I9" s="378">
        <f t="shared" si="1"/>
        <v>-10.95</v>
      </c>
      <c r="J9" s="378">
        <f ca="1" t="shared" si="2"/>
        <v>-10.95</v>
      </c>
      <c r="N9" s="596"/>
      <c r="O9" s="596"/>
      <c r="P9" s="596"/>
    </row>
    <row r="10" spans="1:16" ht="12" customHeight="1">
      <c r="A10" s="342"/>
      <c r="B10" s="343"/>
      <c r="C10" s="343"/>
      <c r="D10" s="343"/>
      <c r="E10" s="343"/>
      <c r="F10" s="343"/>
      <c r="G10" s="341"/>
      <c r="H10" s="345"/>
      <c r="I10" s="345"/>
      <c r="J10" s="345"/>
      <c r="N10" s="596"/>
      <c r="O10" s="596"/>
      <c r="P10" s="596"/>
    </row>
    <row r="11" spans="1:16" ht="12" customHeight="1">
      <c r="A11" s="339" t="s">
        <v>55</v>
      </c>
      <c r="B11" s="340">
        <v>468722</v>
      </c>
      <c r="C11" s="340">
        <v>469972</v>
      </c>
      <c r="D11" s="340">
        <v>468960</v>
      </c>
      <c r="E11" s="340">
        <v>472246</v>
      </c>
      <c r="F11" s="340">
        <v>467195</v>
      </c>
      <c r="G11" s="346"/>
      <c r="H11" s="378">
        <f t="shared" si="0"/>
        <v>-1.07</v>
      </c>
      <c r="I11" s="378">
        <f t="shared" si="1"/>
        <v>-0.33</v>
      </c>
      <c r="J11" s="378">
        <f ca="1" t="shared" si="2"/>
        <v>-0.33</v>
      </c>
      <c r="N11" s="596"/>
      <c r="O11" s="596"/>
      <c r="P11" s="596"/>
    </row>
    <row r="12" spans="1:16" ht="12" customHeight="1">
      <c r="A12" s="368"/>
      <c r="B12" s="369"/>
      <c r="C12" s="369"/>
      <c r="D12" s="369"/>
      <c r="E12" s="369"/>
      <c r="F12" s="369"/>
      <c r="G12" s="346"/>
      <c r="H12" s="627"/>
      <c r="I12" s="627"/>
      <c r="J12" s="627"/>
      <c r="N12" s="596"/>
      <c r="O12" s="596"/>
      <c r="P12" s="596"/>
    </row>
    <row r="13" spans="1:16" ht="12" customHeight="1">
      <c r="A13" s="339" t="s">
        <v>58</v>
      </c>
      <c r="B13" s="340">
        <v>2254922</v>
      </c>
      <c r="C13" s="340">
        <v>2278059</v>
      </c>
      <c r="D13" s="340">
        <v>2282870</v>
      </c>
      <c r="E13" s="340">
        <v>2346751.75373</v>
      </c>
      <c r="F13" s="340">
        <v>2217576.35538</v>
      </c>
      <c r="G13" s="346"/>
      <c r="H13" s="378">
        <f t="shared" si="0"/>
        <v>-5.5</v>
      </c>
      <c r="I13" s="378">
        <f t="shared" si="1"/>
        <v>-1.66</v>
      </c>
      <c r="J13" s="378">
        <f ca="1" t="shared" si="2"/>
        <v>-1.66</v>
      </c>
      <c r="N13" s="596"/>
      <c r="O13" s="596"/>
      <c r="P13" s="596"/>
    </row>
    <row r="14" spans="1:16" ht="12" customHeight="1">
      <c r="A14" s="347"/>
      <c r="B14" s="343"/>
      <c r="C14" s="343"/>
      <c r="D14" s="343"/>
      <c r="E14" s="343"/>
      <c r="F14" s="343"/>
      <c r="G14" s="346"/>
      <c r="H14" s="348"/>
      <c r="I14" s="348"/>
      <c r="J14" s="348"/>
      <c r="N14" s="596"/>
      <c r="O14" s="596"/>
      <c r="P14" s="596"/>
    </row>
    <row r="15" spans="1:16" ht="12" customHeight="1">
      <c r="A15" s="339" t="s">
        <v>68</v>
      </c>
      <c r="B15" s="340">
        <v>292005336</v>
      </c>
      <c r="C15" s="340">
        <v>297345092</v>
      </c>
      <c r="D15" s="340">
        <v>300299003.1381</v>
      </c>
      <c r="E15" s="340">
        <v>300838330.05663</v>
      </c>
      <c r="F15" s="340">
        <v>283143355.35538</v>
      </c>
      <c r="G15" s="346"/>
      <c r="H15" s="378">
        <f t="shared" si="0"/>
        <v>-5.88</v>
      </c>
      <c r="I15" s="378">
        <f t="shared" si="1"/>
        <v>-3.03</v>
      </c>
      <c r="J15" s="378">
        <f ca="1" t="shared" si="2"/>
        <v>-3.03</v>
      </c>
      <c r="N15" s="596"/>
      <c r="O15" s="596"/>
      <c r="P15" s="596"/>
    </row>
    <row r="16" spans="1:16" ht="12" customHeight="1">
      <c r="A16" s="349"/>
      <c r="B16" s="343"/>
      <c r="C16" s="343"/>
      <c r="D16" s="343"/>
      <c r="E16" s="343"/>
      <c r="F16" s="343"/>
      <c r="G16" s="346"/>
      <c r="H16" s="348"/>
      <c r="I16" s="348"/>
      <c r="J16" s="348"/>
      <c r="N16" s="596"/>
      <c r="O16" s="596"/>
      <c r="P16" s="596"/>
    </row>
    <row r="17" spans="1:16" ht="12" customHeight="1">
      <c r="A17" s="350" t="s">
        <v>60</v>
      </c>
      <c r="B17" s="340">
        <v>360044</v>
      </c>
      <c r="C17" s="340">
        <v>360870</v>
      </c>
      <c r="D17" s="340">
        <v>309427</v>
      </c>
      <c r="E17" s="340">
        <v>309402</v>
      </c>
      <c r="F17" s="340">
        <v>309380</v>
      </c>
      <c r="G17" s="346"/>
      <c r="H17" s="378">
        <f t="shared" si="0"/>
        <v>-0.01</v>
      </c>
      <c r="I17" s="378">
        <f t="shared" si="1"/>
        <v>-14.07</v>
      </c>
      <c r="J17" s="378">
        <f ca="1" t="shared" si="2"/>
        <v>-14.07</v>
      </c>
      <c r="N17" s="596"/>
      <c r="O17" s="596"/>
      <c r="P17" s="596"/>
    </row>
    <row r="18" spans="1:16" ht="12" customHeight="1">
      <c r="A18" s="349"/>
      <c r="B18" s="343"/>
      <c r="C18" s="343"/>
      <c r="D18" s="343"/>
      <c r="E18" s="343"/>
      <c r="F18" s="343"/>
      <c r="G18" s="346"/>
      <c r="H18" s="348"/>
      <c r="I18" s="348"/>
      <c r="J18" s="348"/>
      <c r="N18" s="596"/>
      <c r="O18" s="596"/>
      <c r="P18" s="596"/>
    </row>
    <row r="19" spans="1:16" ht="12" customHeight="1">
      <c r="A19" s="350" t="s">
        <v>61</v>
      </c>
      <c r="B19" s="340">
        <v>631458</v>
      </c>
      <c r="C19" s="340">
        <v>559629</v>
      </c>
      <c r="D19" s="340">
        <v>570921.0019</v>
      </c>
      <c r="E19" s="340">
        <v>568532</v>
      </c>
      <c r="F19" s="340">
        <v>748826</v>
      </c>
      <c r="G19" s="346"/>
      <c r="H19" s="378">
        <f t="shared" si="0"/>
        <v>31.71</v>
      </c>
      <c r="I19" s="378">
        <f t="shared" si="1"/>
        <v>18.59</v>
      </c>
      <c r="J19" s="378">
        <f ca="1" t="shared" si="2"/>
        <v>18.59</v>
      </c>
      <c r="N19" s="596"/>
      <c r="O19" s="596"/>
      <c r="P19" s="596"/>
    </row>
    <row r="20" spans="1:16" ht="12" customHeight="1">
      <c r="A20" s="347"/>
      <c r="B20" s="343"/>
      <c r="C20" s="343"/>
      <c r="D20" s="343"/>
      <c r="E20" s="343"/>
      <c r="F20" s="343"/>
      <c r="G20" s="341"/>
      <c r="H20" s="348"/>
      <c r="I20" s="348"/>
      <c r="J20" s="348"/>
      <c r="N20" s="596"/>
      <c r="O20" s="596"/>
      <c r="P20" s="596"/>
    </row>
    <row r="21" spans="1:16" ht="12" customHeight="1">
      <c r="A21" s="351" t="s">
        <v>62</v>
      </c>
      <c r="B21" s="352">
        <v>991502</v>
      </c>
      <c r="C21" s="352">
        <v>920499</v>
      </c>
      <c r="D21" s="352">
        <v>880348.4900400001</v>
      </c>
      <c r="E21" s="352">
        <v>877934</v>
      </c>
      <c r="F21" s="352">
        <v>1058206</v>
      </c>
      <c r="G21" s="353"/>
      <c r="H21" s="379">
        <f t="shared" si="0"/>
        <v>20.53</v>
      </c>
      <c r="I21" s="379">
        <f t="shared" si="1"/>
        <v>6.73</v>
      </c>
      <c r="J21" s="379">
        <f ca="1" t="shared" si="2"/>
        <v>6.73</v>
      </c>
      <c r="N21" s="596"/>
      <c r="O21" s="596"/>
      <c r="P21" s="596"/>
    </row>
    <row r="22" spans="1:10" ht="12" customHeight="1">
      <c r="A22" s="113" t="s">
        <v>181</v>
      </c>
      <c r="B22" s="374"/>
      <c r="C22" s="374"/>
      <c r="D22" s="374"/>
      <c r="E22" s="374"/>
      <c r="F22" s="374"/>
      <c r="G22" s="354"/>
      <c r="H22" s="380"/>
      <c r="I22" s="380"/>
      <c r="J22" s="380"/>
    </row>
    <row r="23" spans="1:10" ht="12" customHeight="1">
      <c r="A23" s="639" t="s">
        <v>252</v>
      </c>
      <c r="B23" s="639"/>
      <c r="C23" s="639"/>
      <c r="D23" s="639"/>
      <c r="E23" s="639"/>
      <c r="F23" s="639"/>
      <c r="G23" s="639"/>
      <c r="H23" s="639"/>
      <c r="I23" s="639"/>
      <c r="J23" s="639"/>
    </row>
    <row r="24" spans="2:10" ht="12" customHeight="1">
      <c r="B24" s="374"/>
      <c r="C24" s="374"/>
      <c r="D24" s="374"/>
      <c r="E24" s="374"/>
      <c r="F24" s="374"/>
      <c r="H24" s="380"/>
      <c r="I24" s="380"/>
      <c r="J24" s="380"/>
    </row>
    <row r="25" spans="2:10" ht="12" customHeight="1">
      <c r="B25" s="374"/>
      <c r="C25" s="374"/>
      <c r="D25" s="374"/>
      <c r="E25" s="374"/>
      <c r="F25" s="374"/>
      <c r="H25" s="380"/>
      <c r="I25" s="380"/>
      <c r="J25" s="380"/>
    </row>
    <row r="26" spans="2:10" ht="12" customHeight="1">
      <c r="B26" s="374"/>
      <c r="C26" s="374"/>
      <c r="D26" s="374"/>
      <c r="E26" s="374"/>
      <c r="F26" s="374"/>
      <c r="H26" s="380"/>
      <c r="I26" s="380"/>
      <c r="J26" s="380"/>
    </row>
    <row r="27" spans="2:10" ht="12" customHeight="1">
      <c r="B27" s="374"/>
      <c r="C27" s="374"/>
      <c r="D27" s="374"/>
      <c r="E27" s="374"/>
      <c r="F27" s="374"/>
      <c r="H27" s="380"/>
      <c r="I27" s="380"/>
      <c r="J27" s="380"/>
    </row>
    <row r="28" spans="2:10" ht="12" customHeight="1">
      <c r="B28" s="374"/>
      <c r="C28" s="374"/>
      <c r="D28" s="374"/>
      <c r="E28" s="374"/>
      <c r="F28" s="374"/>
      <c r="H28" s="380"/>
      <c r="I28" s="380"/>
      <c r="J28" s="380"/>
    </row>
    <row r="29" spans="2:10" ht="12" customHeight="1">
      <c r="B29" s="374"/>
      <c r="C29" s="374"/>
      <c r="D29" s="374"/>
      <c r="E29" s="374"/>
      <c r="F29" s="374"/>
      <c r="H29" s="380"/>
      <c r="I29" s="380"/>
      <c r="J29" s="380"/>
    </row>
    <row r="30" spans="2:10" ht="12" customHeight="1">
      <c r="B30" s="374"/>
      <c r="C30" s="374"/>
      <c r="D30" s="374"/>
      <c r="E30" s="374"/>
      <c r="F30" s="374"/>
      <c r="H30" s="380"/>
      <c r="I30" s="380"/>
      <c r="J30" s="380"/>
    </row>
    <row r="31" spans="2:10" ht="12" customHeight="1">
      <c r="B31" s="374"/>
      <c r="C31" s="374"/>
      <c r="D31" s="374"/>
      <c r="E31" s="374"/>
      <c r="F31" s="374"/>
      <c r="H31" s="380"/>
      <c r="I31" s="380"/>
      <c r="J31" s="380"/>
    </row>
    <row r="32" spans="2:10" ht="12" customHeight="1">
      <c r="B32" s="374"/>
      <c r="C32" s="374"/>
      <c r="D32" s="374"/>
      <c r="E32" s="374"/>
      <c r="F32" s="374"/>
      <c r="H32" s="380"/>
      <c r="I32" s="380"/>
      <c r="J32" s="380"/>
    </row>
    <row r="33" spans="2:10" ht="12" customHeight="1">
      <c r="B33" s="374"/>
      <c r="C33" s="374"/>
      <c r="D33" s="374"/>
      <c r="E33" s="374"/>
      <c r="F33" s="374"/>
      <c r="H33" s="380"/>
      <c r="I33" s="380"/>
      <c r="J33" s="380"/>
    </row>
    <row r="34" spans="2:10" ht="12" customHeight="1">
      <c r="B34" s="374"/>
      <c r="C34" s="374"/>
      <c r="D34" s="374"/>
      <c r="E34" s="374"/>
      <c r="F34" s="374"/>
      <c r="H34" s="380"/>
      <c r="I34" s="380"/>
      <c r="J34" s="380"/>
    </row>
    <row r="35" spans="2:10" ht="12" customHeight="1">
      <c r="B35" s="374"/>
      <c r="C35" s="374"/>
      <c r="D35" s="374"/>
      <c r="E35" s="374"/>
      <c r="F35" s="374"/>
      <c r="H35" s="380"/>
      <c r="I35" s="380"/>
      <c r="J35" s="380"/>
    </row>
    <row r="36" spans="2:10" ht="12" customHeight="1">
      <c r="B36" s="374"/>
      <c r="C36" s="374"/>
      <c r="D36" s="374"/>
      <c r="E36" s="374"/>
      <c r="F36" s="374"/>
      <c r="H36" s="380"/>
      <c r="I36" s="380"/>
      <c r="J36" s="380"/>
    </row>
    <row r="37" spans="2:10" ht="12" customHeight="1">
      <c r="B37" s="374"/>
      <c r="C37" s="374"/>
      <c r="D37" s="374"/>
      <c r="E37" s="374"/>
      <c r="F37" s="374"/>
      <c r="H37" s="380"/>
      <c r="I37" s="380"/>
      <c r="J37" s="380"/>
    </row>
    <row r="38" spans="2:10" ht="12" customHeight="1">
      <c r="B38" s="374"/>
      <c r="C38" s="374"/>
      <c r="D38" s="374"/>
      <c r="E38" s="374"/>
      <c r="F38" s="374"/>
      <c r="H38" s="380"/>
      <c r="I38" s="380"/>
      <c r="J38" s="380"/>
    </row>
    <row r="39" spans="2:10" ht="12" customHeight="1">
      <c r="B39" s="374"/>
      <c r="C39" s="374"/>
      <c r="D39" s="374"/>
      <c r="E39" s="374"/>
      <c r="F39" s="374"/>
      <c r="H39" s="380"/>
      <c r="I39" s="380"/>
      <c r="J39" s="380"/>
    </row>
    <row r="40" spans="2:10" ht="12" customHeight="1">
      <c r="B40" s="374"/>
      <c r="C40" s="374"/>
      <c r="D40" s="374"/>
      <c r="E40" s="374"/>
      <c r="F40" s="374"/>
      <c r="H40" s="380"/>
      <c r="I40" s="380"/>
      <c r="J40" s="380"/>
    </row>
    <row r="41" spans="2:10" ht="12" customHeight="1">
      <c r="B41" s="374"/>
      <c r="C41" s="374"/>
      <c r="D41" s="374"/>
      <c r="E41" s="374"/>
      <c r="F41" s="374"/>
      <c r="H41" s="380"/>
      <c r="I41" s="380"/>
      <c r="J41" s="380"/>
    </row>
    <row r="42" spans="2:10" ht="12" customHeight="1">
      <c r="B42" s="374"/>
      <c r="C42" s="374"/>
      <c r="D42" s="374"/>
      <c r="E42" s="374"/>
      <c r="F42" s="374"/>
      <c r="H42" s="380"/>
      <c r="I42" s="380"/>
      <c r="J42" s="380"/>
    </row>
    <row r="43" spans="2:10" ht="12" customHeight="1">
      <c r="B43" s="374"/>
      <c r="C43" s="374"/>
      <c r="D43" s="374"/>
      <c r="E43" s="374"/>
      <c r="F43" s="374"/>
      <c r="H43" s="380"/>
      <c r="I43" s="380"/>
      <c r="J43" s="380"/>
    </row>
    <row r="44" spans="2:10" ht="12" customHeight="1">
      <c r="B44" s="374"/>
      <c r="C44" s="374"/>
      <c r="D44" s="374"/>
      <c r="E44" s="374"/>
      <c r="F44" s="374"/>
      <c r="H44" s="380"/>
      <c r="I44" s="380"/>
      <c r="J44" s="380"/>
    </row>
    <row r="45" spans="2:6" ht="12" customHeight="1">
      <c r="B45" s="374"/>
      <c r="C45" s="374"/>
      <c r="D45" s="374"/>
      <c r="E45" s="374"/>
      <c r="F45" s="374"/>
    </row>
    <row r="46" spans="2:6" ht="12" customHeight="1">
      <c r="B46" s="374"/>
      <c r="C46" s="374"/>
      <c r="D46" s="374"/>
      <c r="E46" s="374"/>
      <c r="F46" s="374"/>
    </row>
    <row r="47" spans="2:6" ht="12" customHeight="1">
      <c r="B47" s="374"/>
      <c r="C47" s="374"/>
      <c r="D47" s="374"/>
      <c r="E47" s="374"/>
      <c r="F47" s="374"/>
    </row>
    <row r="48" spans="2:6" ht="12" customHeight="1">
      <c r="B48" s="374"/>
      <c r="C48" s="374"/>
      <c r="D48" s="374"/>
      <c r="E48" s="374"/>
      <c r="F48" s="374"/>
    </row>
    <row r="49" spans="2:6" ht="12" customHeight="1">
      <c r="B49" s="374"/>
      <c r="C49" s="374"/>
      <c r="D49" s="374"/>
      <c r="E49" s="374"/>
      <c r="F49" s="374"/>
    </row>
    <row r="50" spans="2:6" ht="12" customHeight="1">
      <c r="B50" s="374"/>
      <c r="C50" s="374"/>
      <c r="D50" s="374"/>
      <c r="E50" s="374"/>
      <c r="F50" s="374"/>
    </row>
    <row r="51" spans="2:6" ht="12" customHeight="1">
      <c r="B51" s="374"/>
      <c r="C51" s="374"/>
      <c r="D51" s="374"/>
      <c r="E51" s="374"/>
      <c r="F51" s="374"/>
    </row>
    <row r="52" spans="2:6" ht="12" customHeight="1">
      <c r="B52" s="374"/>
      <c r="C52" s="374"/>
      <c r="D52" s="374"/>
      <c r="E52" s="374"/>
      <c r="F52" s="374"/>
    </row>
    <row r="53" spans="2:6" ht="12" customHeight="1">
      <c r="B53" s="374"/>
      <c r="C53" s="374"/>
      <c r="D53" s="374"/>
      <c r="E53" s="374"/>
      <c r="F53" s="374"/>
    </row>
    <row r="54" spans="2:6" ht="12" customHeight="1">
      <c r="B54" s="374"/>
      <c r="C54" s="374"/>
      <c r="D54" s="374"/>
      <c r="E54" s="374"/>
      <c r="F54" s="374"/>
    </row>
    <row r="55" spans="2:6" ht="12" customHeight="1">
      <c r="B55" s="374"/>
      <c r="C55" s="374"/>
      <c r="D55" s="374"/>
      <c r="E55" s="374"/>
      <c r="F55" s="374"/>
    </row>
    <row r="56" spans="2:6" ht="12" customHeight="1">
      <c r="B56" s="374"/>
      <c r="C56" s="374"/>
      <c r="D56" s="374"/>
      <c r="E56" s="374"/>
      <c r="F56" s="374"/>
    </row>
    <row r="57" spans="2:6" ht="12" customHeight="1">
      <c r="B57" s="374"/>
      <c r="C57" s="374"/>
      <c r="D57" s="374"/>
      <c r="E57" s="374"/>
      <c r="F57" s="374"/>
    </row>
    <row r="58" spans="2:6" ht="12" customHeight="1">
      <c r="B58" s="374"/>
      <c r="C58" s="374"/>
      <c r="D58" s="374"/>
      <c r="E58" s="374"/>
      <c r="F58" s="374"/>
    </row>
    <row r="59" spans="2:6" ht="12" customHeight="1">
      <c r="B59" s="374"/>
      <c r="C59" s="374"/>
      <c r="D59" s="374"/>
      <c r="E59" s="374"/>
      <c r="F59" s="374"/>
    </row>
    <row r="60" spans="2:6" ht="12" customHeight="1">
      <c r="B60" s="374"/>
      <c r="C60" s="374"/>
      <c r="D60" s="374"/>
      <c r="E60" s="374"/>
      <c r="F60" s="374"/>
    </row>
    <row r="61" spans="2:6" ht="12" customHeight="1">
      <c r="B61" s="374"/>
      <c r="C61" s="374"/>
      <c r="D61" s="374"/>
      <c r="E61" s="374"/>
      <c r="F61" s="374"/>
    </row>
    <row r="62" spans="2:6" ht="12" customHeight="1">
      <c r="B62" s="374"/>
      <c r="C62" s="374"/>
      <c r="D62" s="374"/>
      <c r="E62" s="374"/>
      <c r="F62" s="374"/>
    </row>
    <row r="63" spans="2:6" ht="12" customHeight="1">
      <c r="B63" s="374"/>
      <c r="C63" s="374"/>
      <c r="D63" s="374"/>
      <c r="E63" s="374"/>
      <c r="F63" s="374"/>
    </row>
    <row r="64" spans="2:6" ht="12" customHeight="1">
      <c r="B64" s="374"/>
      <c r="C64" s="374"/>
      <c r="D64" s="374"/>
      <c r="E64" s="374"/>
      <c r="F64" s="374"/>
    </row>
    <row r="65" spans="2:6" ht="12" customHeight="1">
      <c r="B65" s="374"/>
      <c r="C65" s="374"/>
      <c r="D65" s="374"/>
      <c r="E65" s="374"/>
      <c r="F65" s="374"/>
    </row>
    <row r="66" spans="2:6" ht="12" customHeight="1">
      <c r="B66" s="374"/>
      <c r="C66" s="374"/>
      <c r="D66" s="374"/>
      <c r="E66" s="374"/>
      <c r="F66" s="374"/>
    </row>
    <row r="67" spans="2:6" ht="12" customHeight="1">
      <c r="B67" s="374"/>
      <c r="C67" s="374"/>
      <c r="D67" s="374"/>
      <c r="E67" s="374"/>
      <c r="F67" s="374"/>
    </row>
    <row r="68" spans="2:6" ht="12" customHeight="1">
      <c r="B68" s="374"/>
      <c r="C68" s="374"/>
      <c r="D68" s="374"/>
      <c r="E68" s="374"/>
      <c r="F68" s="374"/>
    </row>
    <row r="69" spans="2:6" ht="12" customHeight="1">
      <c r="B69" s="374"/>
      <c r="C69" s="374"/>
      <c r="D69" s="374"/>
      <c r="E69" s="374"/>
      <c r="F69" s="374"/>
    </row>
    <row r="70" spans="2:6" ht="12" customHeight="1">
      <c r="B70" s="374"/>
      <c r="C70" s="374"/>
      <c r="D70" s="374"/>
      <c r="E70" s="374"/>
      <c r="F70" s="374"/>
    </row>
    <row r="71" spans="2:6" ht="12" customHeight="1">
      <c r="B71" s="374"/>
      <c r="C71" s="374"/>
      <c r="D71" s="374"/>
      <c r="E71" s="374"/>
      <c r="F71" s="374"/>
    </row>
    <row r="72" spans="2:6" ht="12" customHeight="1">
      <c r="B72" s="374"/>
      <c r="C72" s="374"/>
      <c r="D72" s="374"/>
      <c r="E72" s="374"/>
      <c r="F72" s="374"/>
    </row>
    <row r="73" spans="2:6" ht="12" customHeight="1">
      <c r="B73" s="374"/>
      <c r="C73" s="374"/>
      <c r="D73" s="374"/>
      <c r="E73" s="374"/>
      <c r="F73" s="374"/>
    </row>
    <row r="74" spans="2:6" ht="12" customHeight="1">
      <c r="B74" s="374"/>
      <c r="C74" s="374"/>
      <c r="D74" s="374"/>
      <c r="E74" s="374"/>
      <c r="F74" s="374"/>
    </row>
    <row r="75" spans="2:6" ht="12" customHeight="1">
      <c r="B75" s="374"/>
      <c r="C75" s="374"/>
      <c r="D75" s="374"/>
      <c r="E75" s="374"/>
      <c r="F75" s="374"/>
    </row>
    <row r="76" spans="2:6" ht="12" customHeight="1">
      <c r="B76" s="374"/>
      <c r="C76" s="374"/>
      <c r="D76" s="374"/>
      <c r="E76" s="374"/>
      <c r="F76" s="374"/>
    </row>
    <row r="77" spans="2:6" ht="12" customHeight="1">
      <c r="B77" s="374"/>
      <c r="C77" s="374"/>
      <c r="D77" s="374"/>
      <c r="E77" s="374"/>
      <c r="F77" s="374"/>
    </row>
    <row r="78" spans="2:6" ht="12" customHeight="1">
      <c r="B78" s="374"/>
      <c r="C78" s="374"/>
      <c r="D78" s="374"/>
      <c r="E78" s="374"/>
      <c r="F78" s="374"/>
    </row>
    <row r="79" spans="2:6" ht="12" customHeight="1">
      <c r="B79" s="374"/>
      <c r="C79" s="374"/>
      <c r="D79" s="374"/>
      <c r="E79" s="374"/>
      <c r="F79" s="374"/>
    </row>
    <row r="80" spans="2:6" ht="12" customHeight="1">
      <c r="B80" s="374"/>
      <c r="C80" s="374"/>
      <c r="D80" s="374"/>
      <c r="E80" s="374"/>
      <c r="F80" s="374"/>
    </row>
    <row r="81" spans="2:6" ht="12" customHeight="1">
      <c r="B81" s="374"/>
      <c r="C81" s="374"/>
      <c r="D81" s="374"/>
      <c r="E81" s="374"/>
      <c r="F81" s="374"/>
    </row>
    <row r="82" spans="2:6" ht="12" customHeight="1">
      <c r="B82" s="374"/>
      <c r="C82" s="374"/>
      <c r="D82" s="374"/>
      <c r="E82" s="374"/>
      <c r="F82" s="374"/>
    </row>
    <row r="83" spans="2:6" ht="12" customHeight="1">
      <c r="B83" s="374"/>
      <c r="C83" s="374"/>
      <c r="D83" s="374"/>
      <c r="E83" s="374"/>
      <c r="F83" s="374"/>
    </row>
    <row r="84" spans="2:6" ht="12" customHeight="1">
      <c r="B84" s="374"/>
      <c r="C84" s="374"/>
      <c r="D84" s="374"/>
      <c r="E84" s="374"/>
      <c r="F84" s="374"/>
    </row>
    <row r="85" spans="2:6" ht="12" customHeight="1">
      <c r="B85" s="374"/>
      <c r="C85" s="374"/>
      <c r="D85" s="374"/>
      <c r="E85" s="374"/>
      <c r="F85" s="374"/>
    </row>
    <row r="86" spans="2:6" ht="12" customHeight="1">
      <c r="B86" s="374"/>
      <c r="C86" s="374"/>
      <c r="D86" s="374"/>
      <c r="E86" s="374"/>
      <c r="F86" s="374"/>
    </row>
    <row r="87" spans="2:6" ht="12" customHeight="1">
      <c r="B87" s="374"/>
      <c r="C87" s="374"/>
      <c r="D87" s="374"/>
      <c r="E87" s="374"/>
      <c r="F87" s="374"/>
    </row>
    <row r="88" spans="2:6" ht="12" customHeight="1">
      <c r="B88" s="374"/>
      <c r="C88" s="374"/>
      <c r="D88" s="374"/>
      <c r="E88" s="374"/>
      <c r="F88" s="374"/>
    </row>
    <row r="89" spans="2:6" ht="12" customHeight="1">
      <c r="B89" s="374"/>
      <c r="C89" s="374"/>
      <c r="D89" s="374"/>
      <c r="E89" s="374"/>
      <c r="F89" s="374"/>
    </row>
    <row r="90" spans="2:6" ht="12" customHeight="1">
      <c r="B90" s="374"/>
      <c r="C90" s="374"/>
      <c r="D90" s="374"/>
      <c r="E90" s="374"/>
      <c r="F90" s="374"/>
    </row>
    <row r="91" spans="2:6" ht="12" customHeight="1">
      <c r="B91" s="374"/>
      <c r="C91" s="374"/>
      <c r="D91" s="374"/>
      <c r="E91" s="374"/>
      <c r="F91" s="374"/>
    </row>
    <row r="92" spans="2:6" ht="12" customHeight="1">
      <c r="B92" s="374"/>
      <c r="C92" s="374"/>
      <c r="D92" s="374"/>
      <c r="E92" s="374"/>
      <c r="F92" s="374"/>
    </row>
    <row r="93" spans="2:6" ht="12" customHeight="1">
      <c r="B93" s="374"/>
      <c r="C93" s="374"/>
      <c r="D93" s="374"/>
      <c r="E93" s="374"/>
      <c r="F93" s="374"/>
    </row>
    <row r="94" spans="2:6" ht="12" customHeight="1">
      <c r="B94" s="374"/>
      <c r="C94" s="374"/>
      <c r="D94" s="374"/>
      <c r="E94" s="374"/>
      <c r="F94" s="374"/>
    </row>
    <row r="95" spans="2:6" ht="12" customHeight="1">
      <c r="B95" s="374"/>
      <c r="C95" s="374"/>
      <c r="D95" s="374"/>
      <c r="E95" s="374"/>
      <c r="F95" s="374"/>
    </row>
    <row r="96" spans="2:6" ht="12" customHeight="1">
      <c r="B96" s="374"/>
      <c r="C96" s="374"/>
      <c r="D96" s="374"/>
      <c r="E96" s="374"/>
      <c r="F96" s="374"/>
    </row>
    <row r="97" spans="2:6" ht="12" customHeight="1">
      <c r="B97" s="374"/>
      <c r="C97" s="374"/>
      <c r="D97" s="374"/>
      <c r="E97" s="374"/>
      <c r="F97" s="374"/>
    </row>
    <row r="98" spans="2:6" ht="12" customHeight="1">
      <c r="B98" s="374"/>
      <c r="C98" s="374"/>
      <c r="D98" s="374"/>
      <c r="E98" s="374"/>
      <c r="F98" s="374"/>
    </row>
    <row r="99" spans="2:6" ht="12" customHeight="1">
      <c r="B99" s="374"/>
      <c r="C99" s="374"/>
      <c r="D99" s="374"/>
      <c r="E99" s="374"/>
      <c r="F99" s="374"/>
    </row>
    <row r="100" spans="2:6" ht="12" customHeight="1">
      <c r="B100" s="374"/>
      <c r="C100" s="374"/>
      <c r="D100" s="374"/>
      <c r="E100" s="374"/>
      <c r="F100" s="374"/>
    </row>
    <row r="101" spans="2:6" ht="12" customHeight="1">
      <c r="B101" s="374"/>
      <c r="C101" s="374"/>
      <c r="D101" s="374"/>
      <c r="E101" s="374"/>
      <c r="F101" s="374"/>
    </row>
    <row r="102" spans="2:6" ht="12" customHeight="1">
      <c r="B102" s="374"/>
      <c r="C102" s="374"/>
      <c r="D102" s="374"/>
      <c r="E102" s="374"/>
      <c r="F102" s="374"/>
    </row>
    <row r="103" spans="2:6" ht="12" customHeight="1">
      <c r="B103" s="374"/>
      <c r="C103" s="374"/>
      <c r="D103" s="374"/>
      <c r="E103" s="374"/>
      <c r="F103" s="374"/>
    </row>
    <row r="104" spans="2:6" ht="12" customHeight="1">
      <c r="B104" s="374"/>
      <c r="C104" s="374"/>
      <c r="D104" s="374"/>
      <c r="E104" s="374"/>
      <c r="F104" s="374"/>
    </row>
    <row r="105" spans="2:6" ht="12" customHeight="1">
      <c r="B105" s="374"/>
      <c r="C105" s="374"/>
      <c r="D105" s="374"/>
      <c r="E105" s="374"/>
      <c r="F105" s="374"/>
    </row>
    <row r="106" spans="2:6" ht="12" customHeight="1">
      <c r="B106" s="374"/>
      <c r="C106" s="374"/>
      <c r="D106" s="374"/>
      <c r="E106" s="374"/>
      <c r="F106" s="374"/>
    </row>
    <row r="107" spans="2:6" ht="12" customHeight="1">
      <c r="B107" s="374"/>
      <c r="C107" s="374"/>
      <c r="D107" s="374"/>
      <c r="E107" s="374"/>
      <c r="F107" s="374"/>
    </row>
    <row r="108" spans="2:6" ht="12" customHeight="1">
      <c r="B108" s="374"/>
      <c r="C108" s="374"/>
      <c r="D108" s="374"/>
      <c r="E108" s="374"/>
      <c r="F108" s="374"/>
    </row>
    <row r="109" spans="2:6" ht="12" customHeight="1">
      <c r="B109" s="374"/>
      <c r="C109" s="374"/>
      <c r="D109" s="374"/>
      <c r="E109" s="374"/>
      <c r="F109" s="374"/>
    </row>
    <row r="110" spans="2:6" ht="12" customHeight="1">
      <c r="B110" s="374"/>
      <c r="C110" s="374"/>
      <c r="D110" s="374"/>
      <c r="E110" s="374"/>
      <c r="F110" s="374"/>
    </row>
    <row r="111" spans="2:6" ht="12" customHeight="1">
      <c r="B111" s="374"/>
      <c r="C111" s="374"/>
      <c r="D111" s="374"/>
      <c r="E111" s="374"/>
      <c r="F111" s="374"/>
    </row>
    <row r="112" spans="2:6" ht="12" customHeight="1">
      <c r="B112" s="374"/>
      <c r="C112" s="374"/>
      <c r="D112" s="374"/>
      <c r="E112" s="374"/>
      <c r="F112" s="374"/>
    </row>
    <row r="113" spans="2:6" ht="12" customHeight="1">
      <c r="B113" s="374"/>
      <c r="C113" s="374"/>
      <c r="D113" s="374"/>
      <c r="E113" s="374"/>
      <c r="F113" s="374"/>
    </row>
    <row r="114" spans="2:6" ht="12" customHeight="1">
      <c r="B114" s="374"/>
      <c r="C114" s="374"/>
      <c r="D114" s="374"/>
      <c r="E114" s="374"/>
      <c r="F114" s="374"/>
    </row>
    <row r="115" spans="2:6" ht="12" customHeight="1">
      <c r="B115" s="374"/>
      <c r="C115" s="374"/>
      <c r="D115" s="374"/>
      <c r="E115" s="374"/>
      <c r="F115" s="374"/>
    </row>
    <row r="116" spans="2:6" ht="12" customHeight="1">
      <c r="B116" s="374"/>
      <c r="C116" s="374"/>
      <c r="D116" s="374"/>
      <c r="E116" s="374"/>
      <c r="F116" s="374"/>
    </row>
    <row r="117" spans="2:6" ht="12" customHeight="1">
      <c r="B117" s="374"/>
      <c r="C117" s="374"/>
      <c r="D117" s="374"/>
      <c r="E117" s="374"/>
      <c r="F117" s="374"/>
    </row>
    <row r="118" spans="2:6" ht="12" customHeight="1">
      <c r="B118" s="374"/>
      <c r="C118" s="374"/>
      <c r="D118" s="374"/>
      <c r="E118" s="374"/>
      <c r="F118" s="374"/>
    </row>
    <row r="119" spans="2:6" ht="12" customHeight="1">
      <c r="B119" s="374"/>
      <c r="C119" s="374"/>
      <c r="D119" s="374"/>
      <c r="E119" s="374"/>
      <c r="F119" s="374"/>
    </row>
    <row r="120" spans="2:6" ht="12" customHeight="1">
      <c r="B120" s="374"/>
      <c r="C120" s="374"/>
      <c r="D120" s="374"/>
      <c r="E120" s="374"/>
      <c r="F120" s="374"/>
    </row>
    <row r="121" spans="2:6" ht="12" customHeight="1">
      <c r="B121" s="374"/>
      <c r="C121" s="374"/>
      <c r="D121" s="374"/>
      <c r="E121" s="374"/>
      <c r="F121" s="374"/>
    </row>
    <row r="122" spans="2:6" ht="12" customHeight="1">
      <c r="B122" s="374"/>
      <c r="C122" s="374"/>
      <c r="D122" s="374"/>
      <c r="E122" s="374"/>
      <c r="F122" s="374"/>
    </row>
    <row r="123" spans="2:6" ht="12" customHeight="1">
      <c r="B123" s="374"/>
      <c r="C123" s="374"/>
      <c r="D123" s="374"/>
      <c r="E123" s="374"/>
      <c r="F123" s="374"/>
    </row>
    <row r="124" spans="2:6" ht="12" customHeight="1">
      <c r="B124" s="374"/>
      <c r="C124" s="374"/>
      <c r="D124" s="374"/>
      <c r="E124" s="374"/>
      <c r="F124" s="374"/>
    </row>
    <row r="125" spans="2:6" ht="12" customHeight="1">
      <c r="B125" s="374"/>
      <c r="C125" s="374"/>
      <c r="D125" s="374"/>
      <c r="E125" s="374"/>
      <c r="F125" s="374"/>
    </row>
    <row r="126" spans="2:6" ht="12" customHeight="1">
      <c r="B126" s="374"/>
      <c r="C126" s="374"/>
      <c r="D126" s="374"/>
      <c r="E126" s="374"/>
      <c r="F126" s="374"/>
    </row>
    <row r="127" spans="2:6" ht="12" customHeight="1">
      <c r="B127" s="374"/>
      <c r="C127" s="374"/>
      <c r="D127" s="374"/>
      <c r="E127" s="374"/>
      <c r="F127" s="374"/>
    </row>
    <row r="128" spans="2:6" ht="12" customHeight="1">
      <c r="B128" s="374"/>
      <c r="C128" s="374"/>
      <c r="D128" s="374"/>
      <c r="E128" s="374"/>
      <c r="F128" s="374"/>
    </row>
    <row r="129" spans="2:6" ht="12" customHeight="1">
      <c r="B129" s="374"/>
      <c r="C129" s="374"/>
      <c r="D129" s="374"/>
      <c r="E129" s="374"/>
      <c r="F129" s="374"/>
    </row>
    <row r="130" spans="2:6" ht="12" customHeight="1">
      <c r="B130" s="374"/>
      <c r="C130" s="374"/>
      <c r="D130" s="374"/>
      <c r="E130" s="374"/>
      <c r="F130" s="374"/>
    </row>
    <row r="131" spans="2:6" ht="12" customHeight="1">
      <c r="B131" s="374"/>
      <c r="C131" s="374"/>
      <c r="D131" s="374"/>
      <c r="E131" s="374"/>
      <c r="F131" s="374"/>
    </row>
    <row r="132" spans="2:6" ht="12" customHeight="1">
      <c r="B132" s="374"/>
      <c r="C132" s="374"/>
      <c r="D132" s="374"/>
      <c r="E132" s="374"/>
      <c r="F132" s="374"/>
    </row>
    <row r="133" spans="2:6" ht="12" customHeight="1">
      <c r="B133" s="374"/>
      <c r="C133" s="374"/>
      <c r="D133" s="374"/>
      <c r="E133" s="374"/>
      <c r="F133" s="374"/>
    </row>
    <row r="134" spans="2:6" ht="12" customHeight="1">
      <c r="B134" s="374"/>
      <c r="C134" s="374"/>
      <c r="D134" s="374"/>
      <c r="E134" s="374"/>
      <c r="F134" s="374"/>
    </row>
    <row r="135" spans="2:6" ht="12" customHeight="1">
      <c r="B135" s="374"/>
      <c r="C135" s="374"/>
      <c r="D135" s="374"/>
      <c r="E135" s="374"/>
      <c r="F135" s="374"/>
    </row>
    <row r="136" spans="2:6" ht="12" customHeight="1">
      <c r="B136" s="374"/>
      <c r="C136" s="374"/>
      <c r="D136" s="374"/>
      <c r="E136" s="374"/>
      <c r="F136" s="374"/>
    </row>
    <row r="137" spans="2:6" ht="12" customHeight="1">
      <c r="B137" s="374"/>
      <c r="C137" s="374"/>
      <c r="D137" s="374"/>
      <c r="E137" s="374"/>
      <c r="F137" s="374"/>
    </row>
    <row r="138" spans="2:6" ht="12" customHeight="1">
      <c r="B138" s="374"/>
      <c r="C138" s="374"/>
      <c r="D138" s="374"/>
      <c r="E138" s="374"/>
      <c r="F138" s="374"/>
    </row>
    <row r="139" spans="2:6" ht="12" customHeight="1">
      <c r="B139" s="374"/>
      <c r="C139" s="374"/>
      <c r="D139" s="374"/>
      <c r="E139" s="374"/>
      <c r="F139" s="374"/>
    </row>
    <row r="140" spans="2:6" ht="12" customHeight="1">
      <c r="B140" s="374"/>
      <c r="C140" s="374"/>
      <c r="D140" s="374"/>
      <c r="E140" s="374"/>
      <c r="F140" s="374"/>
    </row>
    <row r="141" spans="2:6" ht="12" customHeight="1">
      <c r="B141" s="374"/>
      <c r="C141" s="374"/>
      <c r="D141" s="374"/>
      <c r="E141" s="374"/>
      <c r="F141" s="374"/>
    </row>
    <row r="142" spans="2:6" ht="12" customHeight="1">
      <c r="B142" s="374"/>
      <c r="C142" s="374"/>
      <c r="D142" s="374"/>
      <c r="E142" s="374"/>
      <c r="F142" s="374"/>
    </row>
    <row r="143" spans="2:6" ht="12" customHeight="1">
      <c r="B143" s="374"/>
      <c r="C143" s="374"/>
      <c r="D143" s="374"/>
      <c r="E143" s="374"/>
      <c r="F143" s="374"/>
    </row>
    <row r="144" spans="2:6" ht="12" customHeight="1">
      <c r="B144" s="374"/>
      <c r="C144" s="374"/>
      <c r="D144" s="374"/>
      <c r="E144" s="374"/>
      <c r="F144" s="374"/>
    </row>
    <row r="145" spans="2:6" ht="12" customHeight="1">
      <c r="B145" s="374"/>
      <c r="C145" s="374"/>
      <c r="D145" s="374"/>
      <c r="E145" s="374"/>
      <c r="F145" s="374"/>
    </row>
    <row r="146" spans="2:6" ht="12" customHeight="1">
      <c r="B146" s="374"/>
      <c r="C146" s="374"/>
      <c r="D146" s="374"/>
      <c r="E146" s="374"/>
      <c r="F146" s="374"/>
    </row>
    <row r="147" spans="2:6" ht="12" customHeight="1">
      <c r="B147" s="374"/>
      <c r="C147" s="374"/>
      <c r="D147" s="374"/>
      <c r="E147" s="374"/>
      <c r="F147" s="374"/>
    </row>
    <row r="148" spans="2:6" ht="12" customHeight="1">
      <c r="B148" s="374"/>
      <c r="C148" s="374"/>
      <c r="D148" s="374"/>
      <c r="E148" s="374"/>
      <c r="F148" s="374"/>
    </row>
    <row r="149" spans="2:6" ht="12" customHeight="1">
      <c r="B149" s="374"/>
      <c r="C149" s="374"/>
      <c r="D149" s="374"/>
      <c r="E149" s="374"/>
      <c r="F149" s="374"/>
    </row>
    <row r="150" spans="2:6" ht="12" customHeight="1">
      <c r="B150" s="374"/>
      <c r="C150" s="374"/>
      <c r="D150" s="374"/>
      <c r="E150" s="374"/>
      <c r="F150" s="374"/>
    </row>
    <row r="151" spans="2:6" ht="12" customHeight="1">
      <c r="B151" s="374"/>
      <c r="C151" s="374"/>
      <c r="D151" s="374"/>
      <c r="E151" s="374"/>
      <c r="F151" s="374"/>
    </row>
    <row r="152" spans="2:6" ht="12" customHeight="1">
      <c r="B152" s="374"/>
      <c r="C152" s="374"/>
      <c r="D152" s="374"/>
      <c r="E152" s="374"/>
      <c r="F152" s="374"/>
    </row>
    <row r="153" spans="2:6" ht="12" customHeight="1">
      <c r="B153" s="374"/>
      <c r="C153" s="374"/>
      <c r="D153" s="374"/>
      <c r="E153" s="374"/>
      <c r="F153" s="374"/>
    </row>
    <row r="154" spans="2:6" ht="12" customHeight="1">
      <c r="B154" s="374"/>
      <c r="C154" s="374"/>
      <c r="D154" s="374"/>
      <c r="E154" s="374"/>
      <c r="F154" s="374"/>
    </row>
    <row r="155" spans="2:6" ht="12" customHeight="1">
      <c r="B155" s="374"/>
      <c r="C155" s="374"/>
      <c r="D155" s="374"/>
      <c r="E155" s="374"/>
      <c r="F155" s="374"/>
    </row>
    <row r="156" spans="2:6" ht="12" customHeight="1">
      <c r="B156" s="374"/>
      <c r="C156" s="374"/>
      <c r="D156" s="374"/>
      <c r="E156" s="374"/>
      <c r="F156" s="374"/>
    </row>
    <row r="157" spans="2:6" ht="12" customHeight="1">
      <c r="B157" s="374"/>
      <c r="C157" s="374"/>
      <c r="D157" s="374"/>
      <c r="E157" s="374"/>
      <c r="F157" s="374"/>
    </row>
    <row r="158" spans="2:6" ht="12" customHeight="1">
      <c r="B158" s="374"/>
      <c r="C158" s="374"/>
      <c r="D158" s="374"/>
      <c r="E158" s="374"/>
      <c r="F158" s="374"/>
    </row>
    <row r="159" spans="2:6" ht="12" customHeight="1">
      <c r="B159" s="374"/>
      <c r="C159" s="374"/>
      <c r="D159" s="374"/>
      <c r="E159" s="374"/>
      <c r="F159" s="374"/>
    </row>
    <row r="160" spans="2:6" ht="12" customHeight="1">
      <c r="B160" s="374"/>
      <c r="C160" s="374"/>
      <c r="D160" s="374"/>
      <c r="E160" s="374"/>
      <c r="F160" s="374"/>
    </row>
    <row r="161" spans="2:6" ht="12" customHeight="1">
      <c r="B161" s="374"/>
      <c r="C161" s="374"/>
      <c r="D161" s="374"/>
      <c r="E161" s="374"/>
      <c r="F161" s="374"/>
    </row>
    <row r="162" spans="2:6" ht="12" customHeight="1">
      <c r="B162" s="374"/>
      <c r="C162" s="374"/>
      <c r="D162" s="374"/>
      <c r="E162" s="374"/>
      <c r="F162" s="374"/>
    </row>
    <row r="163" spans="2:6" ht="12" customHeight="1">
      <c r="B163" s="374"/>
      <c r="C163" s="374"/>
      <c r="D163" s="374"/>
      <c r="E163" s="374"/>
      <c r="F163" s="374"/>
    </row>
    <row r="164" spans="2:6" ht="12" customHeight="1">
      <c r="B164" s="374"/>
      <c r="C164" s="374"/>
      <c r="D164" s="374"/>
      <c r="E164" s="374"/>
      <c r="F164" s="374"/>
    </row>
    <row r="165" spans="2:6" ht="12" customHeight="1">
      <c r="B165" s="374"/>
      <c r="C165" s="374"/>
      <c r="D165" s="374"/>
      <c r="E165" s="374"/>
      <c r="F165" s="374"/>
    </row>
    <row r="166" spans="2:6" ht="12" customHeight="1">
      <c r="B166" s="374"/>
      <c r="C166" s="374"/>
      <c r="D166" s="374"/>
      <c r="E166" s="374"/>
      <c r="F166" s="374"/>
    </row>
    <row r="167" spans="2:6" ht="12" customHeight="1">
      <c r="B167" s="374"/>
      <c r="C167" s="374"/>
      <c r="D167" s="374"/>
      <c r="E167" s="374"/>
      <c r="F167" s="374"/>
    </row>
    <row r="168" spans="2:6" ht="12" customHeight="1">
      <c r="B168" s="374"/>
      <c r="C168" s="374"/>
      <c r="D168" s="374"/>
      <c r="E168" s="374"/>
      <c r="F168" s="374"/>
    </row>
    <row r="169" spans="2:6" ht="12" customHeight="1">
      <c r="B169" s="374"/>
      <c r="C169" s="374"/>
      <c r="D169" s="374"/>
      <c r="E169" s="374"/>
      <c r="F169" s="374"/>
    </row>
    <row r="170" spans="2:6" ht="12" customHeight="1">
      <c r="B170" s="374"/>
      <c r="C170" s="374"/>
      <c r="D170" s="374"/>
      <c r="E170" s="374"/>
      <c r="F170" s="374"/>
    </row>
    <row r="171" spans="2:6" ht="12" customHeight="1">
      <c r="B171" s="374"/>
      <c r="C171" s="374"/>
      <c r="D171" s="374"/>
      <c r="E171" s="374"/>
      <c r="F171" s="374"/>
    </row>
    <row r="172" spans="2:6" ht="13.5">
      <c r="B172" s="374"/>
      <c r="C172" s="374"/>
      <c r="D172" s="374"/>
      <c r="E172" s="374"/>
      <c r="F172" s="374"/>
    </row>
    <row r="173" spans="2:6" ht="13.5">
      <c r="B173" s="374"/>
      <c r="C173" s="374"/>
      <c r="D173" s="374"/>
      <c r="E173" s="374"/>
      <c r="F173" s="374"/>
    </row>
    <row r="174" spans="2:6" ht="13.5">
      <c r="B174" s="374"/>
      <c r="C174" s="374"/>
      <c r="D174" s="374"/>
      <c r="E174" s="374"/>
      <c r="F174" s="374"/>
    </row>
    <row r="175" spans="2:6" ht="13.5">
      <c r="B175" s="374"/>
      <c r="C175" s="374"/>
      <c r="D175" s="374"/>
      <c r="E175" s="374"/>
      <c r="F175" s="374"/>
    </row>
  </sheetData>
  <sheetProtection/>
  <mergeCells count="4">
    <mergeCell ref="H4:J4"/>
    <mergeCell ref="A2:H2"/>
    <mergeCell ref="I2:J2"/>
    <mergeCell ref="A23:J23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scale="97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showGridLines="0" zoomScaleSheetLayoutView="100" workbookViewId="0" topLeftCell="A1">
      <selection activeCell="A1" sqref="A1"/>
    </sheetView>
  </sheetViews>
  <sheetFormatPr defaultColWidth="13.5" defaultRowHeight="12"/>
  <cols>
    <col min="1" max="1" width="35.66015625" style="319" customWidth="1"/>
    <col min="2" max="6" width="11.16015625" style="319" customWidth="1"/>
    <col min="7" max="7" width="0.4921875" style="504" customWidth="1"/>
    <col min="8" max="10" width="8.16015625" style="319" customWidth="1"/>
    <col min="11" max="17" width="13.5" style="596" customWidth="1"/>
    <col min="18" max="16384" width="13.5" style="319" customWidth="1"/>
  </cols>
  <sheetData>
    <row r="1" spans="1:10" ht="15.75" customHeight="1">
      <c r="A1" s="318"/>
      <c r="B1" s="318"/>
      <c r="C1" s="318"/>
      <c r="D1" s="318"/>
      <c r="E1" s="318"/>
      <c r="F1" s="318"/>
      <c r="G1" s="318"/>
      <c r="H1" s="318"/>
      <c r="I1" s="318"/>
      <c r="J1" s="318"/>
    </row>
    <row r="2" spans="1:17" s="500" customFormat="1" ht="27.75" customHeight="1">
      <c r="A2" s="645" t="s">
        <v>228</v>
      </c>
      <c r="B2" s="645"/>
      <c r="C2" s="645"/>
      <c r="D2" s="645"/>
      <c r="E2" s="645"/>
      <c r="F2" s="645"/>
      <c r="G2" s="645"/>
      <c r="H2" s="645"/>
      <c r="I2" s="646" t="s">
        <v>73</v>
      </c>
      <c r="J2" s="646"/>
      <c r="K2" s="597"/>
      <c r="L2" s="597"/>
      <c r="M2" s="597"/>
      <c r="N2" s="597"/>
      <c r="O2" s="597"/>
      <c r="P2" s="597"/>
      <c r="Q2" s="597"/>
    </row>
    <row r="3" spans="1:10" ht="13.5">
      <c r="A3" s="501"/>
      <c r="B3" s="502"/>
      <c r="C3" s="502"/>
      <c r="D3" s="502"/>
      <c r="E3" s="502"/>
      <c r="F3" s="502"/>
      <c r="G3" s="502"/>
      <c r="H3" s="502"/>
      <c r="I3" s="502"/>
      <c r="J3" s="502"/>
    </row>
    <row r="4" spans="1:10" ht="13.5">
      <c r="A4" s="330"/>
      <c r="B4" s="358">
        <v>2017</v>
      </c>
      <c r="C4" s="358">
        <v>2018</v>
      </c>
      <c r="D4" s="358"/>
      <c r="E4" s="625"/>
      <c r="F4" s="358"/>
      <c r="G4" s="320"/>
      <c r="H4" s="644" t="s">
        <v>48</v>
      </c>
      <c r="I4" s="644"/>
      <c r="J4" s="644"/>
    </row>
    <row r="5" spans="1:10" ht="30" customHeight="1">
      <c r="A5" s="103"/>
      <c r="B5" s="54" t="s">
        <v>236</v>
      </c>
      <c r="C5" s="54" t="s">
        <v>237</v>
      </c>
      <c r="D5" s="50" t="s">
        <v>238</v>
      </c>
      <c r="E5" s="50" t="s">
        <v>239</v>
      </c>
      <c r="F5" s="50" t="s">
        <v>236</v>
      </c>
      <c r="G5" s="104"/>
      <c r="H5" s="105" t="s">
        <v>49</v>
      </c>
      <c r="I5" s="105" t="s">
        <v>50</v>
      </c>
      <c r="J5" s="105" t="s">
        <v>121</v>
      </c>
    </row>
    <row r="6" spans="1:10" ht="12" customHeight="1">
      <c r="A6" s="321"/>
      <c r="B6" s="586"/>
      <c r="C6" s="586"/>
      <c r="D6" s="586"/>
      <c r="E6" s="586"/>
      <c r="F6" s="503"/>
      <c r="G6" s="37"/>
      <c r="H6" s="37"/>
      <c r="I6" s="106"/>
      <c r="J6" s="106"/>
    </row>
    <row r="7" spans="1:10" ht="12" customHeight="1">
      <c r="A7" s="322" t="s">
        <v>180</v>
      </c>
      <c r="B7" s="329">
        <v>1741</v>
      </c>
      <c r="C7" s="329">
        <v>1748</v>
      </c>
      <c r="D7" s="329">
        <v>1724</v>
      </c>
      <c r="E7" s="329">
        <v>1719</v>
      </c>
      <c r="F7" s="329">
        <v>1725</v>
      </c>
      <c r="G7" s="324"/>
      <c r="H7" s="127">
        <f aca="true" t="shared" si="0" ref="H7:H22">IF(ISERROR($F7/$E7),"-",IF(OR($F7/$E7&lt;0,($F7-$E7)/$E7*100&lt;-1999.99,($F7-$E7)/$E7*100&gt;1999.99),"-",IF(AND($F7=0,$E7&lt;0),"-",ROUND(($F7-$E7)/ABS($E7)*100,2))))</f>
        <v>0.35</v>
      </c>
      <c r="I7" s="127">
        <f aca="true" t="shared" si="1" ref="I7:I22">IF(ISERROR($F7/$B7),"-",IF($F7/$B7&lt;0,"-",IF(OR($F7/$B7&lt;0,($F7-$B7)/$B7*100&lt;-1999.99,($F7-$B7)/$B7*100&gt;1999.99),"-",IF(AND($F7=0,$B7&lt;0),"-",ROUND(($F7-$B7)/ABS($B7)*100,2)))))</f>
        <v>-0.92</v>
      </c>
      <c r="J7" s="127">
        <f aca="true" ca="1" t="shared" si="2" ref="J7:J22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-0.92</v>
      </c>
    </row>
    <row r="8" spans="1:10" ht="12" customHeight="1">
      <c r="A8" s="325" t="s">
        <v>168</v>
      </c>
      <c r="B8" s="323">
        <v>27</v>
      </c>
      <c r="C8" s="323">
        <v>27</v>
      </c>
      <c r="D8" s="323">
        <v>27</v>
      </c>
      <c r="E8" s="323">
        <v>26</v>
      </c>
      <c r="F8" s="323">
        <v>26</v>
      </c>
      <c r="G8" s="324"/>
      <c r="H8" s="127">
        <f t="shared" si="0"/>
        <v>0</v>
      </c>
      <c r="I8" s="127">
        <f t="shared" si="1"/>
        <v>-3.7</v>
      </c>
      <c r="J8" s="127">
        <f ca="1" t="shared" si="2"/>
        <v>-3.7</v>
      </c>
    </row>
    <row r="9" spans="1:10" ht="12" customHeight="1">
      <c r="A9" s="325" t="s">
        <v>74</v>
      </c>
      <c r="B9" s="323">
        <v>208</v>
      </c>
      <c r="C9" s="323">
        <v>203</v>
      </c>
      <c r="D9" s="323">
        <v>199</v>
      </c>
      <c r="E9" s="323">
        <v>198</v>
      </c>
      <c r="F9" s="323">
        <v>198</v>
      </c>
      <c r="G9" s="324"/>
      <c r="H9" s="127">
        <f t="shared" si="0"/>
        <v>0</v>
      </c>
      <c r="I9" s="127">
        <f t="shared" si="1"/>
        <v>-4.81</v>
      </c>
      <c r="J9" s="127">
        <f ca="1" t="shared" si="2"/>
        <v>-4.81</v>
      </c>
    </row>
    <row r="10" spans="1:10" ht="12" customHeight="1">
      <c r="A10" s="326" t="s">
        <v>75</v>
      </c>
      <c r="B10" s="323">
        <v>55</v>
      </c>
      <c r="C10" s="323">
        <v>54</v>
      </c>
      <c r="D10" s="323">
        <v>55</v>
      </c>
      <c r="E10" s="323">
        <v>56</v>
      </c>
      <c r="F10" s="323">
        <v>55</v>
      </c>
      <c r="G10" s="324"/>
      <c r="H10" s="127">
        <f t="shared" si="0"/>
        <v>-1.79</v>
      </c>
      <c r="I10" s="127">
        <f t="shared" si="1"/>
        <v>0</v>
      </c>
      <c r="J10" s="127">
        <f ca="1" t="shared" si="2"/>
        <v>0</v>
      </c>
    </row>
    <row r="11" spans="1:10" ht="12" customHeight="1">
      <c r="A11" s="325" t="s">
        <v>76</v>
      </c>
      <c r="B11" s="323">
        <v>74</v>
      </c>
      <c r="C11" s="323">
        <v>74</v>
      </c>
      <c r="D11" s="323">
        <v>76</v>
      </c>
      <c r="E11" s="323">
        <v>78</v>
      </c>
      <c r="F11" s="323">
        <v>79</v>
      </c>
      <c r="G11" s="324"/>
      <c r="H11" s="127">
        <f t="shared" si="0"/>
        <v>1.28</v>
      </c>
      <c r="I11" s="127">
        <f t="shared" si="1"/>
        <v>6.76</v>
      </c>
      <c r="J11" s="127">
        <f ca="1" t="shared" si="2"/>
        <v>6.76</v>
      </c>
    </row>
    <row r="12" spans="1:10" ht="12" customHeight="1">
      <c r="A12" s="325" t="s">
        <v>77</v>
      </c>
      <c r="B12" s="323">
        <v>81</v>
      </c>
      <c r="C12" s="323">
        <v>80</v>
      </c>
      <c r="D12" s="323">
        <v>85</v>
      </c>
      <c r="E12" s="323">
        <v>88</v>
      </c>
      <c r="F12" s="323">
        <v>89</v>
      </c>
      <c r="G12" s="324"/>
      <c r="H12" s="127">
        <f t="shared" si="0"/>
        <v>1.14</v>
      </c>
      <c r="I12" s="127">
        <f t="shared" si="1"/>
        <v>9.88</v>
      </c>
      <c r="J12" s="127">
        <f ca="1" t="shared" si="2"/>
        <v>9.88</v>
      </c>
    </row>
    <row r="13" spans="1:10" ht="12" customHeight="1">
      <c r="A13" s="326" t="s">
        <v>78</v>
      </c>
      <c r="B13" s="323">
        <v>48</v>
      </c>
      <c r="C13" s="323">
        <v>46</v>
      </c>
      <c r="D13" s="323">
        <v>45</v>
      </c>
      <c r="E13" s="323">
        <v>45</v>
      </c>
      <c r="F13" s="323">
        <v>43</v>
      </c>
      <c r="G13" s="324"/>
      <c r="H13" s="127">
        <f t="shared" si="0"/>
        <v>-4.44</v>
      </c>
      <c r="I13" s="127">
        <f t="shared" si="1"/>
        <v>-10.42</v>
      </c>
      <c r="J13" s="127">
        <f ca="1" t="shared" si="2"/>
        <v>-10.42</v>
      </c>
    </row>
    <row r="14" spans="1:10" ht="12" customHeight="1">
      <c r="A14" s="325" t="s">
        <v>79</v>
      </c>
      <c r="B14" s="323">
        <v>128</v>
      </c>
      <c r="C14" s="323">
        <v>131</v>
      </c>
      <c r="D14" s="323">
        <v>131</v>
      </c>
      <c r="E14" s="323">
        <v>134</v>
      </c>
      <c r="F14" s="323">
        <v>141</v>
      </c>
      <c r="G14" s="324"/>
      <c r="H14" s="127">
        <f t="shared" si="0"/>
        <v>5.22</v>
      </c>
      <c r="I14" s="127">
        <f t="shared" si="1"/>
        <v>10.16</v>
      </c>
      <c r="J14" s="127">
        <f ca="1" t="shared" si="2"/>
        <v>10.16</v>
      </c>
    </row>
    <row r="15" spans="1:10" ht="12" customHeight="1">
      <c r="A15" s="325" t="s">
        <v>80</v>
      </c>
      <c r="B15" s="323">
        <v>111</v>
      </c>
      <c r="C15" s="323">
        <v>107</v>
      </c>
      <c r="D15" s="323">
        <v>108</v>
      </c>
      <c r="E15" s="323">
        <v>111</v>
      </c>
      <c r="F15" s="323">
        <v>113</v>
      </c>
      <c r="G15" s="324"/>
      <c r="H15" s="127">
        <f t="shared" si="0"/>
        <v>1.8</v>
      </c>
      <c r="I15" s="127">
        <f t="shared" si="1"/>
        <v>1.8</v>
      </c>
      <c r="J15" s="127">
        <f ca="1" t="shared" si="2"/>
        <v>1.8</v>
      </c>
    </row>
    <row r="16" spans="1:10" ht="12" customHeight="1">
      <c r="A16" s="326" t="s">
        <v>81</v>
      </c>
      <c r="B16" s="323">
        <v>211</v>
      </c>
      <c r="C16" s="323">
        <v>224</v>
      </c>
      <c r="D16" s="323">
        <v>229</v>
      </c>
      <c r="E16" s="323">
        <v>229</v>
      </c>
      <c r="F16" s="323">
        <v>236</v>
      </c>
      <c r="G16" s="324"/>
      <c r="H16" s="127">
        <f t="shared" si="0"/>
        <v>3.06</v>
      </c>
      <c r="I16" s="127">
        <f t="shared" si="1"/>
        <v>11.85</v>
      </c>
      <c r="J16" s="127">
        <f ca="1" t="shared" si="2"/>
        <v>11.85</v>
      </c>
    </row>
    <row r="17" spans="1:10" ht="12" customHeight="1">
      <c r="A17" s="325" t="s">
        <v>82</v>
      </c>
      <c r="B17" s="323">
        <v>202</v>
      </c>
      <c r="C17" s="323">
        <v>201</v>
      </c>
      <c r="D17" s="323">
        <v>187</v>
      </c>
      <c r="E17" s="323">
        <v>181</v>
      </c>
      <c r="F17" s="323">
        <v>172</v>
      </c>
      <c r="G17" s="324"/>
      <c r="H17" s="127">
        <f t="shared" si="0"/>
        <v>-4.97</v>
      </c>
      <c r="I17" s="127">
        <f t="shared" si="1"/>
        <v>-14.85</v>
      </c>
      <c r="J17" s="127">
        <f ca="1" t="shared" si="2"/>
        <v>-14.85</v>
      </c>
    </row>
    <row r="18" spans="1:10" ht="12" customHeight="1">
      <c r="A18" s="325" t="s">
        <v>83</v>
      </c>
      <c r="B18" s="323">
        <v>79</v>
      </c>
      <c r="C18" s="323">
        <v>76</v>
      </c>
      <c r="D18" s="323">
        <v>69</v>
      </c>
      <c r="E18" s="323">
        <v>67</v>
      </c>
      <c r="F18" s="323">
        <v>67</v>
      </c>
      <c r="G18" s="324"/>
      <c r="H18" s="127">
        <f t="shared" si="0"/>
        <v>0</v>
      </c>
      <c r="I18" s="127">
        <f t="shared" si="1"/>
        <v>-15.19</v>
      </c>
      <c r="J18" s="127">
        <f ca="1" t="shared" si="2"/>
        <v>-15.19</v>
      </c>
    </row>
    <row r="19" spans="1:10" ht="12" customHeight="1">
      <c r="A19" s="326" t="s">
        <v>84</v>
      </c>
      <c r="B19" s="323">
        <v>162</v>
      </c>
      <c r="C19" s="323">
        <v>160</v>
      </c>
      <c r="D19" s="323">
        <v>156</v>
      </c>
      <c r="E19" s="323">
        <v>150</v>
      </c>
      <c r="F19" s="323">
        <v>150</v>
      </c>
      <c r="G19" s="324"/>
      <c r="H19" s="127">
        <f t="shared" si="0"/>
        <v>0</v>
      </c>
      <c r="I19" s="127">
        <f t="shared" si="1"/>
        <v>-7.41</v>
      </c>
      <c r="J19" s="127">
        <f ca="1" t="shared" si="2"/>
        <v>-7.41</v>
      </c>
    </row>
    <row r="20" spans="1:10" ht="12" customHeight="1">
      <c r="A20" s="325" t="s">
        <v>85</v>
      </c>
      <c r="B20" s="323">
        <v>26</v>
      </c>
      <c r="C20" s="323">
        <v>26</v>
      </c>
      <c r="D20" s="323">
        <v>19</v>
      </c>
      <c r="E20" s="323">
        <v>17</v>
      </c>
      <c r="F20" s="323">
        <v>13</v>
      </c>
      <c r="G20" s="324"/>
      <c r="H20" s="127">
        <f t="shared" si="0"/>
        <v>-23.53</v>
      </c>
      <c r="I20" s="127">
        <f t="shared" si="1"/>
        <v>-50</v>
      </c>
      <c r="J20" s="127">
        <f ca="1" t="shared" si="2"/>
        <v>-50</v>
      </c>
    </row>
    <row r="21" spans="1:10" ht="12" customHeight="1">
      <c r="A21" s="325" t="s">
        <v>86</v>
      </c>
      <c r="B21" s="323">
        <v>104</v>
      </c>
      <c r="C21" s="323">
        <v>101</v>
      </c>
      <c r="D21" s="323">
        <v>102</v>
      </c>
      <c r="E21" s="323">
        <v>99</v>
      </c>
      <c r="F21" s="323">
        <v>99</v>
      </c>
      <c r="G21" s="37"/>
      <c r="H21" s="127">
        <f t="shared" si="0"/>
        <v>0</v>
      </c>
      <c r="I21" s="127">
        <f t="shared" si="1"/>
        <v>-4.81</v>
      </c>
      <c r="J21" s="127">
        <f ca="1" t="shared" si="2"/>
        <v>-4.81</v>
      </c>
    </row>
    <row r="22" spans="1:10" ht="12" customHeight="1">
      <c r="A22" s="326" t="s">
        <v>87</v>
      </c>
      <c r="B22" s="323">
        <v>225</v>
      </c>
      <c r="C22" s="323">
        <v>238</v>
      </c>
      <c r="D22" s="323">
        <v>236</v>
      </c>
      <c r="E22" s="323">
        <v>238</v>
      </c>
      <c r="F22" s="323">
        <v>242</v>
      </c>
      <c r="G22" s="324"/>
      <c r="H22" s="127">
        <f t="shared" si="0"/>
        <v>1.68</v>
      </c>
      <c r="I22" s="127">
        <f t="shared" si="1"/>
        <v>7.56</v>
      </c>
      <c r="J22" s="127">
        <f ca="1" t="shared" si="2"/>
        <v>7.56</v>
      </c>
    </row>
    <row r="23" spans="1:10" ht="12" customHeight="1">
      <c r="A23" s="327"/>
      <c r="B23" s="328"/>
      <c r="C23" s="328"/>
      <c r="D23" s="328"/>
      <c r="E23" s="328"/>
      <c r="F23" s="328"/>
      <c r="G23" s="324"/>
      <c r="H23" s="515"/>
      <c r="I23" s="515"/>
      <c r="J23" s="515"/>
    </row>
    <row r="24" spans="1:10" ht="12" customHeight="1">
      <c r="A24" s="322" t="s">
        <v>88</v>
      </c>
      <c r="B24" s="329">
        <v>10287454</v>
      </c>
      <c r="C24" s="329">
        <v>11019934</v>
      </c>
      <c r="D24" s="329">
        <v>11435155</v>
      </c>
      <c r="E24" s="329">
        <v>11332911</v>
      </c>
      <c r="F24" s="329">
        <v>11217569</v>
      </c>
      <c r="G24" s="324"/>
      <c r="H24" s="127">
        <f aca="true" t="shared" si="3" ref="H24:H39">IF(ISERROR($F24/$E24),"-",IF(OR($F24/$E24&lt;0,($F24-$E24)/$E24*100&lt;-1999.99,($F24-$E24)/$E24*100&gt;1999.99),"-",IF(AND($F24=0,$E24&lt;0),"-",ROUND(($F24-$E24)/ABS($E24)*100,2))))</f>
        <v>-1.02</v>
      </c>
      <c r="I24" s="127">
        <f aca="true" t="shared" si="4" ref="I24:I39">IF(ISERROR($F24/$B24),"-",IF($F24/$B24&lt;0,"-",IF(OR($F24/$B24&lt;0,($F24-$B24)/$B24*100&lt;-1999.99,($F24-$B24)/$B24*100&gt;1999.99),"-",IF(AND($F24=0,$B24&lt;0),"-",ROUND(($F24-$B24)/ABS($B24)*100,2)))))</f>
        <v>9.04</v>
      </c>
      <c r="J24" s="127">
        <f aca="true" ca="1" t="shared" si="5" ref="J24:J39">IF(ISERROR($F24/OFFSET($A24,0,MATCH("IV",$B$5:$E$5,0))),"-",IF($F24/OFFSET($A24,0,MATCH("IV",$B$5:$E$5,0))&lt;0,"-",IF(OR($F24/OFFSET($A24,0,MATCH("IV",$B$5:$E$5,0))&lt;0,($F24-OFFSET($A24,0,MATCH("IV",$B$5:$E$5,0)))/OFFSET($A24,0,MATCH("IV",$B$5:$E$5,0))*100&lt;-1999.99,($F24-OFFSET($A24,0,MATCH("IV",$B$5:$E$5,0)))/OFFSET($A24,0,MATCH("IV",$B$5:$E$5,0))*100&gt;1999.99),"-",IF(AND($F24=0,OFFSET($A24,0,MATCH("IV",$B$5:$E$5,0))&lt;0),"-",ROUND(($F24-OFFSET($A24,0,MATCH("IV",$B$5:$E$5,0)))/ABS(OFFSET($A24,0,MATCH("IV",$B$5:$E$5,0)))*100,2)))))</f>
        <v>9.04</v>
      </c>
    </row>
    <row r="25" spans="1:10" ht="12" customHeight="1">
      <c r="A25" s="325" t="s">
        <v>89</v>
      </c>
      <c r="B25" s="323">
        <v>342481</v>
      </c>
      <c r="C25" s="323">
        <v>373896</v>
      </c>
      <c r="D25" s="323">
        <v>405923</v>
      </c>
      <c r="E25" s="323">
        <v>395443</v>
      </c>
      <c r="F25" s="323">
        <v>400085</v>
      </c>
      <c r="G25" s="324"/>
      <c r="H25" s="127">
        <f t="shared" si="3"/>
        <v>1.17</v>
      </c>
      <c r="I25" s="127">
        <f t="shared" si="4"/>
        <v>16.82</v>
      </c>
      <c r="J25" s="127">
        <f ca="1" t="shared" si="5"/>
        <v>16.82</v>
      </c>
    </row>
    <row r="26" spans="1:10" ht="12" customHeight="1">
      <c r="A26" s="325" t="s">
        <v>90</v>
      </c>
      <c r="B26" s="323">
        <v>1890702</v>
      </c>
      <c r="C26" s="323">
        <v>1967160</v>
      </c>
      <c r="D26" s="323">
        <v>2040259</v>
      </c>
      <c r="E26" s="323">
        <v>1941885</v>
      </c>
      <c r="F26" s="323">
        <v>1929903</v>
      </c>
      <c r="G26" s="330"/>
      <c r="H26" s="127">
        <f t="shared" si="3"/>
        <v>-0.62</v>
      </c>
      <c r="I26" s="127">
        <f t="shared" si="4"/>
        <v>2.07</v>
      </c>
      <c r="J26" s="127">
        <f ca="1" t="shared" si="5"/>
        <v>2.07</v>
      </c>
    </row>
    <row r="27" spans="1:10" ht="12" customHeight="1">
      <c r="A27" s="326" t="s">
        <v>91</v>
      </c>
      <c r="B27" s="323">
        <v>394364</v>
      </c>
      <c r="C27" s="323">
        <v>370561</v>
      </c>
      <c r="D27" s="323">
        <v>393818</v>
      </c>
      <c r="E27" s="323">
        <v>388700</v>
      </c>
      <c r="F27" s="323">
        <v>379559</v>
      </c>
      <c r="G27" s="330"/>
      <c r="H27" s="127">
        <f t="shared" si="3"/>
        <v>-2.35</v>
      </c>
      <c r="I27" s="127">
        <f t="shared" si="4"/>
        <v>-3.75</v>
      </c>
      <c r="J27" s="127">
        <f ca="1" t="shared" si="5"/>
        <v>-3.75</v>
      </c>
    </row>
    <row r="28" spans="1:10" ht="12" customHeight="1">
      <c r="A28" s="325" t="s">
        <v>92</v>
      </c>
      <c r="B28" s="323">
        <v>565190</v>
      </c>
      <c r="C28" s="323">
        <v>740008</v>
      </c>
      <c r="D28" s="323">
        <v>747116</v>
      </c>
      <c r="E28" s="323">
        <v>731079</v>
      </c>
      <c r="F28" s="323">
        <v>677738</v>
      </c>
      <c r="G28" s="330"/>
      <c r="H28" s="127">
        <f t="shared" si="3"/>
        <v>-7.3</v>
      </c>
      <c r="I28" s="127">
        <f t="shared" si="4"/>
        <v>19.91</v>
      </c>
      <c r="J28" s="127">
        <f ca="1" t="shared" si="5"/>
        <v>19.91</v>
      </c>
    </row>
    <row r="29" spans="1:10" ht="12" customHeight="1">
      <c r="A29" s="325" t="s">
        <v>93</v>
      </c>
      <c r="B29" s="323">
        <v>632333</v>
      </c>
      <c r="C29" s="323">
        <v>499840</v>
      </c>
      <c r="D29" s="323">
        <v>505461</v>
      </c>
      <c r="E29" s="323">
        <v>513928</v>
      </c>
      <c r="F29" s="323">
        <v>510419</v>
      </c>
      <c r="G29" s="330"/>
      <c r="H29" s="127">
        <f t="shared" si="3"/>
        <v>-0.68</v>
      </c>
      <c r="I29" s="127">
        <f t="shared" si="4"/>
        <v>-19.28</v>
      </c>
      <c r="J29" s="127">
        <f ca="1" t="shared" si="5"/>
        <v>-19.28</v>
      </c>
    </row>
    <row r="30" spans="1:10" ht="12" customHeight="1">
      <c r="A30" s="326" t="s">
        <v>94</v>
      </c>
      <c r="B30" s="323">
        <v>124671</v>
      </c>
      <c r="C30" s="323">
        <v>130790</v>
      </c>
      <c r="D30" s="323">
        <v>124583</v>
      </c>
      <c r="E30" s="323">
        <v>119613</v>
      </c>
      <c r="F30" s="323">
        <v>112815</v>
      </c>
      <c r="G30" s="330"/>
      <c r="H30" s="127">
        <f t="shared" si="3"/>
        <v>-5.68</v>
      </c>
      <c r="I30" s="127">
        <f t="shared" si="4"/>
        <v>-9.51</v>
      </c>
      <c r="J30" s="127">
        <f ca="1" t="shared" si="5"/>
        <v>-9.51</v>
      </c>
    </row>
    <row r="31" spans="1:10" ht="12" customHeight="1">
      <c r="A31" s="325" t="s">
        <v>95</v>
      </c>
      <c r="B31" s="323">
        <v>459737</v>
      </c>
      <c r="C31" s="323">
        <v>487444</v>
      </c>
      <c r="D31" s="323">
        <v>491171</v>
      </c>
      <c r="E31" s="323">
        <v>504288</v>
      </c>
      <c r="F31" s="323">
        <v>511475</v>
      </c>
      <c r="G31" s="330"/>
      <c r="H31" s="127">
        <f t="shared" si="3"/>
        <v>1.43</v>
      </c>
      <c r="I31" s="127">
        <f t="shared" si="4"/>
        <v>11.25</v>
      </c>
      <c r="J31" s="127">
        <f ca="1" t="shared" si="5"/>
        <v>11.25</v>
      </c>
    </row>
    <row r="32" spans="1:10" ht="12" customHeight="1">
      <c r="A32" s="325" t="s">
        <v>96</v>
      </c>
      <c r="B32" s="323">
        <v>710928</v>
      </c>
      <c r="C32" s="323">
        <v>879443</v>
      </c>
      <c r="D32" s="323">
        <v>929169</v>
      </c>
      <c r="E32" s="323">
        <v>833260</v>
      </c>
      <c r="F32" s="323">
        <v>831115</v>
      </c>
      <c r="G32" s="330"/>
      <c r="H32" s="127">
        <f t="shared" si="3"/>
        <v>-0.26</v>
      </c>
      <c r="I32" s="127">
        <f t="shared" si="4"/>
        <v>16.91</v>
      </c>
      <c r="J32" s="127">
        <f ca="1" t="shared" si="5"/>
        <v>16.91</v>
      </c>
    </row>
    <row r="33" spans="1:10" ht="12" customHeight="1">
      <c r="A33" s="326" t="s">
        <v>97</v>
      </c>
      <c r="B33" s="323">
        <v>1865367</v>
      </c>
      <c r="C33" s="323">
        <v>2071665</v>
      </c>
      <c r="D33" s="323">
        <v>2186454</v>
      </c>
      <c r="E33" s="323">
        <v>2237176</v>
      </c>
      <c r="F33" s="323">
        <v>2225366</v>
      </c>
      <c r="G33" s="330"/>
      <c r="H33" s="127">
        <f t="shared" si="3"/>
        <v>-0.53</v>
      </c>
      <c r="I33" s="127">
        <f t="shared" si="4"/>
        <v>19.3</v>
      </c>
      <c r="J33" s="127">
        <f ca="1" t="shared" si="5"/>
        <v>19.3</v>
      </c>
    </row>
    <row r="34" spans="1:10" ht="12" customHeight="1">
      <c r="A34" s="325" t="s">
        <v>98</v>
      </c>
      <c r="B34" s="323">
        <v>638966</v>
      </c>
      <c r="C34" s="323">
        <v>601927</v>
      </c>
      <c r="D34" s="323">
        <v>554981</v>
      </c>
      <c r="E34" s="323">
        <v>552612</v>
      </c>
      <c r="F34" s="323">
        <v>543192</v>
      </c>
      <c r="G34" s="330"/>
      <c r="H34" s="127">
        <f t="shared" si="3"/>
        <v>-1.7</v>
      </c>
      <c r="I34" s="127">
        <f t="shared" si="4"/>
        <v>-14.99</v>
      </c>
      <c r="J34" s="127">
        <f ca="1" t="shared" si="5"/>
        <v>-14.99</v>
      </c>
    </row>
    <row r="35" spans="1:10" ht="12" customHeight="1">
      <c r="A35" s="325" t="s">
        <v>99</v>
      </c>
      <c r="B35" s="323">
        <v>190075</v>
      </c>
      <c r="C35" s="323">
        <v>184036</v>
      </c>
      <c r="D35" s="323">
        <v>175776</v>
      </c>
      <c r="E35" s="323">
        <v>166125</v>
      </c>
      <c r="F35" s="323">
        <v>165913</v>
      </c>
      <c r="G35" s="330"/>
      <c r="H35" s="127">
        <f t="shared" si="3"/>
        <v>-0.13</v>
      </c>
      <c r="I35" s="127">
        <f t="shared" si="4"/>
        <v>-12.71</v>
      </c>
      <c r="J35" s="127">
        <f ca="1" t="shared" si="5"/>
        <v>-12.71</v>
      </c>
    </row>
    <row r="36" spans="1:10" ht="12" customHeight="1">
      <c r="A36" s="326" t="s">
        <v>100</v>
      </c>
      <c r="B36" s="323">
        <v>497846</v>
      </c>
      <c r="C36" s="323">
        <v>492718</v>
      </c>
      <c r="D36" s="323">
        <v>484613</v>
      </c>
      <c r="E36" s="323">
        <v>484491</v>
      </c>
      <c r="F36" s="323">
        <v>484182</v>
      </c>
      <c r="G36" s="330"/>
      <c r="H36" s="127">
        <f t="shared" si="3"/>
        <v>-0.06</v>
      </c>
      <c r="I36" s="127">
        <f t="shared" si="4"/>
        <v>-2.74</v>
      </c>
      <c r="J36" s="127">
        <f ca="1" t="shared" si="5"/>
        <v>-2.74</v>
      </c>
    </row>
    <row r="37" spans="1:10" ht="12" customHeight="1">
      <c r="A37" s="325" t="s">
        <v>101</v>
      </c>
      <c r="B37" s="323">
        <v>29687</v>
      </c>
      <c r="C37" s="323">
        <v>26678</v>
      </c>
      <c r="D37" s="323">
        <v>20961</v>
      </c>
      <c r="E37" s="323">
        <v>15038</v>
      </c>
      <c r="F37" s="323">
        <v>10478</v>
      </c>
      <c r="G37" s="330"/>
      <c r="H37" s="127">
        <f t="shared" si="3"/>
        <v>-30.32</v>
      </c>
      <c r="I37" s="127">
        <f t="shared" si="4"/>
        <v>-64.71</v>
      </c>
      <c r="J37" s="127">
        <f ca="1" t="shared" si="5"/>
        <v>-64.71</v>
      </c>
    </row>
    <row r="38" spans="1:10" ht="12" customHeight="1">
      <c r="A38" s="325" t="s">
        <v>102</v>
      </c>
      <c r="B38" s="323">
        <v>858170</v>
      </c>
      <c r="C38" s="323">
        <v>963385</v>
      </c>
      <c r="D38" s="323">
        <v>1008213</v>
      </c>
      <c r="E38" s="323">
        <v>1002252</v>
      </c>
      <c r="F38" s="323">
        <v>930641</v>
      </c>
      <c r="G38" s="330"/>
      <c r="H38" s="127">
        <f t="shared" si="3"/>
        <v>-7.15</v>
      </c>
      <c r="I38" s="127">
        <f t="shared" si="4"/>
        <v>8.44</v>
      </c>
      <c r="J38" s="127">
        <f ca="1" t="shared" si="5"/>
        <v>8.44</v>
      </c>
    </row>
    <row r="39" spans="1:10" ht="12" customHeight="1">
      <c r="A39" s="326" t="s">
        <v>103</v>
      </c>
      <c r="B39" s="323">
        <v>1086937</v>
      </c>
      <c r="C39" s="323">
        <v>1230383</v>
      </c>
      <c r="D39" s="323">
        <v>1366657</v>
      </c>
      <c r="E39" s="323">
        <v>1444064</v>
      </c>
      <c r="F39" s="323">
        <v>1501730</v>
      </c>
      <c r="G39" s="330"/>
      <c r="H39" s="127">
        <f t="shared" si="3"/>
        <v>3.99</v>
      </c>
      <c r="I39" s="127">
        <f t="shared" si="4"/>
        <v>38.16</v>
      </c>
      <c r="J39" s="127">
        <f ca="1" t="shared" si="5"/>
        <v>38.16</v>
      </c>
    </row>
    <row r="40" spans="1:10" ht="12" customHeight="1">
      <c r="A40" s="327"/>
      <c r="B40" s="328"/>
      <c r="C40" s="328"/>
      <c r="D40" s="328"/>
      <c r="E40" s="328"/>
      <c r="F40" s="328"/>
      <c r="G40" s="330"/>
      <c r="H40" s="515"/>
      <c r="I40" s="515"/>
      <c r="J40" s="515"/>
    </row>
    <row r="41" spans="1:11" ht="12" customHeight="1">
      <c r="A41" s="322" t="s">
        <v>104</v>
      </c>
      <c r="B41" s="329">
        <v>265194787</v>
      </c>
      <c r="C41" s="329">
        <v>271264301</v>
      </c>
      <c r="D41" s="329">
        <v>273773961</v>
      </c>
      <c r="E41" s="329">
        <v>274645424</v>
      </c>
      <c r="F41" s="329">
        <v>259094963</v>
      </c>
      <c r="G41" s="330"/>
      <c r="H41" s="127">
        <f aca="true" t="shared" si="6" ref="H41:H56">IF(ISERROR($F41/$E41),"-",IF(OR($F41/$E41&lt;0,($F41-$E41)/$E41*100&lt;-1999.99,($F41-$E41)/$E41*100&gt;1999.99),"-",IF(AND($F41=0,$E41&lt;0),"-",ROUND(($F41-$E41)/ABS($E41)*100,2))))</f>
        <v>-5.66</v>
      </c>
      <c r="I41" s="127">
        <f aca="true" t="shared" si="7" ref="I41:I56">IF(ISERROR($F41/$B41),"-",IF($F41/$B41&lt;0,"-",IF(OR($F41/$B41&lt;0,($F41-$B41)/$B41*100&lt;-1999.99,($F41-$B41)/$B41*100&gt;1999.99),"-",IF(AND($F41=0,$B41&lt;0),"-",ROUND(($F41-$B41)/ABS($B41)*100,2)))))</f>
        <v>-2.3</v>
      </c>
      <c r="J41" s="127">
        <f aca="true" ca="1" t="shared" si="8" ref="J41:J56">IF(ISERROR($F41/OFFSET($A41,0,MATCH("IV",$B$5:$E$5,0))),"-",IF($F41/OFFSET($A41,0,MATCH("IV",$B$5:$E$5,0))&lt;0,"-",IF(OR($F41/OFFSET($A41,0,MATCH("IV",$B$5:$E$5,0))&lt;0,($F41-OFFSET($A41,0,MATCH("IV",$B$5:$E$5,0)))/OFFSET($A41,0,MATCH("IV",$B$5:$E$5,0))*100&lt;-1999.99,($F41-OFFSET($A41,0,MATCH("IV",$B$5:$E$5,0)))/OFFSET($A41,0,MATCH("IV",$B$5:$E$5,0))*100&gt;1999.99),"-",IF(AND($F41=0,OFFSET($A41,0,MATCH("IV",$B$5:$E$5,0))&lt;0),"-",ROUND(($F41-OFFSET($A41,0,MATCH("IV",$B$5:$E$5,0)))/ABS(OFFSET($A41,0,MATCH("IV",$B$5:$E$5,0)))*100,2)))))</f>
        <v>-2.3</v>
      </c>
      <c r="K41" s="598"/>
    </row>
    <row r="42" spans="1:10" ht="12" customHeight="1">
      <c r="A42" s="325" t="s">
        <v>105</v>
      </c>
      <c r="B42" s="323">
        <v>7122316</v>
      </c>
      <c r="C42" s="323">
        <v>6578238</v>
      </c>
      <c r="D42" s="323">
        <v>6370179</v>
      </c>
      <c r="E42" s="323">
        <v>6611234.711670002</v>
      </c>
      <c r="F42" s="323">
        <v>6809936</v>
      </c>
      <c r="G42" s="330"/>
      <c r="H42" s="127">
        <f t="shared" si="6"/>
        <v>3.01</v>
      </c>
      <c r="I42" s="127">
        <f t="shared" si="7"/>
        <v>-4.39</v>
      </c>
      <c r="J42" s="127">
        <f ca="1" t="shared" si="8"/>
        <v>-4.39</v>
      </c>
    </row>
    <row r="43" spans="1:10" ht="12" customHeight="1">
      <c r="A43" s="325" t="s">
        <v>106</v>
      </c>
      <c r="B43" s="323">
        <v>55907063</v>
      </c>
      <c r="C43" s="323">
        <v>55840773</v>
      </c>
      <c r="D43" s="323">
        <v>55751700</v>
      </c>
      <c r="E43" s="323">
        <v>54732468.667790025</v>
      </c>
      <c r="F43" s="323">
        <v>53873745</v>
      </c>
      <c r="G43" s="330"/>
      <c r="H43" s="127">
        <f t="shared" si="6"/>
        <v>-1.57</v>
      </c>
      <c r="I43" s="127">
        <f t="shared" si="7"/>
        <v>-3.64</v>
      </c>
      <c r="J43" s="127">
        <f ca="1" t="shared" si="8"/>
        <v>-3.64</v>
      </c>
    </row>
    <row r="44" spans="1:10" ht="12" customHeight="1">
      <c r="A44" s="326" t="s">
        <v>107</v>
      </c>
      <c r="B44" s="323">
        <v>7534508</v>
      </c>
      <c r="C44" s="323">
        <v>6906354</v>
      </c>
      <c r="D44" s="323">
        <v>6759454</v>
      </c>
      <c r="E44" s="323">
        <v>6592640.861500003</v>
      </c>
      <c r="F44" s="323">
        <v>6205595</v>
      </c>
      <c r="G44" s="330"/>
      <c r="H44" s="127">
        <f t="shared" si="6"/>
        <v>-5.87</v>
      </c>
      <c r="I44" s="127">
        <f t="shared" si="7"/>
        <v>-17.64</v>
      </c>
      <c r="J44" s="127">
        <f ca="1" t="shared" si="8"/>
        <v>-17.64</v>
      </c>
    </row>
    <row r="45" spans="1:10" ht="12" customHeight="1">
      <c r="A45" s="325" t="s">
        <v>108</v>
      </c>
      <c r="B45" s="323">
        <v>20508809</v>
      </c>
      <c r="C45" s="323">
        <v>24843887</v>
      </c>
      <c r="D45" s="323">
        <v>24815725</v>
      </c>
      <c r="E45" s="323">
        <v>24022756.624459993</v>
      </c>
      <c r="F45" s="323">
        <v>21718954</v>
      </c>
      <c r="G45" s="330"/>
      <c r="H45" s="127">
        <f t="shared" si="6"/>
        <v>-9.59</v>
      </c>
      <c r="I45" s="127">
        <f t="shared" si="7"/>
        <v>5.9</v>
      </c>
      <c r="J45" s="127">
        <f ca="1" t="shared" si="8"/>
        <v>5.9</v>
      </c>
    </row>
    <row r="46" spans="1:10" ht="12" customHeight="1">
      <c r="A46" s="325" t="s">
        <v>109</v>
      </c>
      <c r="B46" s="323">
        <v>22898167</v>
      </c>
      <c r="C46" s="323">
        <v>18922227</v>
      </c>
      <c r="D46" s="323">
        <v>19163629</v>
      </c>
      <c r="E46" s="323">
        <v>19618159.659829993</v>
      </c>
      <c r="F46" s="323">
        <v>18752005</v>
      </c>
      <c r="G46" s="330"/>
      <c r="H46" s="127">
        <f t="shared" si="6"/>
        <v>-4.42</v>
      </c>
      <c r="I46" s="127">
        <f t="shared" si="7"/>
        <v>-18.11</v>
      </c>
      <c r="J46" s="127">
        <f ca="1" t="shared" si="8"/>
        <v>-18.11</v>
      </c>
    </row>
    <row r="47" spans="1:10" ht="12" customHeight="1">
      <c r="A47" s="326" t="s">
        <v>110</v>
      </c>
      <c r="B47" s="323">
        <v>3630928</v>
      </c>
      <c r="C47" s="323">
        <v>3748161</v>
      </c>
      <c r="D47" s="323">
        <v>3768770</v>
      </c>
      <c r="E47" s="323">
        <v>3740201.636350001</v>
      </c>
      <c r="F47" s="323">
        <v>3287346</v>
      </c>
      <c r="G47" s="330"/>
      <c r="H47" s="127">
        <f t="shared" si="6"/>
        <v>-12.11</v>
      </c>
      <c r="I47" s="127">
        <f t="shared" si="7"/>
        <v>-9.46</v>
      </c>
      <c r="J47" s="127">
        <f ca="1" t="shared" si="8"/>
        <v>-9.46</v>
      </c>
    </row>
    <row r="48" spans="1:10" ht="12" customHeight="1">
      <c r="A48" s="325" t="s">
        <v>111</v>
      </c>
      <c r="B48" s="323">
        <v>18755815</v>
      </c>
      <c r="C48" s="323">
        <v>20112150</v>
      </c>
      <c r="D48" s="323">
        <v>20271157</v>
      </c>
      <c r="E48" s="323">
        <v>21042508.917379986</v>
      </c>
      <c r="F48" s="323">
        <v>19968633</v>
      </c>
      <c r="G48" s="330"/>
      <c r="H48" s="127">
        <f t="shared" si="6"/>
        <v>-5.1</v>
      </c>
      <c r="I48" s="127">
        <f t="shared" si="7"/>
        <v>6.47</v>
      </c>
      <c r="J48" s="127">
        <f ca="1" t="shared" si="8"/>
        <v>6.47</v>
      </c>
    </row>
    <row r="49" spans="1:10" ht="12" customHeight="1">
      <c r="A49" s="325" t="s">
        <v>112</v>
      </c>
      <c r="B49" s="323">
        <v>12203209</v>
      </c>
      <c r="C49" s="323">
        <v>13770455</v>
      </c>
      <c r="D49" s="323">
        <v>14282200</v>
      </c>
      <c r="E49" s="323">
        <v>13985134.571790002</v>
      </c>
      <c r="F49" s="323">
        <v>12177690</v>
      </c>
      <c r="G49" s="330"/>
      <c r="H49" s="127">
        <f t="shared" si="6"/>
        <v>-12.92</v>
      </c>
      <c r="I49" s="127">
        <f t="shared" si="7"/>
        <v>-0.21</v>
      </c>
      <c r="J49" s="127">
        <f ca="1" t="shared" si="8"/>
        <v>-0.21</v>
      </c>
    </row>
    <row r="50" spans="1:10" ht="12" customHeight="1">
      <c r="A50" s="326" t="s">
        <v>113</v>
      </c>
      <c r="B50" s="323">
        <v>24064618</v>
      </c>
      <c r="C50" s="323">
        <v>24808046</v>
      </c>
      <c r="D50" s="323">
        <v>26484266</v>
      </c>
      <c r="E50" s="323">
        <v>27648070.858689997</v>
      </c>
      <c r="F50" s="323">
        <v>24404859</v>
      </c>
      <c r="G50" s="330"/>
      <c r="H50" s="127">
        <f t="shared" si="6"/>
        <v>-11.73</v>
      </c>
      <c r="I50" s="127">
        <f t="shared" si="7"/>
        <v>1.41</v>
      </c>
      <c r="J50" s="127">
        <f ca="1" t="shared" si="8"/>
        <v>1.41</v>
      </c>
    </row>
    <row r="51" spans="1:10" ht="12" customHeight="1">
      <c r="A51" s="325" t="s">
        <v>114</v>
      </c>
      <c r="B51" s="323">
        <v>19477777</v>
      </c>
      <c r="C51" s="323">
        <v>18097661</v>
      </c>
      <c r="D51" s="323">
        <v>16686809</v>
      </c>
      <c r="E51" s="323">
        <v>16580479.53196</v>
      </c>
      <c r="F51" s="323">
        <v>16138628</v>
      </c>
      <c r="G51" s="330"/>
      <c r="H51" s="127">
        <f t="shared" si="6"/>
        <v>-2.66</v>
      </c>
      <c r="I51" s="127">
        <f t="shared" si="7"/>
        <v>-17.14</v>
      </c>
      <c r="J51" s="127">
        <f ca="1" t="shared" si="8"/>
        <v>-17.14</v>
      </c>
    </row>
    <row r="52" spans="1:10" ht="12" customHeight="1">
      <c r="A52" s="325" t="s">
        <v>115</v>
      </c>
      <c r="B52" s="323">
        <v>5456668</v>
      </c>
      <c r="C52" s="323">
        <v>5311324</v>
      </c>
      <c r="D52" s="323">
        <v>4982786</v>
      </c>
      <c r="E52" s="323">
        <v>4779704.356749999</v>
      </c>
      <c r="F52" s="323">
        <v>4887440</v>
      </c>
      <c r="G52" s="330"/>
      <c r="H52" s="127">
        <f t="shared" si="6"/>
        <v>2.25</v>
      </c>
      <c r="I52" s="127">
        <f t="shared" si="7"/>
        <v>-10.43</v>
      </c>
      <c r="J52" s="127">
        <f ca="1" t="shared" si="8"/>
        <v>-10.43</v>
      </c>
    </row>
    <row r="53" spans="1:10" ht="12" customHeight="1">
      <c r="A53" s="326" t="s">
        <v>116</v>
      </c>
      <c r="B53" s="323">
        <v>14295275</v>
      </c>
      <c r="C53" s="323">
        <v>14236402</v>
      </c>
      <c r="D53" s="323">
        <v>13926203</v>
      </c>
      <c r="E53" s="323">
        <v>13832044.477179999</v>
      </c>
      <c r="F53" s="323">
        <v>14230814</v>
      </c>
      <c r="G53" s="330"/>
      <c r="H53" s="127">
        <f t="shared" si="6"/>
        <v>2.88</v>
      </c>
      <c r="I53" s="127">
        <f t="shared" si="7"/>
        <v>-0.45</v>
      </c>
      <c r="J53" s="127">
        <f ca="1" t="shared" si="8"/>
        <v>-0.45</v>
      </c>
    </row>
    <row r="54" spans="1:10" ht="12" customHeight="1">
      <c r="A54" s="325" t="s">
        <v>117</v>
      </c>
      <c r="B54" s="323">
        <v>1122223</v>
      </c>
      <c r="C54" s="323">
        <v>967226</v>
      </c>
      <c r="D54" s="323">
        <v>737903</v>
      </c>
      <c r="E54" s="323">
        <v>462249.54802000005</v>
      </c>
      <c r="F54" s="323">
        <v>325214</v>
      </c>
      <c r="G54" s="330"/>
      <c r="H54" s="127">
        <f t="shared" si="6"/>
        <v>-29.65</v>
      </c>
      <c r="I54" s="127">
        <f t="shared" si="7"/>
        <v>-71.02</v>
      </c>
      <c r="J54" s="127">
        <f ca="1" t="shared" si="8"/>
        <v>-71.02</v>
      </c>
    </row>
    <row r="55" spans="1:10" ht="12" customHeight="1">
      <c r="A55" s="325" t="s">
        <v>118</v>
      </c>
      <c r="B55" s="323">
        <v>16705868</v>
      </c>
      <c r="C55" s="323">
        <v>17431934</v>
      </c>
      <c r="D55" s="323">
        <v>17139692</v>
      </c>
      <c r="E55" s="323">
        <v>16307113.59622999</v>
      </c>
      <c r="F55" s="323">
        <v>14172531</v>
      </c>
      <c r="G55" s="330"/>
      <c r="H55" s="127">
        <f t="shared" si="6"/>
        <v>-13.09</v>
      </c>
      <c r="I55" s="127">
        <f t="shared" si="7"/>
        <v>-15.16</v>
      </c>
      <c r="J55" s="127">
        <f ca="1" t="shared" si="8"/>
        <v>-15.16</v>
      </c>
    </row>
    <row r="56" spans="1:10" ht="12" customHeight="1">
      <c r="A56" s="331" t="s">
        <v>119</v>
      </c>
      <c r="B56" s="332">
        <v>35511544</v>
      </c>
      <c r="C56" s="332">
        <v>39689465</v>
      </c>
      <c r="D56" s="332">
        <v>42633487</v>
      </c>
      <c r="E56" s="332">
        <v>44676292.81370001</v>
      </c>
      <c r="F56" s="332">
        <v>42137184</v>
      </c>
      <c r="G56" s="103"/>
      <c r="H56" s="140">
        <f t="shared" si="6"/>
        <v>-5.68</v>
      </c>
      <c r="I56" s="140">
        <f t="shared" si="7"/>
        <v>18.66</v>
      </c>
      <c r="J56" s="140">
        <f ca="1" t="shared" si="8"/>
        <v>18.66</v>
      </c>
    </row>
    <row r="57" spans="1:10" ht="12" customHeight="1">
      <c r="A57" s="610" t="s">
        <v>182</v>
      </c>
      <c r="B57" s="333"/>
      <c r="C57" s="333"/>
      <c r="D57" s="333"/>
      <c r="E57" s="333"/>
      <c r="F57" s="333"/>
      <c r="G57" s="334"/>
      <c r="H57" s="333"/>
      <c r="I57" s="333"/>
      <c r="J57" s="333"/>
    </row>
    <row r="58" spans="1:10" ht="21.75" customHeight="1">
      <c r="A58" s="647" t="s">
        <v>234</v>
      </c>
      <c r="B58" s="647"/>
      <c r="C58" s="647"/>
      <c r="D58" s="647"/>
      <c r="E58" s="647"/>
      <c r="F58" s="647"/>
      <c r="G58" s="647"/>
      <c r="H58" s="647"/>
      <c r="I58" s="647"/>
      <c r="J58" s="647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4">
    <mergeCell ref="H4:J4"/>
    <mergeCell ref="A2:H2"/>
    <mergeCell ref="I2:J2"/>
    <mergeCell ref="A58:J58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scale="97" r:id="rId1"/>
  <headerFooter alignWithMargins="0">
    <oddFooter>&amp;L&amp;8
Estadísticas de IIC&amp;C&amp;"Arial,Cursiva"_______________________________________________________________________________________
&amp;R&amp;8
Fondos de inversión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141" customWidth="1"/>
    <col min="2" max="5" width="11.16015625" style="141" customWidth="1"/>
    <col min="6" max="6" width="11.16015625" style="313" customWidth="1"/>
    <col min="7" max="7" width="0.4921875" style="313" customWidth="1"/>
    <col min="8" max="10" width="8.16015625" style="141" customWidth="1"/>
    <col min="11" max="16384" width="13.33203125" style="141" customWidth="1"/>
  </cols>
  <sheetData>
    <row r="1" ht="36" customHeight="1">
      <c r="F1" s="141"/>
    </row>
    <row r="2" spans="1:10" s="496" customFormat="1" ht="27.75" customHeight="1">
      <c r="A2" s="648" t="s">
        <v>231</v>
      </c>
      <c r="B2" s="648"/>
      <c r="C2" s="648"/>
      <c r="D2" s="648"/>
      <c r="E2" s="648"/>
      <c r="F2" s="648"/>
      <c r="G2" s="648"/>
      <c r="H2" s="648"/>
      <c r="I2" s="635" t="s">
        <v>120</v>
      </c>
      <c r="J2" s="635"/>
    </row>
    <row r="3" spans="1:10" ht="13.5" customHeight="1">
      <c r="A3" s="212" t="s">
        <v>71</v>
      </c>
      <c r="B3" s="497"/>
      <c r="C3" s="497"/>
      <c r="D3" s="497"/>
      <c r="E3" s="497"/>
      <c r="F3" s="497"/>
      <c r="G3" s="497"/>
      <c r="H3" s="497"/>
      <c r="I3" s="497"/>
      <c r="J3" s="497"/>
    </row>
    <row r="4" spans="1:10" ht="13.5">
      <c r="A4" s="498"/>
      <c r="B4" s="358">
        <v>2017</v>
      </c>
      <c r="C4" s="358">
        <v>2018</v>
      </c>
      <c r="D4" s="358"/>
      <c r="E4" s="625"/>
      <c r="F4" s="358"/>
      <c r="G4" s="314"/>
      <c r="H4" s="215" t="s">
        <v>48</v>
      </c>
      <c r="I4" s="215"/>
      <c r="J4" s="215"/>
    </row>
    <row r="5" spans="1:10" ht="30" customHeight="1">
      <c r="A5" s="215"/>
      <c r="B5" s="54" t="s">
        <v>236</v>
      </c>
      <c r="C5" s="54" t="s">
        <v>237</v>
      </c>
      <c r="D5" s="50" t="s">
        <v>238</v>
      </c>
      <c r="E5" s="50" t="s">
        <v>239</v>
      </c>
      <c r="F5" s="50" t="s">
        <v>236</v>
      </c>
      <c r="G5" s="5"/>
      <c r="H5" s="4" t="s">
        <v>49</v>
      </c>
      <c r="I5" s="4" t="s">
        <v>50</v>
      </c>
      <c r="J5" s="4" t="s">
        <v>121</v>
      </c>
    </row>
    <row r="6" spans="1:10" ht="12" customHeight="1">
      <c r="A6" s="583"/>
      <c r="B6" s="584"/>
      <c r="C6" s="584"/>
      <c r="D6" s="584"/>
      <c r="E6" s="584"/>
      <c r="G6" s="585"/>
      <c r="H6" s="315"/>
      <c r="I6" s="316"/>
      <c r="J6" s="316"/>
    </row>
    <row r="7" spans="1:10" ht="12" customHeight="1">
      <c r="A7" s="145" t="s">
        <v>128</v>
      </c>
      <c r="B7" s="207">
        <v>265194787</v>
      </c>
      <c r="C7" s="207">
        <v>271264301</v>
      </c>
      <c r="D7" s="207">
        <v>273773961</v>
      </c>
      <c r="E7" s="207">
        <v>274645424</v>
      </c>
      <c r="F7" s="207">
        <v>259094963</v>
      </c>
      <c r="G7" s="208"/>
      <c r="H7" s="209">
        <f>IF(ISERROR($F7/$E7),"-",IF(OR($F7/$E7&lt;0,($F7-$E7)/$E7*100&lt;-1999.99,($F7-$E7)/$E7*100&gt;1999.99),"-",IF(AND($F7=0,$E7&lt;0),"-",ROUND(($F7-$E7)/ABS($E7)*100,2))))</f>
        <v>-5.66</v>
      </c>
      <c r="I7" s="209">
        <f>IF(ISERROR($F7/$B7),"-",IF($F7/$B7&lt;0,"-",IF(OR($F7/$B7&lt;0,($F7-$B7)/$B7*100&lt;-1999.99,($F7-$B7)/$B7*100&gt;1999.99),"-",IF(AND($F7=0,$B7&lt;0),"-",ROUND(($F7-$B7)/ABS($B7)*100,2)))))</f>
        <v>-2.3</v>
      </c>
      <c r="J7" s="209">
        <f ca="1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-2.3</v>
      </c>
    </row>
    <row r="8" spans="1:10" ht="12" customHeight="1">
      <c r="A8" s="146" t="s">
        <v>230</v>
      </c>
      <c r="B8" s="210">
        <v>244597981</v>
      </c>
      <c r="C8" s="210">
        <v>249808043</v>
      </c>
      <c r="D8" s="210">
        <v>250815121</v>
      </c>
      <c r="E8" s="210">
        <v>253303647</v>
      </c>
      <c r="F8" s="207">
        <v>241016155</v>
      </c>
      <c r="G8" s="208"/>
      <c r="H8" s="211">
        <f>IF(ISERROR($F8/$E8),"-",IF(OR($F8/$E8&lt;0,($F8-$E8)/$E8*100&lt;-1999.99,($F8-$E8)/$E8*100&gt;1999.99),"-",IF(AND($F8=0,$E8&lt;0),"-",ROUND(($F8-$E8)/ABS($E8)*100,2))))</f>
        <v>-4.85</v>
      </c>
      <c r="I8" s="211">
        <f>IF(ISERROR($F8/$B8),"-",IF($F8/$B8&lt;0,"-",IF(OR($F8/$B8&lt;0,($F8-$B8)/$B8*100&lt;-1999.99,($F8-$B8)/$B8*100&gt;1999.99),"-",IF(AND($F8=0,$B8&lt;0),"-",ROUND(($F8-$B8)/ABS($B8)*100,2)))))</f>
        <v>-1.46</v>
      </c>
      <c r="J8" s="211">
        <f ca="1">IF(ISERROR($F8/OFFSET($A8,0,MATCH("IV",$B$5:$E$5,0))),"-",IF($F8/OFFSET($A8,0,MATCH("IV",$B$5:$E$5,0))&lt;0,"-",IF(OR($F8/OFFSET($A8,0,MATCH("IV",$B$5:$E$5,0))&lt;0,($F8-OFFSET($A8,0,MATCH("IV",$B$5:$E$5,0)))/OFFSET($A8,0,MATCH("IV",$B$5:$E$5,0))*100&lt;-1999.99,($F8-OFFSET($A8,0,MATCH("IV",$B$5:$E$5,0)))/OFFSET($A8,0,MATCH("IV",$B$5:$E$5,0))*100&gt;1999.99),"-",IF(AND($F8=0,OFFSET($A8,0,MATCH("IV",$B$5:$E$5,0))&lt;0),"-",ROUND(($F8-OFFSET($A8,0,MATCH("IV",$B$5:$E$5,0)))/ABS(OFFSET($A8,0,MATCH("IV",$B$5:$E$5,0)))*100,2)))))</f>
        <v>-1.46</v>
      </c>
    </row>
    <row r="9" spans="1:10" ht="12" customHeight="1">
      <c r="A9" s="146" t="s">
        <v>213</v>
      </c>
      <c r="B9" s="210">
        <v>83032074</v>
      </c>
      <c r="C9" s="210">
        <v>83206608</v>
      </c>
      <c r="D9" s="210">
        <v>78221866</v>
      </c>
      <c r="E9" s="210">
        <v>75622021</v>
      </c>
      <c r="F9" s="207">
        <v>74486107</v>
      </c>
      <c r="G9" s="208"/>
      <c r="H9" s="211">
        <f aca="true" t="shared" si="0" ref="H9:H28">IF(ISERROR($F9/$E9),"-",IF(OR($F9/$E9&lt;0,($F9-$E9)/$E9*100&lt;-1999.99,($F9-$E9)/$E9*100&gt;1999.99),"-",IF(AND($F9=0,$E9&lt;0),"-",ROUND(($F9-$E9)/ABS($E9)*100,2))))</f>
        <v>-1.5</v>
      </c>
      <c r="I9" s="211">
        <f aca="true" t="shared" si="1" ref="I9:I28">IF(ISERROR($F9/$B9),"-",IF($F9/$B9&lt;0,"-",IF(OR($F9/$B9&lt;0,($F9-$B9)/$B9*100&lt;-1999.99,($F9-$B9)/$B9*100&gt;1999.99),"-",IF(AND($F9=0,$B9&lt;0),"-",ROUND(($F9-$B9)/ABS($B9)*100,2)))))</f>
        <v>-10.29</v>
      </c>
      <c r="J9" s="211">
        <f aca="true" ca="1" t="shared" si="2" ref="J9:J28">IF(ISERROR($F9/OFFSET($A9,0,MATCH("IV",$B$5:$E$5,0))),"-",IF($F9/OFFSET($A9,0,MATCH("IV",$B$5:$E$5,0))&lt;0,"-",IF(OR($F9/OFFSET($A9,0,MATCH("IV",$B$5:$E$5,0))&lt;0,($F9-OFFSET($A9,0,MATCH("IV",$B$5:$E$5,0)))/OFFSET($A9,0,MATCH("IV",$B$5:$E$5,0))*100&lt;-1999.99,($F9-OFFSET($A9,0,MATCH("IV",$B$5:$E$5,0)))/OFFSET($A9,0,MATCH("IV",$B$5:$E$5,0))*100&gt;1999.99),"-",IF(AND($F9=0,OFFSET($A9,0,MATCH("IV",$B$5:$E$5,0))&lt;0),"-",ROUND(($F9-OFFSET($A9,0,MATCH("IV",$B$5:$E$5,0)))/ABS(OFFSET($A9,0,MATCH("IV",$B$5:$E$5,0)))*100,2)))))</f>
        <v>-10.29</v>
      </c>
    </row>
    <row r="10" spans="1:10" ht="12" customHeight="1">
      <c r="A10" s="146" t="s">
        <v>214</v>
      </c>
      <c r="B10" s="210">
        <v>55389099</v>
      </c>
      <c r="C10" s="210">
        <v>54869328</v>
      </c>
      <c r="D10" s="210">
        <v>51096586</v>
      </c>
      <c r="E10" s="210">
        <v>48998788</v>
      </c>
      <c r="F10" s="207">
        <v>50537552</v>
      </c>
      <c r="G10" s="208"/>
      <c r="H10" s="211">
        <f t="shared" si="0"/>
        <v>3.14</v>
      </c>
      <c r="I10" s="211">
        <f t="shared" si="1"/>
        <v>-8.76</v>
      </c>
      <c r="J10" s="211">
        <f ca="1" t="shared" si="2"/>
        <v>-8.76</v>
      </c>
    </row>
    <row r="11" spans="1:10" ht="22.5" customHeight="1">
      <c r="A11" s="146" t="s">
        <v>122</v>
      </c>
      <c r="B11" s="210">
        <v>4634905</v>
      </c>
      <c r="C11" s="210">
        <v>5913824</v>
      </c>
      <c r="D11" s="210">
        <v>5982939</v>
      </c>
      <c r="E11" s="210">
        <v>6127199</v>
      </c>
      <c r="F11" s="207">
        <v>6643470</v>
      </c>
      <c r="G11" s="208"/>
      <c r="H11" s="211">
        <f t="shared" si="0"/>
        <v>8.43</v>
      </c>
      <c r="I11" s="211">
        <f t="shared" si="1"/>
        <v>43.34</v>
      </c>
      <c r="J11" s="211">
        <f ca="1" t="shared" si="2"/>
        <v>43.34</v>
      </c>
    </row>
    <row r="12" spans="1:10" ht="12" customHeight="1">
      <c r="A12" s="146" t="s">
        <v>215</v>
      </c>
      <c r="B12" s="210">
        <v>10911732</v>
      </c>
      <c r="C12" s="210">
        <v>12192354</v>
      </c>
      <c r="D12" s="210">
        <v>12419092</v>
      </c>
      <c r="E12" s="210">
        <v>12330621</v>
      </c>
      <c r="F12" s="207">
        <v>10868351</v>
      </c>
      <c r="G12" s="208"/>
      <c r="H12" s="211">
        <f t="shared" si="0"/>
        <v>-11.86</v>
      </c>
      <c r="I12" s="211">
        <f t="shared" si="1"/>
        <v>-0.4</v>
      </c>
      <c r="J12" s="211">
        <f ca="1" t="shared" si="2"/>
        <v>-0.4</v>
      </c>
    </row>
    <row r="13" spans="1:10" ht="12" customHeight="1">
      <c r="A13" s="146" t="s">
        <v>216</v>
      </c>
      <c r="B13" s="210">
        <v>7625860</v>
      </c>
      <c r="C13" s="210">
        <v>7907143</v>
      </c>
      <c r="D13" s="210">
        <v>7666059</v>
      </c>
      <c r="E13" s="210">
        <v>7982107</v>
      </c>
      <c r="F13" s="207">
        <v>6984858</v>
      </c>
      <c r="G13" s="212"/>
      <c r="H13" s="211">
        <f t="shared" si="0"/>
        <v>-12.49</v>
      </c>
      <c r="I13" s="211">
        <f t="shared" si="1"/>
        <v>-8.41</v>
      </c>
      <c r="J13" s="211">
        <f ca="1" t="shared" si="2"/>
        <v>-8.41</v>
      </c>
    </row>
    <row r="14" spans="1:10" ht="12" customHeight="1">
      <c r="A14" s="146" t="s">
        <v>217</v>
      </c>
      <c r="B14" s="210">
        <v>8657145</v>
      </c>
      <c r="C14" s="210">
        <v>7871064</v>
      </c>
      <c r="D14" s="210">
        <v>6696460</v>
      </c>
      <c r="E14" s="210">
        <v>5973479</v>
      </c>
      <c r="F14" s="207">
        <v>5854750</v>
      </c>
      <c r="G14" s="212"/>
      <c r="H14" s="211">
        <f t="shared" si="0"/>
        <v>-1.99</v>
      </c>
      <c r="I14" s="211">
        <f t="shared" si="1"/>
        <v>-32.37</v>
      </c>
      <c r="J14" s="211">
        <f ca="1" t="shared" si="2"/>
        <v>-32.37</v>
      </c>
    </row>
    <row r="15" spans="1:10" ht="12" customHeight="1">
      <c r="A15" s="146" t="s">
        <v>218</v>
      </c>
      <c r="B15" s="210">
        <v>441395</v>
      </c>
      <c r="C15" s="210">
        <v>359668</v>
      </c>
      <c r="D15" s="210">
        <v>337790</v>
      </c>
      <c r="E15" s="210">
        <v>331768</v>
      </c>
      <c r="F15" s="207">
        <v>235362</v>
      </c>
      <c r="G15" s="212"/>
      <c r="H15" s="211">
        <f t="shared" si="0"/>
        <v>-29.06</v>
      </c>
      <c r="I15" s="211">
        <f t="shared" si="1"/>
        <v>-46.68</v>
      </c>
      <c r="J15" s="211">
        <f ca="1" t="shared" si="2"/>
        <v>-46.68</v>
      </c>
    </row>
    <row r="16" spans="1:10" ht="12" customHeight="1">
      <c r="A16" s="146" t="s">
        <v>219</v>
      </c>
      <c r="B16" s="210">
        <v>6844</v>
      </c>
      <c r="C16" s="210">
        <v>7051</v>
      </c>
      <c r="D16" s="210">
        <v>5878</v>
      </c>
      <c r="E16" s="210">
        <v>5259</v>
      </c>
      <c r="F16" s="207">
        <v>5233</v>
      </c>
      <c r="G16" s="212"/>
      <c r="H16" s="211">
        <f t="shared" si="0"/>
        <v>-0.49</v>
      </c>
      <c r="I16" s="211">
        <f t="shared" si="1"/>
        <v>-23.54</v>
      </c>
      <c r="J16" s="211">
        <f ca="1" t="shared" si="2"/>
        <v>-23.54</v>
      </c>
    </row>
    <row r="17" spans="1:10" ht="12" customHeight="1">
      <c r="A17" s="146" t="s">
        <v>220</v>
      </c>
      <c r="B17" s="210">
        <v>161556572</v>
      </c>
      <c r="C17" s="210">
        <v>166594380</v>
      </c>
      <c r="D17" s="210">
        <v>172586033</v>
      </c>
      <c r="E17" s="210">
        <v>177674277</v>
      </c>
      <c r="F17" s="207">
        <v>166522463</v>
      </c>
      <c r="G17" s="212"/>
      <c r="H17" s="211">
        <f t="shared" si="0"/>
        <v>-6.28</v>
      </c>
      <c r="I17" s="211">
        <f t="shared" si="1"/>
        <v>3.07</v>
      </c>
      <c r="J17" s="211">
        <f ca="1" t="shared" si="2"/>
        <v>3.07</v>
      </c>
    </row>
    <row r="18" spans="1:10" ht="12" customHeight="1">
      <c r="A18" s="146" t="s">
        <v>221</v>
      </c>
      <c r="B18" s="210">
        <v>67794038</v>
      </c>
      <c r="C18" s="210">
        <v>69764926</v>
      </c>
      <c r="D18" s="210">
        <v>73945275</v>
      </c>
      <c r="E18" s="210">
        <v>76175441</v>
      </c>
      <c r="F18" s="207">
        <v>74079108</v>
      </c>
      <c r="G18" s="212"/>
      <c r="H18" s="211">
        <f t="shared" si="0"/>
        <v>-2.75</v>
      </c>
      <c r="I18" s="211">
        <f t="shared" si="1"/>
        <v>9.27</v>
      </c>
      <c r="J18" s="211">
        <f ca="1" t="shared" si="2"/>
        <v>9.27</v>
      </c>
    </row>
    <row r="19" spans="1:10" ht="12" customHeight="1">
      <c r="A19" s="146" t="s">
        <v>222</v>
      </c>
      <c r="B19" s="210">
        <v>27081840</v>
      </c>
      <c r="C19" s="210">
        <v>28031463</v>
      </c>
      <c r="D19" s="210">
        <v>29236294</v>
      </c>
      <c r="E19" s="210">
        <v>30409299</v>
      </c>
      <c r="F19" s="207">
        <v>26660787</v>
      </c>
      <c r="G19" s="212"/>
      <c r="H19" s="211">
        <f t="shared" si="0"/>
        <v>-12.33</v>
      </c>
      <c r="I19" s="211">
        <f t="shared" si="1"/>
        <v>-1.55</v>
      </c>
      <c r="J19" s="211">
        <f ca="1" t="shared" si="2"/>
        <v>-1.55</v>
      </c>
    </row>
    <row r="20" spans="1:10" ht="12" customHeight="1">
      <c r="A20" s="146" t="s">
        <v>223</v>
      </c>
      <c r="B20" s="210">
        <v>66099912</v>
      </c>
      <c r="C20" s="210">
        <v>68426071</v>
      </c>
      <c r="D20" s="210">
        <v>68981413</v>
      </c>
      <c r="E20" s="210">
        <v>70839740</v>
      </c>
      <c r="F20" s="207">
        <v>65624284</v>
      </c>
      <c r="G20" s="212"/>
      <c r="H20" s="211">
        <f t="shared" si="0"/>
        <v>-7.36</v>
      </c>
      <c r="I20" s="211">
        <f t="shared" si="1"/>
        <v>-0.72</v>
      </c>
      <c r="J20" s="211">
        <f ca="1" t="shared" si="2"/>
        <v>-0.72</v>
      </c>
    </row>
    <row r="21" spans="1:10" ht="12" customHeight="1">
      <c r="A21" s="146" t="s">
        <v>224</v>
      </c>
      <c r="B21" s="210">
        <v>74731</v>
      </c>
      <c r="C21" s="210">
        <v>38475</v>
      </c>
      <c r="D21" s="210">
        <v>38444</v>
      </c>
      <c r="E21" s="210">
        <v>38414</v>
      </c>
      <c r="F21" s="207">
        <v>21089</v>
      </c>
      <c r="G21" s="212"/>
      <c r="H21" s="211">
        <f t="shared" si="0"/>
        <v>-45.1</v>
      </c>
      <c r="I21" s="211">
        <f t="shared" si="1"/>
        <v>-71.78</v>
      </c>
      <c r="J21" s="211">
        <f ca="1" t="shared" si="2"/>
        <v>-71.78</v>
      </c>
    </row>
    <row r="22" spans="1:10" ht="12" customHeight="1">
      <c r="A22" s="146" t="s">
        <v>225</v>
      </c>
      <c r="B22" s="210">
        <v>504681</v>
      </c>
      <c r="C22" s="210">
        <v>332076</v>
      </c>
      <c r="D22" s="210">
        <v>383325</v>
      </c>
      <c r="E22" s="210">
        <v>209981</v>
      </c>
      <c r="F22" s="207">
        <v>135959</v>
      </c>
      <c r="G22" s="212"/>
      <c r="H22" s="211">
        <f t="shared" si="0"/>
        <v>-35.25</v>
      </c>
      <c r="I22" s="211">
        <f t="shared" si="1"/>
        <v>-73.06</v>
      </c>
      <c r="J22" s="211">
        <f ca="1" t="shared" si="2"/>
        <v>-73.06</v>
      </c>
    </row>
    <row r="23" spans="1:10" ht="12" customHeight="1">
      <c r="A23" s="146" t="s">
        <v>226</v>
      </c>
      <c r="B23" s="210">
        <v>1368</v>
      </c>
      <c r="C23" s="210">
        <v>1369</v>
      </c>
      <c r="D23" s="210">
        <v>1281</v>
      </c>
      <c r="E23" s="210">
        <v>1401</v>
      </c>
      <c r="F23" s="207">
        <v>1236</v>
      </c>
      <c r="G23" s="212"/>
      <c r="H23" s="211">
        <f t="shared" si="0"/>
        <v>-11.78</v>
      </c>
      <c r="I23" s="211">
        <f t="shared" si="1"/>
        <v>-9.65</v>
      </c>
      <c r="J23" s="211">
        <f ca="1" t="shared" si="2"/>
        <v>-9.65</v>
      </c>
    </row>
    <row r="24" spans="1:10" ht="12" customHeight="1">
      <c r="A24" s="146" t="s">
        <v>227</v>
      </c>
      <c r="B24" s="210">
        <v>9335</v>
      </c>
      <c r="C24" s="210">
        <v>7055</v>
      </c>
      <c r="D24" s="210">
        <v>7222</v>
      </c>
      <c r="E24" s="210">
        <v>7349</v>
      </c>
      <c r="F24" s="207">
        <v>7585</v>
      </c>
      <c r="G24" s="212"/>
      <c r="H24" s="211">
        <f t="shared" si="0"/>
        <v>3.21</v>
      </c>
      <c r="I24" s="211">
        <f t="shared" si="1"/>
        <v>-18.75</v>
      </c>
      <c r="J24" s="211">
        <f ca="1" t="shared" si="2"/>
        <v>-18.75</v>
      </c>
    </row>
    <row r="25" spans="1:10" ht="12" customHeight="1">
      <c r="A25" s="146" t="s">
        <v>123</v>
      </c>
      <c r="B25" s="210">
        <v>0</v>
      </c>
      <c r="C25" s="210">
        <v>0</v>
      </c>
      <c r="D25" s="210">
        <v>0</v>
      </c>
      <c r="E25" s="210">
        <v>0</v>
      </c>
      <c r="F25" s="207">
        <v>0</v>
      </c>
      <c r="G25" s="212"/>
      <c r="H25" s="211" t="str">
        <f t="shared" si="0"/>
        <v>-</v>
      </c>
      <c r="I25" s="211" t="str">
        <f t="shared" si="1"/>
        <v>-</v>
      </c>
      <c r="J25" s="211" t="str">
        <f ca="1" t="shared" si="2"/>
        <v>-</v>
      </c>
    </row>
    <row r="26" spans="1:10" ht="12" customHeight="1">
      <c r="A26" s="146" t="s">
        <v>124</v>
      </c>
      <c r="B26" s="210">
        <v>0</v>
      </c>
      <c r="C26" s="210">
        <v>0</v>
      </c>
      <c r="D26" s="210">
        <v>0</v>
      </c>
      <c r="E26" s="210">
        <v>0</v>
      </c>
      <c r="F26" s="207">
        <v>0</v>
      </c>
      <c r="G26" s="212"/>
      <c r="H26" s="211" t="str">
        <f t="shared" si="0"/>
        <v>-</v>
      </c>
      <c r="I26" s="211" t="str">
        <f t="shared" si="1"/>
        <v>-</v>
      </c>
      <c r="J26" s="211" t="str">
        <f ca="1" t="shared" si="2"/>
        <v>-</v>
      </c>
    </row>
    <row r="27" spans="1:10" ht="12" customHeight="1">
      <c r="A27" s="146" t="s">
        <v>125</v>
      </c>
      <c r="B27" s="210">
        <v>19988472</v>
      </c>
      <c r="C27" s="210">
        <v>21265168</v>
      </c>
      <c r="D27" s="210">
        <v>22157476</v>
      </c>
      <c r="E27" s="210">
        <v>20668683</v>
      </c>
      <c r="F27" s="207">
        <v>16897101</v>
      </c>
      <c r="G27" s="208"/>
      <c r="H27" s="211">
        <f t="shared" si="0"/>
        <v>-18.25</v>
      </c>
      <c r="I27" s="211">
        <f t="shared" si="1"/>
        <v>-15.47</v>
      </c>
      <c r="J27" s="211">
        <f ca="1" t="shared" si="2"/>
        <v>-15.47</v>
      </c>
    </row>
    <row r="28" spans="1:10" ht="12" customHeight="1">
      <c r="A28" s="147" t="s">
        <v>126</v>
      </c>
      <c r="B28" s="214">
        <v>608335</v>
      </c>
      <c r="C28" s="214">
        <v>191089</v>
      </c>
      <c r="D28" s="214">
        <v>801364</v>
      </c>
      <c r="E28" s="214">
        <v>673093</v>
      </c>
      <c r="F28" s="214">
        <v>1181708</v>
      </c>
      <c r="G28" s="279"/>
      <c r="H28" s="216">
        <f t="shared" si="0"/>
        <v>75.56</v>
      </c>
      <c r="I28" s="216">
        <f t="shared" si="1"/>
        <v>94.25</v>
      </c>
      <c r="J28" s="216">
        <f ca="1" t="shared" si="2"/>
        <v>94.25</v>
      </c>
    </row>
    <row r="29" spans="1:10" ht="21.75" customHeight="1">
      <c r="A29" s="647" t="s">
        <v>235</v>
      </c>
      <c r="B29" s="647"/>
      <c r="C29" s="647"/>
      <c r="D29" s="647"/>
      <c r="E29" s="647"/>
      <c r="F29" s="647"/>
      <c r="G29" s="647"/>
      <c r="H29" s="647"/>
      <c r="I29" s="647"/>
      <c r="J29" s="647"/>
    </row>
    <row r="30" spans="1:10" ht="12" customHeight="1">
      <c r="A30" s="499" t="s">
        <v>229</v>
      </c>
      <c r="B30" s="101"/>
      <c r="D30" s="317"/>
      <c r="E30" s="102"/>
      <c r="F30" s="102"/>
      <c r="G30" s="141"/>
      <c r="H30" s="499"/>
      <c r="I30" s="499"/>
      <c r="J30" s="499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:H2"/>
    <mergeCell ref="I2:J2"/>
    <mergeCell ref="A29:J29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141" customWidth="1"/>
    <col min="2" max="5" width="11.16015625" style="141" customWidth="1"/>
    <col min="6" max="6" width="11.16015625" style="313" customWidth="1"/>
    <col min="7" max="7" width="0.4921875" style="313" customWidth="1"/>
    <col min="8" max="10" width="8.16015625" style="141" customWidth="1"/>
    <col min="11" max="16384" width="13.33203125" style="141" customWidth="1"/>
  </cols>
  <sheetData>
    <row r="1" ht="36" customHeight="1">
      <c r="F1" s="141"/>
    </row>
    <row r="2" spans="1:10" s="496" customFormat="1" ht="27.75" customHeight="1">
      <c r="A2" s="648" t="s">
        <v>233</v>
      </c>
      <c r="B2" s="648"/>
      <c r="C2" s="648"/>
      <c r="D2" s="648"/>
      <c r="E2" s="648"/>
      <c r="F2" s="648"/>
      <c r="G2" s="648"/>
      <c r="H2" s="648"/>
      <c r="I2" s="635" t="s">
        <v>127</v>
      </c>
      <c r="J2" s="635"/>
    </row>
    <row r="3" spans="1:10" ht="13.5" customHeight="1">
      <c r="A3" s="212" t="s">
        <v>71</v>
      </c>
      <c r="B3" s="497"/>
      <c r="C3" s="497"/>
      <c r="D3" s="497"/>
      <c r="E3" s="497"/>
      <c r="F3" s="497"/>
      <c r="G3" s="497"/>
      <c r="H3" s="497"/>
      <c r="I3" s="497"/>
      <c r="J3" s="497"/>
    </row>
    <row r="4" spans="1:10" ht="13.5">
      <c r="A4" s="498"/>
      <c r="B4" s="358">
        <v>2017</v>
      </c>
      <c r="C4" s="358">
        <v>2018</v>
      </c>
      <c r="D4" s="358"/>
      <c r="E4" s="625"/>
      <c r="F4" s="358"/>
      <c r="G4" s="314"/>
      <c r="H4" s="215" t="s">
        <v>48</v>
      </c>
      <c r="I4" s="215"/>
      <c r="J4" s="215"/>
    </row>
    <row r="5" spans="1:10" ht="30" customHeight="1">
      <c r="A5" s="215"/>
      <c r="B5" s="54" t="s">
        <v>236</v>
      </c>
      <c r="C5" s="54" t="s">
        <v>237</v>
      </c>
      <c r="D5" s="50" t="s">
        <v>238</v>
      </c>
      <c r="E5" s="50" t="s">
        <v>239</v>
      </c>
      <c r="F5" s="50" t="s">
        <v>236</v>
      </c>
      <c r="G5" s="5"/>
      <c r="H5" s="4" t="s">
        <v>49</v>
      </c>
      <c r="I5" s="4" t="s">
        <v>50</v>
      </c>
      <c r="J5" s="4" t="s">
        <v>121</v>
      </c>
    </row>
    <row r="6" spans="1:10" ht="12" customHeight="1">
      <c r="A6" s="583"/>
      <c r="B6" s="584"/>
      <c r="C6" s="584"/>
      <c r="D6" s="584"/>
      <c r="E6" s="584"/>
      <c r="G6" s="585"/>
      <c r="H6" s="315"/>
      <c r="I6" s="316"/>
      <c r="J6" s="316"/>
    </row>
    <row r="7" spans="1:10" ht="12" customHeight="1">
      <c r="A7" s="145" t="s">
        <v>128</v>
      </c>
      <c r="B7" s="207">
        <v>7122316</v>
      </c>
      <c r="C7" s="207">
        <v>6578238</v>
      </c>
      <c r="D7" s="207">
        <v>6370179</v>
      </c>
      <c r="E7" s="207">
        <v>6611235</v>
      </c>
      <c r="F7" s="207">
        <v>6809936</v>
      </c>
      <c r="G7" s="208"/>
      <c r="H7" s="209">
        <f>IF(ISERROR($F7/$E7),"-",IF(OR($F7/$E7&lt;0,($F7-$E7)/$E7*100&lt;-1999.99,($F7-$E7)/$E7*100&gt;1999.99),"-",IF(AND($F7=0,$E7&lt;0),"-",ROUND(($F7-$E7)/ABS($E7)*100,2))))</f>
        <v>3.01</v>
      </c>
      <c r="I7" s="209">
        <f>IF(ISERROR($F7/$B7),"-",IF($F7/$B7&lt;0,"-",IF(OR($F7/$B7&lt;0,($F7-$B7)/$B7*100&lt;-1999.99,($F7-$B7)/$B7*100&gt;1999.99),"-",IF(AND($F7=0,$B7&lt;0),"-",ROUND(($F7-$B7)/ABS($B7)*100,2)))))</f>
        <v>-4.39</v>
      </c>
      <c r="J7" s="209">
        <f ca="1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-4.39</v>
      </c>
    </row>
    <row r="8" spans="1:10" ht="12" customHeight="1">
      <c r="A8" s="146" t="s">
        <v>230</v>
      </c>
      <c r="B8" s="210">
        <v>6606374</v>
      </c>
      <c r="C8" s="210">
        <v>6038146</v>
      </c>
      <c r="D8" s="210">
        <v>5857981</v>
      </c>
      <c r="E8" s="210">
        <v>6049917</v>
      </c>
      <c r="F8" s="210">
        <v>6099425</v>
      </c>
      <c r="G8" s="208"/>
      <c r="H8" s="211">
        <f>IF(ISERROR($F8/$E8),"-",IF(OR($F8/$E8&lt;0,($F8-$E8)/$E8*100&lt;-1999.99,($F8-$E8)/$E8*100&gt;1999.99),"-",IF(AND($F8=0,$E8&lt;0),"-",ROUND(($F8-$E8)/ABS($E8)*100,2))))</f>
        <v>0.82</v>
      </c>
      <c r="I8" s="211">
        <f>IF(ISERROR($F8/$B8),"-",IF($F8/$B8&lt;0,"-",IF(OR($F8/$B8&lt;0,($F8-$B8)/$B8*100&lt;-1999.99,($F8-$B8)/$B8*100&gt;1999.99),"-",IF(AND($F8=0,$B8&lt;0),"-",ROUND(($F8-$B8)/ABS($B8)*100,2)))))</f>
        <v>-7.67</v>
      </c>
      <c r="J8" s="211">
        <f ca="1">IF(ISERROR($F8/OFFSET($A8,0,MATCH("IV",$B$5:$E$5,0))),"-",IF($F8/OFFSET($A8,0,MATCH("IV",$B$5:$E$5,0))&lt;0,"-",IF(OR($F8/OFFSET($A8,0,MATCH("IV",$B$5:$E$5,0))&lt;0,($F8-OFFSET($A8,0,MATCH("IV",$B$5:$E$5,0)))/OFFSET($A8,0,MATCH("IV",$B$5:$E$5,0))*100&lt;-1999.99,($F8-OFFSET($A8,0,MATCH("IV",$B$5:$E$5,0)))/OFFSET($A8,0,MATCH("IV",$B$5:$E$5,0))*100&gt;1999.99),"-",IF(AND($F8=0,OFFSET($A8,0,MATCH("IV",$B$5:$E$5,0))&lt;0),"-",ROUND(($F8-OFFSET($A8,0,MATCH("IV",$B$5:$E$5,0)))/ABS(OFFSET($A8,0,MATCH("IV",$B$5:$E$5,0)))*100,2)))))</f>
        <v>-7.67</v>
      </c>
    </row>
    <row r="9" spans="1:10" ht="12" customHeight="1">
      <c r="A9" s="146" t="s">
        <v>213</v>
      </c>
      <c r="B9" s="210">
        <v>2508035</v>
      </c>
      <c r="C9" s="210">
        <v>1858778</v>
      </c>
      <c r="D9" s="210">
        <v>1664560</v>
      </c>
      <c r="E9" s="210">
        <v>1568478</v>
      </c>
      <c r="F9" s="210">
        <v>1873365</v>
      </c>
      <c r="G9" s="208"/>
      <c r="H9" s="211">
        <f aca="true" t="shared" si="0" ref="H9:H28">IF(ISERROR($F9/$E9),"-",IF(OR($F9/$E9&lt;0,($F9-$E9)/$E9*100&lt;-1999.99,($F9-$E9)/$E9*100&gt;1999.99),"-",IF(AND($F9=0,$E9&lt;0),"-",ROUND(($F9-$E9)/ABS($E9)*100,2))))</f>
        <v>19.44</v>
      </c>
      <c r="I9" s="211">
        <f aca="true" t="shared" si="1" ref="I9:I28">IF(ISERROR($F9/$B9),"-",IF($F9/$B9&lt;0,"-",IF(OR($F9/$B9&lt;0,($F9-$B9)/$B9*100&lt;-1999.99,($F9-$B9)/$B9*100&gt;1999.99),"-",IF(AND($F9=0,$B9&lt;0),"-",ROUND(($F9-$B9)/ABS($B9)*100,2)))))</f>
        <v>-25.31</v>
      </c>
      <c r="J9" s="211">
        <f aca="true" ca="1" t="shared" si="2" ref="J9:J28">IF(ISERROR($F9/OFFSET($A9,0,MATCH("IV",$B$5:$E$5,0))),"-",IF($F9/OFFSET($A9,0,MATCH("IV",$B$5:$E$5,0))&lt;0,"-",IF(OR($F9/OFFSET($A9,0,MATCH("IV",$B$5:$E$5,0))&lt;0,($F9-OFFSET($A9,0,MATCH("IV",$B$5:$E$5,0)))/OFFSET($A9,0,MATCH("IV",$B$5:$E$5,0))*100&lt;-1999.99,($F9-OFFSET($A9,0,MATCH("IV",$B$5:$E$5,0)))/OFFSET($A9,0,MATCH("IV",$B$5:$E$5,0))*100&gt;1999.99),"-",IF(AND($F9=0,OFFSET($A9,0,MATCH("IV",$B$5:$E$5,0))&lt;0),"-",ROUND(($F9-OFFSET($A9,0,MATCH("IV",$B$5:$E$5,0)))/ABS(OFFSET($A9,0,MATCH("IV",$B$5:$E$5,0)))*100,2)))))</f>
        <v>-25.31</v>
      </c>
    </row>
    <row r="10" spans="1:10" ht="12" customHeight="1">
      <c r="A10" s="146" t="s">
        <v>214</v>
      </c>
      <c r="B10" s="210">
        <v>1830707</v>
      </c>
      <c r="C10" s="210">
        <v>1180799</v>
      </c>
      <c r="D10" s="210">
        <v>996365</v>
      </c>
      <c r="E10" s="210">
        <v>987662</v>
      </c>
      <c r="F10" s="210">
        <v>1303868</v>
      </c>
      <c r="G10" s="208"/>
      <c r="H10" s="211">
        <f t="shared" si="0"/>
        <v>32.02</v>
      </c>
      <c r="I10" s="211">
        <f t="shared" si="1"/>
        <v>-28.78</v>
      </c>
      <c r="J10" s="211">
        <f ca="1" t="shared" si="2"/>
        <v>-28.78</v>
      </c>
    </row>
    <row r="11" spans="1:10" ht="22.5" customHeight="1">
      <c r="A11" s="146" t="s">
        <v>122</v>
      </c>
      <c r="B11" s="210">
        <v>175861</v>
      </c>
      <c r="C11" s="210">
        <v>147969</v>
      </c>
      <c r="D11" s="210">
        <v>148560</v>
      </c>
      <c r="E11" s="210">
        <v>160238</v>
      </c>
      <c r="F11" s="210">
        <v>367432</v>
      </c>
      <c r="G11" s="208"/>
      <c r="H11" s="211">
        <f t="shared" si="0"/>
        <v>129.3</v>
      </c>
      <c r="I11" s="211">
        <f t="shared" si="1"/>
        <v>108.93</v>
      </c>
      <c r="J11" s="211">
        <f ca="1" t="shared" si="2"/>
        <v>108.93</v>
      </c>
    </row>
    <row r="12" spans="1:10" ht="12" customHeight="1">
      <c r="A12" s="146" t="s">
        <v>215</v>
      </c>
      <c r="B12" s="210">
        <v>0</v>
      </c>
      <c r="C12" s="210">
        <v>0</v>
      </c>
      <c r="D12" s="210">
        <v>0</v>
      </c>
      <c r="E12" s="210">
        <v>0</v>
      </c>
      <c r="F12" s="210">
        <v>0</v>
      </c>
      <c r="G12" s="208"/>
      <c r="H12" s="211" t="str">
        <f t="shared" si="0"/>
        <v>-</v>
      </c>
      <c r="I12" s="211" t="str">
        <f t="shared" si="1"/>
        <v>-</v>
      </c>
      <c r="J12" s="211" t="str">
        <f ca="1" t="shared" si="2"/>
        <v>-</v>
      </c>
    </row>
    <row r="13" spans="1:10" ht="12" customHeight="1">
      <c r="A13" s="146" t="s">
        <v>216</v>
      </c>
      <c r="B13" s="210">
        <v>0</v>
      </c>
      <c r="C13" s="210">
        <v>0</v>
      </c>
      <c r="D13" s="210">
        <v>0</v>
      </c>
      <c r="E13" s="210">
        <v>0</v>
      </c>
      <c r="F13" s="210">
        <v>0</v>
      </c>
      <c r="G13" s="212"/>
      <c r="H13" s="211" t="str">
        <f t="shared" si="0"/>
        <v>-</v>
      </c>
      <c r="I13" s="211" t="str">
        <f t="shared" si="1"/>
        <v>-</v>
      </c>
      <c r="J13" s="211" t="str">
        <f ca="1" t="shared" si="2"/>
        <v>-</v>
      </c>
    </row>
    <row r="14" spans="1:10" ht="12" customHeight="1">
      <c r="A14" s="146" t="s">
        <v>217</v>
      </c>
      <c r="B14" s="210">
        <v>677328</v>
      </c>
      <c r="C14" s="210">
        <v>677978</v>
      </c>
      <c r="D14" s="210">
        <v>668206</v>
      </c>
      <c r="E14" s="210">
        <v>580815</v>
      </c>
      <c r="F14" s="210">
        <v>569496</v>
      </c>
      <c r="G14" s="212"/>
      <c r="H14" s="211">
        <f t="shared" si="0"/>
        <v>-1.95</v>
      </c>
      <c r="I14" s="211">
        <f t="shared" si="1"/>
        <v>-15.92</v>
      </c>
      <c r="J14" s="211">
        <f ca="1" t="shared" si="2"/>
        <v>-15.92</v>
      </c>
    </row>
    <row r="15" spans="1:10" ht="12" customHeight="1">
      <c r="A15" s="146" t="s">
        <v>218</v>
      </c>
      <c r="B15" s="210">
        <v>0</v>
      </c>
      <c r="C15" s="210">
        <v>0</v>
      </c>
      <c r="D15" s="210">
        <v>-11</v>
      </c>
      <c r="E15" s="210">
        <v>0</v>
      </c>
      <c r="F15" s="210">
        <v>1</v>
      </c>
      <c r="G15" s="212"/>
      <c r="H15" s="211" t="str">
        <f t="shared" si="0"/>
        <v>-</v>
      </c>
      <c r="I15" s="211" t="str">
        <f t="shared" si="1"/>
        <v>-</v>
      </c>
      <c r="J15" s="211" t="str">
        <f ca="1" t="shared" si="2"/>
        <v>-</v>
      </c>
    </row>
    <row r="16" spans="1:10" ht="12" customHeight="1">
      <c r="A16" s="146" t="s">
        <v>219</v>
      </c>
      <c r="B16" s="210">
        <v>0</v>
      </c>
      <c r="C16" s="210">
        <v>0</v>
      </c>
      <c r="D16" s="210">
        <v>0</v>
      </c>
      <c r="E16" s="210">
        <v>0</v>
      </c>
      <c r="F16" s="210">
        <v>0</v>
      </c>
      <c r="G16" s="212"/>
      <c r="H16" s="211" t="str">
        <f t="shared" si="0"/>
        <v>-</v>
      </c>
      <c r="I16" s="211" t="str">
        <f t="shared" si="1"/>
        <v>-</v>
      </c>
      <c r="J16" s="211" t="str">
        <f ca="1" t="shared" si="2"/>
        <v>-</v>
      </c>
    </row>
    <row r="17" spans="1:10" ht="12" customHeight="1">
      <c r="A17" s="146" t="s">
        <v>220</v>
      </c>
      <c r="B17" s="210">
        <v>4098339</v>
      </c>
      <c r="C17" s="210">
        <v>4179368</v>
      </c>
      <c r="D17" s="210">
        <v>4193422</v>
      </c>
      <c r="E17" s="210">
        <v>4481439</v>
      </c>
      <c r="F17" s="210">
        <v>4226060</v>
      </c>
      <c r="G17" s="212"/>
      <c r="H17" s="211">
        <f t="shared" si="0"/>
        <v>-5.7</v>
      </c>
      <c r="I17" s="211">
        <f t="shared" si="1"/>
        <v>3.12</v>
      </c>
      <c r="J17" s="211">
        <f ca="1" t="shared" si="2"/>
        <v>3.12</v>
      </c>
    </row>
    <row r="18" spans="1:10" ht="12" customHeight="1">
      <c r="A18" s="146" t="s">
        <v>221</v>
      </c>
      <c r="B18" s="210">
        <v>4044674</v>
      </c>
      <c r="C18" s="210">
        <v>4125758</v>
      </c>
      <c r="D18" s="210">
        <v>4139859</v>
      </c>
      <c r="E18" s="210">
        <v>4425641</v>
      </c>
      <c r="F18" s="210">
        <v>4171242</v>
      </c>
      <c r="G18" s="212"/>
      <c r="H18" s="211">
        <f t="shared" si="0"/>
        <v>-5.75</v>
      </c>
      <c r="I18" s="211">
        <f t="shared" si="1"/>
        <v>3.13</v>
      </c>
      <c r="J18" s="211">
        <f ca="1" t="shared" si="2"/>
        <v>3.13</v>
      </c>
    </row>
    <row r="19" spans="1:10" ht="12" customHeight="1">
      <c r="A19" s="146" t="s">
        <v>222</v>
      </c>
      <c r="B19" s="210">
        <v>0</v>
      </c>
      <c r="C19" s="210">
        <v>0</v>
      </c>
      <c r="D19" s="210">
        <v>0</v>
      </c>
      <c r="E19" s="210">
        <v>0</v>
      </c>
      <c r="F19" s="210">
        <v>0</v>
      </c>
      <c r="G19" s="212"/>
      <c r="H19" s="211" t="str">
        <f t="shared" si="0"/>
        <v>-</v>
      </c>
      <c r="I19" s="211" t="str">
        <f t="shared" si="1"/>
        <v>-</v>
      </c>
      <c r="J19" s="211" t="str">
        <f ca="1" t="shared" si="2"/>
        <v>-</v>
      </c>
    </row>
    <row r="20" spans="1:10" ht="12" customHeight="1">
      <c r="A20" s="146" t="s">
        <v>223</v>
      </c>
      <c r="B20" s="210">
        <v>53658</v>
      </c>
      <c r="C20" s="210">
        <v>53613</v>
      </c>
      <c r="D20" s="210">
        <v>53568</v>
      </c>
      <c r="E20" s="210">
        <v>54869</v>
      </c>
      <c r="F20" s="210">
        <v>54823</v>
      </c>
      <c r="G20" s="212"/>
      <c r="H20" s="211">
        <f t="shared" si="0"/>
        <v>-0.08</v>
      </c>
      <c r="I20" s="211">
        <f t="shared" si="1"/>
        <v>2.17</v>
      </c>
      <c r="J20" s="211">
        <f ca="1" t="shared" si="2"/>
        <v>2.17</v>
      </c>
    </row>
    <row r="21" spans="1:10" ht="12" customHeight="1">
      <c r="A21" s="146" t="s">
        <v>224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2"/>
      <c r="H21" s="211" t="str">
        <f t="shared" si="0"/>
        <v>-</v>
      </c>
      <c r="I21" s="211" t="str">
        <f t="shared" si="1"/>
        <v>-</v>
      </c>
      <c r="J21" s="211" t="str">
        <f ca="1" t="shared" si="2"/>
        <v>-</v>
      </c>
    </row>
    <row r="22" spans="1:10" ht="12" customHeight="1">
      <c r="A22" s="146" t="s">
        <v>225</v>
      </c>
      <c r="B22" s="210">
        <v>7</v>
      </c>
      <c r="C22" s="210">
        <v>-3</v>
      </c>
      <c r="D22" s="210">
        <v>-4</v>
      </c>
      <c r="E22" s="210">
        <v>929</v>
      </c>
      <c r="F22" s="210">
        <v>-4</v>
      </c>
      <c r="G22" s="212"/>
      <c r="H22" s="211" t="str">
        <f t="shared" si="0"/>
        <v>-</v>
      </c>
      <c r="I22" s="211" t="str">
        <f t="shared" si="1"/>
        <v>-</v>
      </c>
      <c r="J22" s="211" t="str">
        <f ca="1" t="shared" si="2"/>
        <v>-</v>
      </c>
    </row>
    <row r="23" spans="1:10" ht="12" customHeight="1">
      <c r="A23" s="146" t="s">
        <v>226</v>
      </c>
      <c r="B23" s="210">
        <v>0</v>
      </c>
      <c r="C23" s="210">
        <v>0</v>
      </c>
      <c r="D23" s="207">
        <v>0</v>
      </c>
      <c r="E23" s="207">
        <v>0</v>
      </c>
      <c r="F23" s="207">
        <v>0</v>
      </c>
      <c r="G23" s="212"/>
      <c r="H23" s="211" t="str">
        <f t="shared" si="0"/>
        <v>-</v>
      </c>
      <c r="I23" s="211" t="str">
        <f t="shared" si="1"/>
        <v>-</v>
      </c>
      <c r="J23" s="211" t="str">
        <f ca="1" t="shared" si="2"/>
        <v>-</v>
      </c>
    </row>
    <row r="24" spans="1:10" ht="12" customHeight="1">
      <c r="A24" s="146" t="s">
        <v>227</v>
      </c>
      <c r="B24" s="210">
        <v>0</v>
      </c>
      <c r="C24" s="210">
        <v>0</v>
      </c>
      <c r="D24" s="210">
        <v>0</v>
      </c>
      <c r="E24" s="210">
        <v>0</v>
      </c>
      <c r="F24" s="210">
        <v>0</v>
      </c>
      <c r="G24" s="212"/>
      <c r="H24" s="211" t="str">
        <f t="shared" si="0"/>
        <v>-</v>
      </c>
      <c r="I24" s="211" t="str">
        <f t="shared" si="1"/>
        <v>-</v>
      </c>
      <c r="J24" s="211" t="str">
        <f ca="1" t="shared" si="2"/>
        <v>-</v>
      </c>
    </row>
    <row r="25" spans="1:10" ht="12" customHeight="1">
      <c r="A25" s="146" t="s">
        <v>123</v>
      </c>
      <c r="B25" s="210">
        <v>0</v>
      </c>
      <c r="C25" s="210">
        <v>0</v>
      </c>
      <c r="D25" s="210">
        <v>0</v>
      </c>
      <c r="E25" s="210">
        <v>0</v>
      </c>
      <c r="F25" s="210">
        <v>0</v>
      </c>
      <c r="G25" s="212"/>
      <c r="H25" s="211" t="str">
        <f t="shared" si="0"/>
        <v>-</v>
      </c>
      <c r="I25" s="211" t="str">
        <f t="shared" si="1"/>
        <v>-</v>
      </c>
      <c r="J25" s="211" t="str">
        <f ca="1" t="shared" si="2"/>
        <v>-</v>
      </c>
    </row>
    <row r="26" spans="1:10" ht="12" customHeight="1">
      <c r="A26" s="146" t="s">
        <v>124</v>
      </c>
      <c r="B26" s="210">
        <v>0</v>
      </c>
      <c r="C26" s="210">
        <v>0</v>
      </c>
      <c r="D26" s="210">
        <v>0</v>
      </c>
      <c r="E26" s="210">
        <v>0</v>
      </c>
      <c r="F26" s="210">
        <v>0</v>
      </c>
      <c r="G26" s="212"/>
      <c r="H26" s="211" t="str">
        <f t="shared" si="0"/>
        <v>-</v>
      </c>
      <c r="I26" s="211" t="str">
        <f t="shared" si="1"/>
        <v>-</v>
      </c>
      <c r="J26" s="211" t="str">
        <f ca="1" t="shared" si="2"/>
        <v>-</v>
      </c>
    </row>
    <row r="27" spans="1:10" ht="12" customHeight="1">
      <c r="A27" s="146" t="s">
        <v>125</v>
      </c>
      <c r="B27" s="210">
        <v>518886</v>
      </c>
      <c r="C27" s="210">
        <v>542051</v>
      </c>
      <c r="D27" s="210">
        <v>517429</v>
      </c>
      <c r="E27" s="210">
        <v>480152</v>
      </c>
      <c r="F27" s="210">
        <v>716950</v>
      </c>
      <c r="G27" s="208"/>
      <c r="H27" s="211">
        <f t="shared" si="0"/>
        <v>49.32</v>
      </c>
      <c r="I27" s="211">
        <f t="shared" si="1"/>
        <v>38.17</v>
      </c>
      <c r="J27" s="211">
        <f ca="1" t="shared" si="2"/>
        <v>38.17</v>
      </c>
    </row>
    <row r="28" spans="1:10" ht="12" customHeight="1">
      <c r="A28" s="147" t="s">
        <v>126</v>
      </c>
      <c r="B28" s="214">
        <v>-2944</v>
      </c>
      <c r="C28" s="214">
        <v>-1959</v>
      </c>
      <c r="D28" s="214">
        <v>-5231</v>
      </c>
      <c r="E28" s="214">
        <v>81165</v>
      </c>
      <c r="F28" s="214">
        <v>-6440</v>
      </c>
      <c r="G28" s="214"/>
      <c r="H28" s="216" t="str">
        <f t="shared" si="0"/>
        <v>-</v>
      </c>
      <c r="I28" s="216">
        <f t="shared" si="1"/>
        <v>-118.75</v>
      </c>
      <c r="J28" s="216">
        <f ca="1" t="shared" si="2"/>
        <v>-118.75</v>
      </c>
    </row>
    <row r="29" spans="1:10" ht="12" customHeight="1">
      <c r="A29" s="649" t="s">
        <v>232</v>
      </c>
      <c r="B29" s="649"/>
      <c r="C29" s="649"/>
      <c r="D29" s="649"/>
      <c r="E29" s="649"/>
      <c r="F29" s="649"/>
      <c r="G29" s="630"/>
      <c r="H29" s="631"/>
      <c r="I29" s="631"/>
      <c r="J29" s="631"/>
    </row>
    <row r="30" spans="1:10" ht="12" customHeight="1">
      <c r="A30" s="499" t="s">
        <v>229</v>
      </c>
      <c r="B30" s="101"/>
      <c r="D30" s="317"/>
      <c r="E30" s="102"/>
      <c r="F30" s="102"/>
      <c r="G30" s="141"/>
      <c r="H30" s="499"/>
      <c r="I30" s="499"/>
      <c r="J30" s="499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</sheetData>
  <sheetProtection/>
  <mergeCells count="3">
    <mergeCell ref="A2:H2"/>
    <mergeCell ref="I2:J2"/>
    <mergeCell ref="A29:F29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305" customWidth="1"/>
    <col min="2" max="5" width="11.16015625" style="305" customWidth="1"/>
    <col min="6" max="6" width="11.16015625" style="306" customWidth="1"/>
    <col min="7" max="7" width="0.4921875" style="306" customWidth="1"/>
    <col min="8" max="10" width="8.16015625" style="305" customWidth="1"/>
    <col min="11" max="16384" width="13.33203125" style="305" customWidth="1"/>
  </cols>
  <sheetData>
    <row r="1" spans="1:6" ht="36" customHeight="1">
      <c r="A1" s="141"/>
      <c r="B1" s="141"/>
      <c r="F1" s="305"/>
    </row>
    <row r="2" spans="1:10" s="492" customFormat="1" ht="27.75" customHeight="1">
      <c r="A2" s="650" t="s">
        <v>184</v>
      </c>
      <c r="B2" s="650"/>
      <c r="C2" s="650"/>
      <c r="D2" s="650"/>
      <c r="E2" s="650"/>
      <c r="F2" s="650"/>
      <c r="G2" s="650"/>
      <c r="H2" s="650"/>
      <c r="I2" s="635" t="s">
        <v>129</v>
      </c>
      <c r="J2" s="635"/>
    </row>
    <row r="3" spans="1:10" ht="13.5" customHeight="1">
      <c r="A3" s="307" t="s">
        <v>71</v>
      </c>
      <c r="B3" s="493"/>
      <c r="C3" s="493"/>
      <c r="D3" s="493"/>
      <c r="E3" s="493"/>
      <c r="F3" s="493"/>
      <c r="G3" s="493"/>
      <c r="H3" s="493"/>
      <c r="I3" s="493"/>
      <c r="J3" s="493"/>
    </row>
    <row r="4" spans="1:10" ht="13.5">
      <c r="A4" s="494"/>
      <c r="B4" s="358">
        <v>2017</v>
      </c>
      <c r="C4" s="358">
        <v>2018</v>
      </c>
      <c r="D4" s="358"/>
      <c r="E4" s="625"/>
      <c r="F4" s="358"/>
      <c r="G4" s="308"/>
      <c r="H4" s="309" t="s">
        <v>48</v>
      </c>
      <c r="I4" s="309"/>
      <c r="J4" s="309"/>
    </row>
    <row r="5" spans="1:10" ht="30" customHeight="1">
      <c r="A5" s="309"/>
      <c r="B5" s="54" t="s">
        <v>236</v>
      </c>
      <c r="C5" s="54" t="s">
        <v>237</v>
      </c>
      <c r="D5" s="50" t="s">
        <v>238</v>
      </c>
      <c r="E5" s="50" t="s">
        <v>239</v>
      </c>
      <c r="F5" s="50" t="s">
        <v>236</v>
      </c>
      <c r="G5" s="7"/>
      <c r="H5" s="6" t="s">
        <v>49</v>
      </c>
      <c r="I5" s="6" t="s">
        <v>50</v>
      </c>
      <c r="J5" s="6" t="s">
        <v>121</v>
      </c>
    </row>
    <row r="6" spans="1:10" ht="12" customHeight="1">
      <c r="A6" s="580"/>
      <c r="B6" s="581"/>
      <c r="C6" s="581"/>
      <c r="D6" s="581"/>
      <c r="E6" s="581"/>
      <c r="G6" s="582"/>
      <c r="H6" s="310"/>
      <c r="I6" s="311"/>
      <c r="J6" s="311"/>
    </row>
    <row r="7" spans="1:10" ht="12" customHeight="1">
      <c r="A7" s="145" t="s">
        <v>128</v>
      </c>
      <c r="B7" s="207">
        <v>55907063</v>
      </c>
      <c r="C7" s="207">
        <v>55840773</v>
      </c>
      <c r="D7" s="207">
        <v>55751700</v>
      </c>
      <c r="E7" s="207">
        <v>54732469</v>
      </c>
      <c r="F7" s="207">
        <v>53873745</v>
      </c>
      <c r="G7" s="208"/>
      <c r="H7" s="209">
        <f>IF(ISERROR($F7/$E7),"-",IF(OR($F7/$E7&lt;0,($F7-$E7)/$E7*100&lt;-1999.99,($F7-$E7)/$E7*100&gt;1999.99),"-",IF(AND($F7=0,$E7&lt;0),"-",ROUND(($F7-$E7)/ABS($E7)*100,2))))</f>
        <v>-1.57</v>
      </c>
      <c r="I7" s="209">
        <f>IF(ISERROR($F7/$B7),"-",IF($F7/$B7&lt;0,"-",IF(OR($F7/$B7&lt;0,($F7-$B7)/$B7*100&lt;-1999.99,($F7-$B7)/$B7*100&gt;1999.99),"-",IF(AND($F7=0,$B7&lt;0),"-",ROUND(($F7-$B7)/ABS($B7)*100,2)))))</f>
        <v>-3.64</v>
      </c>
      <c r="J7" s="209">
        <f ca="1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-3.64</v>
      </c>
    </row>
    <row r="8" spans="1:10" ht="12" customHeight="1">
      <c r="A8" s="146" t="s">
        <v>179</v>
      </c>
      <c r="B8" s="207">
        <v>51802950</v>
      </c>
      <c r="C8" s="207">
        <v>51816587</v>
      </c>
      <c r="D8" s="207">
        <v>50641967</v>
      </c>
      <c r="E8" s="207">
        <v>50293350</v>
      </c>
      <c r="F8" s="207">
        <v>50705602</v>
      </c>
      <c r="G8" s="208"/>
      <c r="H8" s="211">
        <f>IF(ISERROR($F8/$E8),"-",IF(OR($F8/$E8&lt;0,($F8-$E8)/$E8*100&lt;-1999.99,($F8-$E8)/$E8*100&gt;1999.99),"-",IF(AND($F8=0,$E8&lt;0),"-",ROUND(($F8-$E8)/ABS($E8)*100,2))))</f>
        <v>0.82</v>
      </c>
      <c r="I8" s="211">
        <f>IF(ISERROR($F8/$B8),"-",IF($F8/$B8&lt;0,"-",IF(OR($F8/$B8&lt;0,($F8-$B8)/$B8*100&lt;-1999.99,($F8-$B8)/$B8*100&gt;1999.99),"-",IF(AND($F8=0,$B8&lt;0),"-",ROUND(($F8-$B8)/ABS($B8)*100,2)))))</f>
        <v>-2.12</v>
      </c>
      <c r="J8" s="211">
        <f ca="1">IF(ISERROR($F8/OFFSET($A8,0,MATCH("IV",$B$5:$E$5,0))),"-",IF($F8/OFFSET($A8,0,MATCH("IV",$B$5:$E$5,0))&lt;0,"-",IF(OR($F8/OFFSET($A8,0,MATCH("IV",$B$5:$E$5,0))&lt;0,($F8-OFFSET($A8,0,MATCH("IV",$B$5:$E$5,0)))/OFFSET($A8,0,MATCH("IV",$B$5:$E$5,0))*100&lt;-1999.99,($F8-OFFSET($A8,0,MATCH("IV",$B$5:$E$5,0)))/OFFSET($A8,0,MATCH("IV",$B$5:$E$5,0))*100&gt;1999.99),"-",IF(AND($F8=0,OFFSET($A8,0,MATCH("IV",$B$5:$E$5,0))&lt;0),"-",ROUND(($F8-OFFSET($A8,0,MATCH("IV",$B$5:$E$5,0)))/ABS(OFFSET($A8,0,MATCH("IV",$B$5:$E$5,0)))*100,2)))))</f>
        <v>-2.12</v>
      </c>
    </row>
    <row r="9" spans="1:10" ht="12" customHeight="1">
      <c r="A9" s="146" t="s">
        <v>213</v>
      </c>
      <c r="B9" s="207">
        <v>18124112</v>
      </c>
      <c r="C9" s="207">
        <v>17413684</v>
      </c>
      <c r="D9" s="207">
        <v>14941218</v>
      </c>
      <c r="E9" s="207">
        <v>13887695</v>
      </c>
      <c r="F9" s="207">
        <v>14565270</v>
      </c>
      <c r="G9" s="208"/>
      <c r="H9" s="211">
        <f aca="true" t="shared" si="0" ref="H9:H28">IF(ISERROR($F9/$E9),"-",IF(OR($F9/$E9&lt;0,($F9-$E9)/$E9*100&lt;-1999.99,($F9-$E9)/$E9*100&gt;1999.99),"-",IF(AND($F9=0,$E9&lt;0),"-",ROUND(($F9-$E9)/ABS($E9)*100,2))))</f>
        <v>4.88</v>
      </c>
      <c r="I9" s="211">
        <f aca="true" t="shared" si="1" ref="I9:I28">IF(ISERROR($F9/$B9),"-",IF($F9/$B9&lt;0,"-",IF(OR($F9/$B9&lt;0,($F9-$B9)/$B9*100&lt;-1999.99,($F9-$B9)/$B9*100&gt;1999.99),"-",IF(AND($F9=0,$B9&lt;0),"-",ROUND(($F9-$B9)/ABS($B9)*100,2)))))</f>
        <v>-19.64</v>
      </c>
      <c r="J9" s="211">
        <f aca="true" ca="1" t="shared" si="2" ref="J9:J28">IF(ISERROR($F9/OFFSET($A9,0,MATCH("IV",$B$5:$E$5,0))),"-",IF($F9/OFFSET($A9,0,MATCH("IV",$B$5:$E$5,0))&lt;0,"-",IF(OR($F9/OFFSET($A9,0,MATCH("IV",$B$5:$E$5,0))&lt;0,($F9-OFFSET($A9,0,MATCH("IV",$B$5:$E$5,0)))/OFFSET($A9,0,MATCH("IV",$B$5:$E$5,0))*100&lt;-1999.99,($F9-OFFSET($A9,0,MATCH("IV",$B$5:$E$5,0)))/OFFSET($A9,0,MATCH("IV",$B$5:$E$5,0))*100&gt;1999.99),"-",IF(AND($F9=0,OFFSET($A9,0,MATCH("IV",$B$5:$E$5,0))&lt;0),"-",ROUND(($F9-OFFSET($A9,0,MATCH("IV",$B$5:$E$5,0)))/ABS(OFFSET($A9,0,MATCH("IV",$B$5:$E$5,0)))*100,2)))))</f>
        <v>-19.64</v>
      </c>
    </row>
    <row r="10" spans="1:10" ht="12" customHeight="1">
      <c r="A10" s="146" t="s">
        <v>214</v>
      </c>
      <c r="B10" s="207">
        <v>12109041</v>
      </c>
      <c r="C10" s="207">
        <v>12094094</v>
      </c>
      <c r="D10" s="207">
        <v>10810336</v>
      </c>
      <c r="E10" s="207">
        <v>10218160</v>
      </c>
      <c r="F10" s="207">
        <v>11009806</v>
      </c>
      <c r="G10" s="208"/>
      <c r="H10" s="211">
        <f t="shared" si="0"/>
        <v>7.75</v>
      </c>
      <c r="I10" s="211">
        <f t="shared" si="1"/>
        <v>-9.08</v>
      </c>
      <c r="J10" s="211">
        <f ca="1" t="shared" si="2"/>
        <v>-9.08</v>
      </c>
    </row>
    <row r="11" spans="1:10" ht="22.5" customHeight="1">
      <c r="A11" s="146" t="s">
        <v>122</v>
      </c>
      <c r="B11" s="207">
        <v>961592</v>
      </c>
      <c r="C11" s="207">
        <v>551778</v>
      </c>
      <c r="D11" s="207">
        <v>1093802</v>
      </c>
      <c r="E11" s="207">
        <v>652601</v>
      </c>
      <c r="F11" s="207">
        <v>1202229</v>
      </c>
      <c r="G11" s="208"/>
      <c r="H11" s="211">
        <f t="shared" si="0"/>
        <v>84.22</v>
      </c>
      <c r="I11" s="211">
        <f t="shared" si="1"/>
        <v>25.02</v>
      </c>
      <c r="J11" s="211">
        <f ca="1" t="shared" si="2"/>
        <v>25.02</v>
      </c>
    </row>
    <row r="12" spans="1:10" ht="12" customHeight="1">
      <c r="A12" s="146" t="s">
        <v>215</v>
      </c>
      <c r="B12" s="207">
        <v>0</v>
      </c>
      <c r="C12" s="207">
        <v>0</v>
      </c>
      <c r="D12" s="207">
        <v>0</v>
      </c>
      <c r="E12" s="207">
        <v>0</v>
      </c>
      <c r="F12" s="207">
        <v>0</v>
      </c>
      <c r="G12" s="208"/>
      <c r="H12" s="211" t="str">
        <f t="shared" si="0"/>
        <v>-</v>
      </c>
      <c r="I12" s="211" t="str">
        <f t="shared" si="1"/>
        <v>-</v>
      </c>
      <c r="J12" s="211" t="str">
        <f ca="1" t="shared" si="2"/>
        <v>-</v>
      </c>
    </row>
    <row r="13" spans="1:10" ht="12" customHeight="1">
      <c r="A13" s="146" t="s">
        <v>216</v>
      </c>
      <c r="B13" s="207">
        <v>326864</v>
      </c>
      <c r="C13" s="207">
        <v>284583</v>
      </c>
      <c r="D13" s="207">
        <v>66082</v>
      </c>
      <c r="E13" s="207">
        <v>66205</v>
      </c>
      <c r="F13" s="207">
        <v>46107</v>
      </c>
      <c r="G13" s="212"/>
      <c r="H13" s="211">
        <f t="shared" si="0"/>
        <v>-30.36</v>
      </c>
      <c r="I13" s="211">
        <f t="shared" si="1"/>
        <v>-85.89</v>
      </c>
      <c r="J13" s="211">
        <f ca="1" t="shared" si="2"/>
        <v>-85.89</v>
      </c>
    </row>
    <row r="14" spans="1:10" ht="12" customHeight="1">
      <c r="A14" s="146" t="s">
        <v>217</v>
      </c>
      <c r="B14" s="207">
        <v>5677794</v>
      </c>
      <c r="C14" s="207">
        <v>5027012</v>
      </c>
      <c r="D14" s="207">
        <v>4057568</v>
      </c>
      <c r="E14" s="207">
        <v>3596114</v>
      </c>
      <c r="F14" s="207">
        <v>3504393</v>
      </c>
      <c r="G14" s="212"/>
      <c r="H14" s="211">
        <f t="shared" si="0"/>
        <v>-2.55</v>
      </c>
      <c r="I14" s="211">
        <f t="shared" si="1"/>
        <v>-38.28</v>
      </c>
      <c r="J14" s="211">
        <f ca="1" t="shared" si="2"/>
        <v>-38.28</v>
      </c>
    </row>
    <row r="15" spans="1:10" ht="12" customHeight="1">
      <c r="A15" s="146" t="s">
        <v>218</v>
      </c>
      <c r="B15" s="207">
        <v>10414</v>
      </c>
      <c r="C15" s="207">
        <v>7995</v>
      </c>
      <c r="D15" s="207">
        <v>7233</v>
      </c>
      <c r="E15" s="207">
        <v>7216</v>
      </c>
      <c r="F15" s="207">
        <v>4963</v>
      </c>
      <c r="G15" s="212"/>
      <c r="H15" s="211">
        <f t="shared" si="0"/>
        <v>-31.22</v>
      </c>
      <c r="I15" s="211">
        <f t="shared" si="1"/>
        <v>-52.34</v>
      </c>
      <c r="J15" s="211">
        <f ca="1" t="shared" si="2"/>
        <v>-52.34</v>
      </c>
    </row>
    <row r="16" spans="1:10" ht="12" customHeight="1">
      <c r="A16" s="146" t="s">
        <v>219</v>
      </c>
      <c r="B16" s="207">
        <v>0</v>
      </c>
      <c r="C16" s="207">
        <v>0</v>
      </c>
      <c r="D16" s="207">
        <v>0</v>
      </c>
      <c r="E16" s="207">
        <v>0</v>
      </c>
      <c r="F16" s="207">
        <v>0</v>
      </c>
      <c r="G16" s="212"/>
      <c r="H16" s="211" t="str">
        <f t="shared" si="0"/>
        <v>-</v>
      </c>
      <c r="I16" s="211" t="str">
        <f t="shared" si="1"/>
        <v>-</v>
      </c>
      <c r="J16" s="211" t="str">
        <f ca="1" t="shared" si="2"/>
        <v>-</v>
      </c>
    </row>
    <row r="17" spans="1:10" ht="12" customHeight="1">
      <c r="A17" s="146" t="s">
        <v>220</v>
      </c>
      <c r="B17" s="207">
        <v>33674449</v>
      </c>
      <c r="C17" s="207">
        <v>34398642</v>
      </c>
      <c r="D17" s="207">
        <v>35696453</v>
      </c>
      <c r="E17" s="207">
        <v>36401431</v>
      </c>
      <c r="F17" s="207">
        <v>36136372</v>
      </c>
      <c r="G17" s="212"/>
      <c r="H17" s="211">
        <f t="shared" si="0"/>
        <v>-0.73</v>
      </c>
      <c r="I17" s="211">
        <f t="shared" si="1"/>
        <v>7.31</v>
      </c>
      <c r="J17" s="211">
        <f ca="1" t="shared" si="2"/>
        <v>7.31</v>
      </c>
    </row>
    <row r="18" spans="1:10" ht="12" customHeight="1">
      <c r="A18" s="146" t="s">
        <v>221</v>
      </c>
      <c r="B18" s="207">
        <v>32730763</v>
      </c>
      <c r="C18" s="207">
        <v>33846110</v>
      </c>
      <c r="D18" s="207">
        <v>35324232</v>
      </c>
      <c r="E18" s="207">
        <v>36059465</v>
      </c>
      <c r="F18" s="207">
        <v>35817031</v>
      </c>
      <c r="G18" s="212"/>
      <c r="H18" s="211">
        <f t="shared" si="0"/>
        <v>-0.67</v>
      </c>
      <c r="I18" s="211">
        <f t="shared" si="1"/>
        <v>9.43</v>
      </c>
      <c r="J18" s="211">
        <f ca="1" t="shared" si="2"/>
        <v>9.43</v>
      </c>
    </row>
    <row r="19" spans="1:10" ht="12" customHeight="1">
      <c r="A19" s="146" t="s">
        <v>222</v>
      </c>
      <c r="B19" s="207">
        <v>0</v>
      </c>
      <c r="C19" s="207">
        <v>0</v>
      </c>
      <c r="D19" s="207">
        <v>0</v>
      </c>
      <c r="E19" s="207">
        <v>0</v>
      </c>
      <c r="F19" s="207">
        <v>0</v>
      </c>
      <c r="G19" s="212"/>
      <c r="H19" s="211" t="str">
        <f t="shared" si="0"/>
        <v>-</v>
      </c>
      <c r="I19" s="211" t="str">
        <f t="shared" si="1"/>
        <v>-</v>
      </c>
      <c r="J19" s="211" t="str">
        <f ca="1" t="shared" si="2"/>
        <v>-</v>
      </c>
    </row>
    <row r="20" spans="1:10" ht="12" customHeight="1">
      <c r="A20" s="146" t="s">
        <v>223</v>
      </c>
      <c r="B20" s="207">
        <v>846149</v>
      </c>
      <c r="C20" s="207">
        <v>504654</v>
      </c>
      <c r="D20" s="207">
        <v>331159</v>
      </c>
      <c r="E20" s="207">
        <v>294172</v>
      </c>
      <c r="F20" s="207">
        <v>291598</v>
      </c>
      <c r="G20" s="212"/>
      <c r="H20" s="211">
        <f t="shared" si="0"/>
        <v>-0.87</v>
      </c>
      <c r="I20" s="211">
        <f t="shared" si="1"/>
        <v>-65.54</v>
      </c>
      <c r="J20" s="211">
        <f ca="1" t="shared" si="2"/>
        <v>-65.54</v>
      </c>
    </row>
    <row r="21" spans="1:10" ht="12" customHeight="1">
      <c r="A21" s="146" t="s">
        <v>224</v>
      </c>
      <c r="B21" s="207">
        <v>74691</v>
      </c>
      <c r="C21" s="207">
        <v>38475</v>
      </c>
      <c r="D21" s="207">
        <v>38444</v>
      </c>
      <c r="E21" s="207">
        <v>38414</v>
      </c>
      <c r="F21" s="207">
        <v>21089</v>
      </c>
      <c r="G21" s="212"/>
      <c r="H21" s="211">
        <f t="shared" si="0"/>
        <v>-45.1</v>
      </c>
      <c r="I21" s="211">
        <f t="shared" si="1"/>
        <v>-71.77</v>
      </c>
      <c r="J21" s="211">
        <f ca="1" t="shared" si="2"/>
        <v>-71.77</v>
      </c>
    </row>
    <row r="22" spans="1:10" ht="12" customHeight="1">
      <c r="A22" s="146" t="s">
        <v>225</v>
      </c>
      <c r="B22" s="207">
        <v>22847</v>
      </c>
      <c r="C22" s="207">
        <v>9403</v>
      </c>
      <c r="D22" s="207">
        <v>2618</v>
      </c>
      <c r="E22" s="207">
        <v>9380</v>
      </c>
      <c r="F22" s="207">
        <v>6654</v>
      </c>
      <c r="G22" s="212"/>
      <c r="H22" s="211">
        <f t="shared" si="0"/>
        <v>-29.06</v>
      </c>
      <c r="I22" s="211">
        <f t="shared" si="1"/>
        <v>-70.88</v>
      </c>
      <c r="J22" s="211">
        <f ca="1" t="shared" si="2"/>
        <v>-70.88</v>
      </c>
    </row>
    <row r="23" spans="1:10" ht="12" customHeight="1">
      <c r="A23" s="146" t="s">
        <v>226</v>
      </c>
      <c r="B23" s="207">
        <v>0</v>
      </c>
      <c r="C23" s="207">
        <v>0</v>
      </c>
      <c r="D23" s="207">
        <v>0</v>
      </c>
      <c r="E23" s="207">
        <v>0</v>
      </c>
      <c r="F23" s="207">
        <v>0</v>
      </c>
      <c r="G23" s="212"/>
      <c r="H23" s="211" t="str">
        <f t="shared" si="0"/>
        <v>-</v>
      </c>
      <c r="I23" s="211" t="str">
        <f t="shared" si="1"/>
        <v>-</v>
      </c>
      <c r="J23" s="211" t="str">
        <f ca="1" t="shared" si="2"/>
        <v>-</v>
      </c>
    </row>
    <row r="24" spans="1:10" ht="12" customHeight="1">
      <c r="A24" s="146" t="s">
        <v>227</v>
      </c>
      <c r="B24" s="207">
        <v>4389</v>
      </c>
      <c r="C24" s="207">
        <v>4261</v>
      </c>
      <c r="D24" s="207">
        <v>4296</v>
      </c>
      <c r="E24" s="207">
        <v>4224</v>
      </c>
      <c r="F24" s="207">
        <v>3960</v>
      </c>
      <c r="G24" s="212"/>
      <c r="H24" s="211">
        <f t="shared" si="0"/>
        <v>-6.25</v>
      </c>
      <c r="I24" s="211">
        <f t="shared" si="1"/>
        <v>-9.77</v>
      </c>
      <c r="J24" s="211">
        <f ca="1" t="shared" si="2"/>
        <v>-9.77</v>
      </c>
    </row>
    <row r="25" spans="1:10" ht="12" customHeight="1">
      <c r="A25" s="146" t="s">
        <v>123</v>
      </c>
      <c r="B25" s="207">
        <v>0</v>
      </c>
      <c r="C25" s="207">
        <v>0</v>
      </c>
      <c r="D25" s="207">
        <v>0</v>
      </c>
      <c r="E25" s="207">
        <v>0</v>
      </c>
      <c r="F25" s="207">
        <v>0</v>
      </c>
      <c r="G25" s="212"/>
      <c r="H25" s="211" t="str">
        <f t="shared" si="0"/>
        <v>-</v>
      </c>
      <c r="I25" s="211" t="str">
        <f t="shared" si="1"/>
        <v>-</v>
      </c>
      <c r="J25" s="211" t="str">
        <f ca="1" t="shared" si="2"/>
        <v>-</v>
      </c>
    </row>
    <row r="26" spans="1:10" ht="12" customHeight="1">
      <c r="A26" s="146" t="s">
        <v>124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12"/>
      <c r="H26" s="211" t="str">
        <f t="shared" si="0"/>
        <v>-</v>
      </c>
      <c r="I26" s="211" t="str">
        <f t="shared" si="1"/>
        <v>-</v>
      </c>
      <c r="J26" s="211" t="str">
        <f ca="1" t="shared" si="2"/>
        <v>-</v>
      </c>
    </row>
    <row r="27" spans="1:10" ht="12" customHeight="1">
      <c r="A27" s="146" t="s">
        <v>125</v>
      </c>
      <c r="B27" s="207">
        <v>4094233</v>
      </c>
      <c r="C27" s="207">
        <v>4017700</v>
      </c>
      <c r="D27" s="207">
        <v>5107654</v>
      </c>
      <c r="E27" s="207">
        <v>4453828</v>
      </c>
      <c r="F27" s="207">
        <v>3169933</v>
      </c>
      <c r="G27" s="208"/>
      <c r="H27" s="211">
        <f t="shared" si="0"/>
        <v>-28.83</v>
      </c>
      <c r="I27" s="211">
        <f t="shared" si="1"/>
        <v>-22.58</v>
      </c>
      <c r="J27" s="211">
        <f ca="1" t="shared" si="2"/>
        <v>-22.58</v>
      </c>
    </row>
    <row r="28" spans="1:10" ht="12" customHeight="1">
      <c r="A28" s="147" t="s">
        <v>126</v>
      </c>
      <c r="B28" s="214">
        <v>9880</v>
      </c>
      <c r="C28" s="214">
        <v>6485</v>
      </c>
      <c r="D28" s="214">
        <v>2080</v>
      </c>
      <c r="E28" s="214">
        <v>-14709</v>
      </c>
      <c r="F28" s="214">
        <v>-1790</v>
      </c>
      <c r="G28" s="279"/>
      <c r="H28" s="216">
        <f t="shared" si="0"/>
        <v>87.83</v>
      </c>
      <c r="I28" s="216" t="str">
        <f t="shared" si="1"/>
        <v>-</v>
      </c>
      <c r="J28" s="216" t="str">
        <f ca="1" t="shared" si="2"/>
        <v>-</v>
      </c>
    </row>
    <row r="29" spans="1:10" ht="12" customHeight="1">
      <c r="A29" s="499" t="s">
        <v>183</v>
      </c>
      <c r="B29" s="99"/>
      <c r="D29" s="312"/>
      <c r="E29" s="100"/>
      <c r="F29" s="100"/>
      <c r="G29" s="305"/>
      <c r="H29" s="495"/>
      <c r="I29" s="495"/>
      <c r="J29" s="495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Bailón Chico</dc:creator>
  <cp:keywords/>
  <dc:description/>
  <cp:lastModifiedBy>Miryam Santos Hernández</cp:lastModifiedBy>
  <cp:lastPrinted>2019-05-16T13:51:23Z</cp:lastPrinted>
  <dcterms:created xsi:type="dcterms:W3CDTF">2010-06-23T11:12:34Z</dcterms:created>
  <dcterms:modified xsi:type="dcterms:W3CDTF">2019-05-17T08:38:55Z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