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940" windowWidth="19230" windowHeight="6435" tabRatio="962" activeTab="0"/>
  </bookViews>
  <sheets>
    <sheet name="INDICE" sheetId="1" r:id="rId1"/>
    <sheet name="CUADRO A" sheetId="2" r:id="rId2"/>
    <sheet name="CUADRO B" sheetId="3" r:id="rId3"/>
    <sheet name="CUADRO C" sheetId="4" r:id="rId4"/>
    <sheet name="CUADRO D" sheetId="5" r:id="rId5"/>
    <sheet name="CUADRO E" sheetId="6" r:id="rId6"/>
    <sheet name="CUADRO 00" sheetId="7" r:id="rId7"/>
    <sheet name="CUADRO A.1" sheetId="8" r:id="rId8"/>
    <sheet name="CUADRO A.1.1" sheetId="9" r:id="rId9"/>
    <sheet name="CUADRO A.1.1a" sheetId="10" r:id="rId10"/>
    <sheet name="CUADRO A.1.1b" sheetId="11" r:id="rId11"/>
    <sheet name="CUADRO A.1.1c" sheetId="12" r:id="rId12"/>
    <sheet name="CUADRO A.1.1d" sheetId="13" r:id="rId13"/>
    <sheet name="CUADRO A.1.1e" sheetId="14" r:id="rId14"/>
    <sheet name="CUADRO A.1.1f" sheetId="15" r:id="rId15"/>
    <sheet name="CUADRO A.1.1g" sheetId="16" r:id="rId16"/>
    <sheet name="CUADRO A.1.1h" sheetId="17" r:id="rId17"/>
    <sheet name="CUADRO A.1.1i" sheetId="18" r:id="rId18"/>
    <sheet name="CUADRO A.1.1j" sheetId="19" r:id="rId19"/>
    <sheet name="CUADRO A.1.2" sheetId="20" r:id="rId20"/>
    <sheet name="CUADRO A.2" sheetId="21" r:id="rId21"/>
    <sheet name="CUADRO A.2.1" sheetId="22" r:id="rId22"/>
    <sheet name="CUADRO A.2.2" sheetId="23" r:id="rId23"/>
    <sheet name="CUADRO A.2.3" sheetId="24" r:id="rId24"/>
    <sheet name="CUADRO B.1" sheetId="25" r:id="rId25"/>
    <sheet name="CUADRO B.1.1" sheetId="26" r:id="rId26"/>
    <sheet name="CUADRO B.1.2" sheetId="27" r:id="rId27"/>
    <sheet name="CUADRO B.2" sheetId="28" r:id="rId28"/>
    <sheet name="CUADRO B.2.1" sheetId="29" r:id="rId29"/>
    <sheet name="CUADRO B.2.2" sheetId="30" r:id="rId30"/>
    <sheet name="CUADRO C.1" sheetId="31" r:id="rId31"/>
    <sheet name="CUADRO C.2" sheetId="32" r:id="rId32"/>
  </sheets>
  <externalReferences>
    <externalReference r:id="rId35"/>
  </externalReferences>
  <definedNames>
    <definedName name="_xlnm.Print_Area" localSheetId="6">'CUADRO 00'!$A$1:$G$533</definedName>
    <definedName name="_xlnm.Print_Area" localSheetId="1">'CUADRO A'!$A$1:$M$177</definedName>
    <definedName name="_xlnm.Print_Area" localSheetId="7">'CUADRO A.1'!$A$1:$J$507</definedName>
    <definedName name="_xlnm.Print_Area" localSheetId="8">'CUADRO A.1.1'!$A$1:$L$508</definedName>
    <definedName name="_xlnm.Print_Area" localSheetId="9">'CUADRO A.1.1a'!$A$1:$L$319</definedName>
    <definedName name="_xlnm.Print_Area" localSheetId="10">'CUADRO A.1.1b'!$A$1:$L$158</definedName>
    <definedName name="_xlnm.Print_Area" localSheetId="11">'CUADRO A.1.1c'!$A$1:$L$23</definedName>
    <definedName name="_xlnm.Print_Area" localSheetId="12">'CUADRO A.1.1d'!$A$1:$L$24</definedName>
    <definedName name="_xlnm.Print_Area" localSheetId="13">'CUADRO A.1.1e'!$A$1:$L$52</definedName>
    <definedName name="_xlnm.Print_Area" localSheetId="14">'CUADRO A.1.1f'!$A$1:$L$17</definedName>
    <definedName name="_xlnm.Print_Area" localSheetId="15">'CUADRO A.1.1g'!$A$1:$L$17</definedName>
    <definedName name="_xlnm.Print_Area" localSheetId="16">'CUADRO A.1.1h'!$A$1:$L$18</definedName>
    <definedName name="_xlnm.Print_Area" localSheetId="17">'CUADRO A.1.1i'!$A$1:$L$21</definedName>
    <definedName name="_xlnm.Print_Area" localSheetId="18">'CUADRO A.1.1j'!$A$1:$L$20</definedName>
    <definedName name="_xlnm.Print_Area" localSheetId="19">'CUADRO A.1.2'!$A$1:$M$512</definedName>
    <definedName name="_xlnm.Print_Area" localSheetId="20">'CUADRO A.2'!$A$1:$I$35</definedName>
    <definedName name="_xlnm.Print_Area" localSheetId="21">'CUADRO A.2.1'!$A$1:$L$39</definedName>
    <definedName name="_xlnm.Print_Area" localSheetId="22">'CUADRO A.2.2'!$A$1:$K$35</definedName>
    <definedName name="_xlnm.Print_Area" localSheetId="23">'CUADRO A.2.3'!$A$1:$M$42</definedName>
    <definedName name="_xlnm.Print_Area" localSheetId="2">'CUADRO B'!$A$1:$AA$45</definedName>
    <definedName name="_xlnm.Print_Area" localSheetId="24">'CUADRO B.1'!$A$1:$H$513</definedName>
    <definedName name="_xlnm.Print_Area" localSheetId="25">'CUADRO B.1.1'!$A$1:$G$512</definedName>
    <definedName name="_xlnm.Print_Area" localSheetId="26">'CUADRO B.1.2'!$A$1:$F$510</definedName>
    <definedName name="_xlnm.Print_Area" localSheetId="27">'CUADRO B.2'!$A$1:$H$43</definedName>
    <definedName name="_xlnm.Print_Area" localSheetId="28">'CUADRO B.2.1'!$A$1:$G$43</definedName>
    <definedName name="_xlnm.Print_Area" localSheetId="29">'CUADRO B.2.2'!$A$1:$F$40</definedName>
    <definedName name="_xlnm.Print_Area" localSheetId="3">'CUADRO C'!$A$1:$X$47</definedName>
    <definedName name="_xlnm.Print_Area" localSheetId="30">'CUADRO C.1'!$A$1:$M$512</definedName>
    <definedName name="_xlnm.Print_Area" localSheetId="31">'CUADRO C.2'!$A$1:$M$43</definedName>
    <definedName name="_xlnm.Print_Area" localSheetId="4">'CUADRO D'!$A$1:$Q$42</definedName>
    <definedName name="_xlnm.Print_Area" localSheetId="5">'CUADRO E'!$A$1:$M$36</definedName>
    <definedName name="_xlnm.Print_Area" localSheetId="0">'INDICE'!$A$1:$I$38</definedName>
    <definedName name="Clave_Entidad">'[1]Pegado'!$B$2</definedName>
    <definedName name="Entidad">'[1]Pegado'!$B$3</definedName>
    <definedName name="Fecha">'[1]Pegado'!$B$5</definedName>
    <definedName name="TextoMoneda">'[1]Pegado'!$B$12</definedName>
    <definedName name="_xlnm.Print_Titles" localSheetId="6">'CUADRO 00'!$1:$4</definedName>
    <definedName name="_xlnm.Print_Titles" localSheetId="7">'CUADRO A.1'!$1:$6</definedName>
    <definedName name="_xlnm.Print_Titles" localSheetId="8">'CUADRO A.1.1'!$1:$4</definedName>
    <definedName name="_xlnm.Print_Titles" localSheetId="9">'CUADRO A.1.1a'!$1:$7</definedName>
    <definedName name="_xlnm.Print_Titles" localSheetId="10">'CUADRO A.1.1b'!$1:$7</definedName>
    <definedName name="_xlnm.Print_Titles" localSheetId="13">'CUADRO A.1.1e'!$1:$7</definedName>
    <definedName name="_xlnm.Print_Titles" localSheetId="19">'CUADRO A.1.2'!$1:$7</definedName>
    <definedName name="_xlnm.Print_Titles" localSheetId="21">'CUADRO A.2.1'!$1:$4</definedName>
    <definedName name="_xlnm.Print_Titles" localSheetId="23">'CUADRO A.2.3'!$1:$6</definedName>
    <definedName name="_xlnm.Print_Titles" localSheetId="2">'CUADRO B'!$A:$A</definedName>
    <definedName name="_xlnm.Print_Titles" localSheetId="24">'CUADRO B.1'!$1:$6</definedName>
    <definedName name="_xlnm.Print_Titles" localSheetId="25">'CUADRO B.1.1'!$1:$6</definedName>
    <definedName name="_xlnm.Print_Titles" localSheetId="26">'CUADRO B.1.2'!$1:$7</definedName>
    <definedName name="_xlnm.Print_Titles" localSheetId="27">'CUADRO B.2'!$1:$5</definedName>
    <definedName name="_xlnm.Print_Titles" localSheetId="28">'CUADRO B.2.1'!$1:$5</definedName>
    <definedName name="_xlnm.Print_Titles" localSheetId="29">'CUADRO B.2.2'!$1:$6</definedName>
    <definedName name="_xlnm.Print_Titles" localSheetId="3">'CUADRO C'!$A:$A</definedName>
    <definedName name="_xlnm.Print_Titles" localSheetId="30">'CUADRO C.1'!$1:$5</definedName>
    <definedName name="_xlnm.Print_Titles" localSheetId="31">'CUADRO C.2'!$1:$5</definedName>
  </definedNames>
  <calcPr fullCalcOnLoad="1"/>
</workbook>
</file>

<file path=xl/sharedStrings.xml><?xml version="1.0" encoding="utf-8"?>
<sst xmlns="http://schemas.openxmlformats.org/spreadsheetml/2006/main" count="11478" uniqueCount="1200">
  <si>
    <t>RURAL HIPOTECARIO VIII, FTA</t>
  </si>
  <si>
    <t>RURAL HIPOTECARIO X, FTA</t>
  </si>
  <si>
    <t>RURAL HIPOTECARIO XI, FTA</t>
  </si>
  <si>
    <t>RURAL HIPOTECARIO XII, FTA</t>
  </si>
  <si>
    <t>RURALPYME 1 FTPYME FTA</t>
  </si>
  <si>
    <t>RURALPYME 2 FTPYME FTA</t>
  </si>
  <si>
    <t>RURALPYME 3, FTA</t>
  </si>
  <si>
    <t xml:space="preserve">OTRAS CAJAS DE AHORRO </t>
  </si>
  <si>
    <t>VAL BANCAJA 1, FTA</t>
  </si>
  <si>
    <t>VALENCIA HIPOTECARIO 1, FTA</t>
  </si>
  <si>
    <t>VALENCIA HIPOTECARIO 3, FTA</t>
  </si>
  <si>
    <t>VALENCIA HIPOTECARIO 4, FTA</t>
  </si>
  <si>
    <t>VALENCIA HIPOTECARIO 5, FTA</t>
  </si>
  <si>
    <t>FONCAIXA ANDALUCIA FTEMPRESA 1, FTA</t>
  </si>
  <si>
    <t>GESTICAIXA, S.G.F.T., S.A.</t>
  </si>
  <si>
    <t>CAJA DE AHORROS Y PENSIONES DE BARCELONA</t>
  </si>
  <si>
    <t>FONCAIXA EMPRESAS 1, FTA</t>
  </si>
  <si>
    <t>FONCAIXA FTGENCAT 3, FTA</t>
  </si>
  <si>
    <t>FONCAIXA FTGENCAT 4, FTA</t>
  </si>
  <si>
    <t>FONCAIXA FTGENCAT 5, FTA</t>
  </si>
  <si>
    <t>FONCAIXA FTGENCAT 6, FTA</t>
  </si>
  <si>
    <t>FONCAIXA FTGENCAT 7, FTA</t>
  </si>
  <si>
    <t>FONCAIXA FTPYME 1, FTA</t>
  </si>
  <si>
    <t>FONCAIXA FTPYME 2, FTA</t>
  </si>
  <si>
    <t>FONCAIXA HIPOTECARIO 10, FTA</t>
  </si>
  <si>
    <t>FONCAIXA HIPOTECARIO 9, FTA</t>
  </si>
  <si>
    <t>FONCAIXA ICO-FTVPO 1, FTA</t>
  </si>
  <si>
    <t>GC FTGENCAT CAIXA SABADELL 1, FTA</t>
  </si>
  <si>
    <t>GC FTGENCAT CAIXA SABADELL 2, FTA</t>
  </si>
  <si>
    <t>GC FTGENCAT CAIXA TARRAGONA 1, FTA</t>
  </si>
  <si>
    <t>CAIXA D´ESTALVIS DE TARRAGONA</t>
  </si>
  <si>
    <t>GC FTGENCAT II, FTA</t>
  </si>
  <si>
    <t>GC FTGENCAT SABADELL 1, FTA</t>
  </si>
  <si>
    <t>BANCO DE SABADELL, S.A.</t>
  </si>
  <si>
    <t>GC FTPYME PASTOR 2, FTA</t>
  </si>
  <si>
    <t>GC FTPYME PASTOR 4, FTA</t>
  </si>
  <si>
    <t>GC FTPYME PASTOR 6, FTA</t>
  </si>
  <si>
    <t>GC FTPYME SABADELL 4, FTA</t>
  </si>
  <si>
    <t>GC FTPYME SABADELL 5, FTA</t>
  </si>
  <si>
    <t>GC FTPYME SABADELL 6, FTA</t>
  </si>
  <si>
    <t>GC PASTOR HIPOTECARIO 5, FTA</t>
  </si>
  <si>
    <t>GC SABADELL EMPRESAS 2, FTA</t>
  </si>
  <si>
    <t>GC SABADELL EMPRESAS 4, FTA</t>
  </si>
  <si>
    <t>FINANCAT 1, FTA</t>
  </si>
  <si>
    <t>GESTION DE ACTIVOS TITULIZADOS, SGFT, S.A.</t>
  </si>
  <si>
    <t>CAIXA D´ESTALVIS DE CATALUNYA</t>
  </si>
  <si>
    <t>GAT FTGENCAT 2005, FTA</t>
  </si>
  <si>
    <t>GAT FTGENCAT 2006, FTA</t>
  </si>
  <si>
    <t>GAT FTGENCAT 2007, FTA</t>
  </si>
  <si>
    <t>GAT FTGENCAT 2008, FTA</t>
  </si>
  <si>
    <t>GAT FTGENCAT 2009, FTA</t>
  </si>
  <si>
    <t>HIPOCAT 10, FTA</t>
  </si>
  <si>
    <t>HIPOCAT 11, FTA</t>
  </si>
  <si>
    <t>HIPOCAT 14, FTA</t>
  </si>
  <si>
    <t>HIPOCAT 15, FTA</t>
  </si>
  <si>
    <t>HIPOCAT 16, FTA</t>
  </si>
  <si>
    <t>HIPOCAT 17, FTA</t>
  </si>
  <si>
    <t>HIPOCAT 18, FTA</t>
  </si>
  <si>
    <t>HIPOCAT 19, FTA</t>
  </si>
  <si>
    <t>HIPOCAT 20, FTA</t>
  </si>
  <si>
    <t>HIPOCAT 4, FTA</t>
  </si>
  <si>
    <t>HIPOCAT 5, FTA</t>
  </si>
  <si>
    <t>HIPOCAT 6, FTA</t>
  </si>
  <si>
    <t>HIPOCAT 7, FTA</t>
  </si>
  <si>
    <t>HIPOCAT 8, FTA</t>
  </si>
  <si>
    <t>HIPOCAT 9, FTA</t>
  </si>
  <si>
    <t>MBSCAT 1, FTA</t>
  </si>
  <si>
    <t>MBSCAT 2, FTA</t>
  </si>
  <si>
    <t>PYMECAT 2 FTPYME, FTA</t>
  </si>
  <si>
    <t>CEDULAS GRUPO BANCO POPULAR 2, FTA</t>
  </si>
  <si>
    <t>INTERMONEY TITULIZACION, S.G.F.T., S.A.</t>
  </si>
  <si>
    <t>CEDULAS GRUPO BANCO POPULAR 3, FTA</t>
  </si>
  <si>
    <t>IM BANCO POPULAR FTPYME 1, FTA</t>
  </si>
  <si>
    <t>BANCO POPULAR ESPAÑOL, S.A.</t>
  </si>
  <si>
    <t>IM BANCO POPULAR FTPYME 2, FTA</t>
  </si>
  <si>
    <t>IM BANCO POPULAR MBS 1, FTA</t>
  </si>
  <si>
    <t>IM BANCO POPULAR MBS 2, FTA</t>
  </si>
  <si>
    <t>IM BANKOA MBS 1, FTA</t>
  </si>
  <si>
    <t>BANKOA, S.A.</t>
  </si>
  <si>
    <t>IM BCG RMBS 1, FTA</t>
  </si>
  <si>
    <t>BANCO CAIXA GERAL, S.A.</t>
  </si>
  <si>
    <t>IM CAJA LABORAL 1, FTA</t>
  </si>
  <si>
    <t>CAJA LABORAL POPULAR C.C.</t>
  </si>
  <si>
    <t>IM CAJA LABORAL 2, FTA</t>
  </si>
  <si>
    <t>IM CAJAMAR 1, FTA</t>
  </si>
  <si>
    <t>IM CAJAMAR 3, FTA</t>
  </si>
  <si>
    <t>IM CAJAMAR 4, FTA</t>
  </si>
  <si>
    <t>IM CAJAMAR 5, FTA</t>
  </si>
  <si>
    <t>IM CAJAMAR 6, FTA</t>
  </si>
  <si>
    <t>IM CAJAMAR EMPRESAS 1, FTA</t>
  </si>
  <si>
    <t>IM CAJAMAR EMPRESAS 2 FTPYME, FTA</t>
  </si>
  <si>
    <t>IM CAJAMAR EMPRESAS 3, FTA</t>
  </si>
  <si>
    <t>IM CEDULAS 1 GRUPO BANCO POPULAR, FTA</t>
  </si>
  <si>
    <t>IM CEDULAS 10, FTA</t>
  </si>
  <si>
    <t>IM CEDULAS 14, FTA</t>
  </si>
  <si>
    <t>IM CEDULAS 2, FTA</t>
  </si>
  <si>
    <t>IM CEDULAS 3, FTA</t>
  </si>
  <si>
    <t>IM CEDULAS 4, FTA</t>
  </si>
  <si>
    <t>IM CEDULAS 5, FTA</t>
  </si>
  <si>
    <t>IM CEDULAS 7, FTA</t>
  </si>
  <si>
    <t>IM CEDULAS 9, FTA</t>
  </si>
  <si>
    <t>IM CERES 1 CAJAMAR, FTA</t>
  </si>
  <si>
    <t>IM CERES 2 CAJAMAR, FTA</t>
  </si>
  <si>
    <t>IM FTGENCAT SABADELL 2, FTA</t>
  </si>
  <si>
    <t>IM FTGENCAT SABADELL 3, FTA</t>
  </si>
  <si>
    <t>IM FTGENCAT SABADELL 4, FTA</t>
  </si>
  <si>
    <t>IM FTPYME SABADELL 3, FTA</t>
  </si>
  <si>
    <t>IM FTPYME SABADELL 7, FTA</t>
  </si>
  <si>
    <t>IM GOYA HIPOTECARIO I, FTA</t>
  </si>
  <si>
    <t>IM GRUPO BANCO POPULAR EMPRESAS 1, FTA</t>
  </si>
  <si>
    <t>IM GRUPO BANCO POPULAR EMPRESAS 2, FTA</t>
  </si>
  <si>
    <t>IM GRUPO BANCO POPULAR EMPRESAS 3, FTA</t>
  </si>
  <si>
    <t>IM GRUPO BANCO POPULAR FINANCIACIONES 1, FTA</t>
  </si>
  <si>
    <t>IM GRUPO BANCO POPULAR FTPYME I FTA</t>
  </si>
  <si>
    <t>IM GRUPO BANCO POPULAR FTPYME II, FTA</t>
  </si>
  <si>
    <t>IM GRUPO BANCO POPULAR LEASING 1, FTA</t>
  </si>
  <si>
    <t>IM PASTOR 4, FTA</t>
  </si>
  <si>
    <t>IM PRESTAMOS FONDOS CEDULAS, FTA</t>
  </si>
  <si>
    <t>BANCO SANTANDER, S.A.</t>
  </si>
  <si>
    <t>IM SABADELL EMPRESAS 1, FTA</t>
  </si>
  <si>
    <t>IM SABADELL EMPRESAS 3, FTA</t>
  </si>
  <si>
    <t>IM SABADELL EMPRESAS 5, FTA</t>
  </si>
  <si>
    <t>IM SABADELL RMBS 2, FTA</t>
  </si>
  <si>
    <t>IM SABADELL RMBS 3, FTA</t>
  </si>
  <si>
    <t>IM TERRASSA 1 FTGENCAT FTA</t>
  </si>
  <si>
    <t>CAIXA D´ESTALVIS DE TERRASSA</t>
  </si>
  <si>
    <t>IM TERRASSA MBS 1, FTA</t>
  </si>
  <si>
    <t>IM TERRASSA RMBS 1, FTA</t>
  </si>
  <si>
    <t>INTERMONEY MASTER CEDULAS, FTA</t>
  </si>
  <si>
    <t>EMPRESAS BANESTO 2, FTA</t>
  </si>
  <si>
    <t>SANTANDER DE TITULIZACION, SGFT, S.A.</t>
  </si>
  <si>
    <t>EMPRESAS BANESTO 3, FTA</t>
  </si>
  <si>
    <t>EMPRESAS BANESTO 4, FTA</t>
  </si>
  <si>
    <t>EMPRESAS BANESTO I FTA</t>
  </si>
  <si>
    <t>FTA PROGRAMA INDEPENDIENTE DE TITULIZ. DE CED. HIPOTECARIA</t>
  </si>
  <si>
    <t>FINANCIACION BANESTO 1, FTA</t>
  </si>
  <si>
    <t>FTA FTPYME SANTANDER 1</t>
  </si>
  <si>
    <t>FTA FTPYME SANTANDER 2</t>
  </si>
  <si>
    <t>FTA SANTANDER AUTO 1</t>
  </si>
  <si>
    <t>FTA SANTANDER CONSUMER SPAIN 07-2</t>
  </si>
  <si>
    <t>FTA SANTANDER CONSUMER SPAIN AUTO 06</t>
  </si>
  <si>
    <t>FTA SANTANDER CONSUMER SPAIN AUTO 07-1</t>
  </si>
  <si>
    <t>FTA SANTANDER EMPRESAS 2</t>
  </si>
  <si>
    <t>FTA SANTANDER EMPRESAS 4</t>
  </si>
  <si>
    <t>FTA SANTANDER EMPRESAS 5</t>
  </si>
  <si>
    <t>FTA SANTANDER EMPRESAS 7</t>
  </si>
  <si>
    <t>FTA SANTANDER FINANCIACION 1</t>
  </si>
  <si>
    <t>FTA SANTANDER FINANCIACION 2</t>
  </si>
  <si>
    <t>FTA SANTANDER FINANCIACION 3</t>
  </si>
  <si>
    <t>FTA SANTANDER FINANCIACION 4</t>
  </si>
  <si>
    <t>FTA SANTANDER HIPOTECARIO 2</t>
  </si>
  <si>
    <t>FTA SANTANDER HIPOTECARIO 3</t>
  </si>
  <si>
    <t>FTA SANTANDER HIPOTECARIO 4</t>
  </si>
  <si>
    <t>FTA SANTANDER HIPOTECARIO 5</t>
  </si>
  <si>
    <t>FTA SANTANDER HIPOTECARIO 6</t>
  </si>
  <si>
    <t>FTA SANTANDER PUBLICO 1</t>
  </si>
  <si>
    <t>FTA UCI 11</t>
  </si>
  <si>
    <t>FTA UCI 14</t>
  </si>
  <si>
    <t>FTA UCI 16</t>
  </si>
  <si>
    <t>FTA UCI 18</t>
  </si>
  <si>
    <t>FTA UCI 6</t>
  </si>
  <si>
    <t>FTA UCI 7</t>
  </si>
  <si>
    <t>FTA UCI 8</t>
  </si>
  <si>
    <t>FTA UCI 9</t>
  </si>
  <si>
    <t>FTA, HIPOTEBANSA 11</t>
  </si>
  <si>
    <t>FTA, HIPOTEBANSA X</t>
  </si>
  <si>
    <t>FTA, SANTANDER CONSUMER SPAIN 08-1</t>
  </si>
  <si>
    <t>FTA, SANTANDER EMPRESAS 1</t>
  </si>
  <si>
    <t>FTA, SANTANDER EMPRESAS 3</t>
  </si>
  <si>
    <t>FTA, UCI 15</t>
  </si>
  <si>
    <t>FTA, UCI 17</t>
  </si>
  <si>
    <t>FTA, UCI 19</t>
  </si>
  <si>
    <t>PYMES BANESTO 2, FTA</t>
  </si>
  <si>
    <t>SANTANDER CONSUMER SPAIN 09-1, FTA</t>
  </si>
  <si>
    <t>SANTANDER CONSUMER SPAIN AUTO 2010-1, FTA</t>
  </si>
  <si>
    <t>SANTANDER EMPRESAS 6, FTA</t>
  </si>
  <si>
    <t>SANTANDER HIPOTECARIO I, FTA</t>
  </si>
  <si>
    <t>AUTO ABS 2009-1, FTA</t>
  </si>
  <si>
    <t>TITULIZACION DE ACTIVOS, S.A., S.G.F.T.</t>
  </si>
  <si>
    <t>BANQUE PSA FINANCE S.E.</t>
  </si>
  <si>
    <t>CAIXA PENEDES 1 TDA, FTA</t>
  </si>
  <si>
    <t>CAIXA D´ESTALVIS DEL PENEDES</t>
  </si>
  <si>
    <t>CAIXA PENEDES 2 TDA, FTA</t>
  </si>
  <si>
    <t>CAIXA PENEDES FT GENCAT 1 TDA, FTA</t>
  </si>
  <si>
    <t>CAIXA PENEDES PYMES 1 TDA, FTA</t>
  </si>
  <si>
    <t>CAJA INGENIEROS TDA 1, FTA</t>
  </si>
  <si>
    <t xml:space="preserve">COPERATIVAS DE CRÉDITO </t>
  </si>
  <si>
    <t>CEDULAS TDA 10 FTA</t>
  </si>
  <si>
    <t>CEDULAS TDA 12, FTA</t>
  </si>
  <si>
    <t>CEDULAS TDA 13, FTA</t>
  </si>
  <si>
    <t>CEDULAS TDA 14, FTA</t>
  </si>
  <si>
    <t>CEDULAS TDA 15, FTA</t>
  </si>
  <si>
    <t>CEDULAS TDA 16, FTA</t>
  </si>
  <si>
    <t>CEDULAS TDA 17, FTA</t>
  </si>
  <si>
    <t>CEDULAS TDA 18, FTA</t>
  </si>
  <si>
    <t>CEDULAS TDA 19, FTA</t>
  </si>
  <si>
    <t>CEDULAS TDA 2, FTA</t>
  </si>
  <si>
    <t>CEDULAS TDA 20, FTA</t>
  </si>
  <si>
    <t>CEDULAS TDA 3, FTA</t>
  </si>
  <si>
    <t>CEDULAS TDA 5, FTA</t>
  </si>
  <si>
    <t>CEDULAS TDA 6, FTA</t>
  </si>
  <si>
    <t>CEDULAS TDA 7, FTA</t>
  </si>
  <si>
    <t>CIBELES III FTPYME, FTA</t>
  </si>
  <si>
    <t>CM BANCAJA 1, FTA</t>
  </si>
  <si>
    <t>EMPRESAS HIPOTECARIO TDA CAM 3, FTA</t>
  </si>
  <si>
    <t>CAJA DE AHORROS DEL MEDITERRANEO</t>
  </si>
  <si>
    <t>EMPRESAS HIPOTECARIO TDA CAM 5, FTA</t>
  </si>
  <si>
    <t>EMPRESAS TDA CAM 6, FTA</t>
  </si>
  <si>
    <t>EMPRESAS TDA CAM 8, FTA</t>
  </si>
  <si>
    <t>FTPYME TDA 4, FTA</t>
  </si>
  <si>
    <t>BANCO GUIPUZCOANO, S.A.</t>
  </si>
  <si>
    <t>FTPYME TDA 5, FTA</t>
  </si>
  <si>
    <t>FTPYME TDA 6, FTA</t>
  </si>
  <si>
    <t>FTPYME TDA 7, FTA</t>
  </si>
  <si>
    <t>FTPYME TDA BANCA MARCH, FTA</t>
  </si>
  <si>
    <t>BANCA MARCH, S.A.</t>
  </si>
  <si>
    <t>FTPYME TDA CAM 2, FTA</t>
  </si>
  <si>
    <t>FTPYME TDA CAM 4, FTA</t>
  </si>
  <si>
    <t>FTPYME TDA CAM 7, FTA</t>
  </si>
  <si>
    <t>FTPYME TDA SABADELL 2, FTA</t>
  </si>
  <si>
    <t>MADRID CONSUMO I, FTA</t>
  </si>
  <si>
    <t>MADRID EMPRESAS I, FTA</t>
  </si>
  <si>
    <t>MADRID ICO-FTVPO I, FTA</t>
  </si>
  <si>
    <t>MADRID RESIDENCIAL I, FTA</t>
  </si>
  <si>
    <t>MADRID RESIDENCIAL II, FTA</t>
  </si>
  <si>
    <t>MADRID RMBS I, FTA</t>
  </si>
  <si>
    <t>MADRID RMBS II, FTA</t>
  </si>
  <si>
    <t>MADRID RMBS III  FTA</t>
  </si>
  <si>
    <t>MADRID RMBS IV, FTA</t>
  </si>
  <si>
    <t>PROGRAMA CEDULAS TDA, FTA</t>
  </si>
  <si>
    <t>SOL-LION, FTA</t>
  </si>
  <si>
    <t>ING DIRECT N.V. S.E.</t>
  </si>
  <si>
    <t>TDA 13 - MIXTO, FTA</t>
  </si>
  <si>
    <t>TDA 14 - MIXTO, FTA</t>
  </si>
  <si>
    <t>TDA 15 - MIXTO, FTA</t>
  </si>
  <si>
    <t>TDA 16 - MIXTO, FTA</t>
  </si>
  <si>
    <t>TDA 17 - MIXTO, FTA</t>
  </si>
  <si>
    <t>TDA 18 - MIXTO, FTA</t>
  </si>
  <si>
    <t>TDA 19 - MIXTO, FTA</t>
  </si>
  <si>
    <t>TDA 20 - MIXTO, FTA</t>
  </si>
  <si>
    <t>TDA 21, FTA</t>
  </si>
  <si>
    <t xml:space="preserve">OTROS BANCOS </t>
  </si>
  <si>
    <t>TDA 22 - MIXTO, FTA</t>
  </si>
  <si>
    <t>TDA 23, FTA</t>
  </si>
  <si>
    <t>TDA 24, FTA</t>
  </si>
  <si>
    <t>TDA 25, FTA</t>
  </si>
  <si>
    <t>TDA 26 - MIXTO, FTA</t>
  </si>
  <si>
    <t>TDA 27, FTA</t>
  </si>
  <si>
    <t>TDA 28, FTA</t>
  </si>
  <si>
    <t>TDA 29, FTA</t>
  </si>
  <si>
    <t>TDA 30, FTA</t>
  </si>
  <si>
    <t>TDA 31, FTA</t>
  </si>
  <si>
    <t>TDA CAJAMAR 2, FTA</t>
  </si>
  <si>
    <t>TDA CAM 1, FTA</t>
  </si>
  <si>
    <t>TDA CAM 10, FTA</t>
  </si>
  <si>
    <t>TDA CAM 11, FTA</t>
  </si>
  <si>
    <t>TDA CAM 12, FTA</t>
  </si>
  <si>
    <t>TDA CAM 2, FTA</t>
  </si>
  <si>
    <t>TDA CAM 3, FTA</t>
  </si>
  <si>
    <t>TDA CAM 4, FTA</t>
  </si>
  <si>
    <t>TDA CAM 5, FTA</t>
  </si>
  <si>
    <t>TDA CAM 6, FTA</t>
  </si>
  <si>
    <t>TDA CAM 7, FTA</t>
  </si>
  <si>
    <t>TDA CAM 8, FTA</t>
  </si>
  <si>
    <t>TDA CAM 9, FTA</t>
  </si>
  <si>
    <t>TDA CCM CONSUMO 1, FTA</t>
  </si>
  <si>
    <t>CAJA DE AHORROS DE CASTILLA-LA MANCHA</t>
  </si>
  <si>
    <t>TDA CCM EMPRESAS 1, FTA</t>
  </si>
  <si>
    <t>TDA CORPORATIVOS I, FTA</t>
  </si>
  <si>
    <t>TDA CREDIFIMO 1, FTA</t>
  </si>
  <si>
    <t>UNIÓN DE CRÉDITOS PARA LA FINANCIACIÓN MOBILIARIA E INMOBILIARIA, CREDIFIMO</t>
  </si>
  <si>
    <t>TDA EMPRESAS 1, FTA</t>
  </si>
  <si>
    <t>TDA EMPRESAS PASTOR 5, FTA</t>
  </si>
  <si>
    <t>TDA IBERCAJA 1, FTA</t>
  </si>
  <si>
    <t>CAJA DE AHORROS Y MONTE DE PIEDAD DE ZARAGOZA, ARAGON Y RIOJA</t>
  </si>
  <si>
    <t>TDA IBERCAJA 2, FTA</t>
  </si>
  <si>
    <t>TDA IBERCAJA 3, FTA</t>
  </si>
  <si>
    <t>TDA IBERCAJA 4, FTA</t>
  </si>
  <si>
    <t>TDA IBERCAJA 5, FTA</t>
  </si>
  <si>
    <t>TDA IBERCAJA 6, FTA</t>
  </si>
  <si>
    <t>TDA IBERCAJA 7, FTA</t>
  </si>
  <si>
    <t>TDA PASTOR 1, FTA</t>
  </si>
  <si>
    <t>TDA PASTOR CONSUMO 1, FTA</t>
  </si>
  <si>
    <t>TDA SA NOSTRA EMPRESAS 1, FTA</t>
  </si>
  <si>
    <t>TDA SA NOSTRA EMPRESAS 2, FTA</t>
  </si>
  <si>
    <t>TDA TARRAGONA 1, FTA</t>
  </si>
  <si>
    <t>UNICAJA ANDALUCIA FTVIVIENDA TDA 1, FTA</t>
  </si>
  <si>
    <t>UNICAJA TDA VPO, FTA</t>
  </si>
  <si>
    <t>AYT GOYA HIPOTECARIO III, FTA</t>
  </si>
  <si>
    <t>ICO MEDIACION II AYT FTA</t>
  </si>
  <si>
    <t>MADRID ACTIVOS CORPORATIVOS IV, FTA</t>
  </si>
  <si>
    <t>BANKINTER 20, FTA</t>
  </si>
  <si>
    <t>BBVA CONSUMO 5, FTA</t>
  </si>
  <si>
    <t>BBVA EMPRESAS 4, FTA</t>
  </si>
  <si>
    <t>MBS BANCAJA 7, FTA</t>
  </si>
  <si>
    <t>MBS BANCAJA 8, FTA</t>
  </si>
  <si>
    <t>FONCAIXA EMPRESAS 2, FTA</t>
  </si>
  <si>
    <t>FONCAIXA HIPOTECARIO 11, FTA</t>
  </si>
  <si>
    <t>GC FTPYME SABADELL 8, FTA</t>
  </si>
  <si>
    <t>PYMECAT 3 FTPYME, FTA</t>
  </si>
  <si>
    <t>IM CAJASTUR MBS 1, FTA</t>
  </si>
  <si>
    <t>CAJA DE AHORROS DE ASTURIAS</t>
  </si>
  <si>
    <t>IM CEDULAS 15, FTA</t>
  </si>
  <si>
    <t>EMPRESAS BANESTO 5, FTA</t>
  </si>
  <si>
    <t>CEDULAS TDA 21, FONDO DE TITULIZACION</t>
  </si>
  <si>
    <t>FTPYME TDA CAM 9, FTA</t>
  </si>
  <si>
    <t>MADRID CONSUMO II, FTA</t>
  </si>
  <si>
    <t>MADRID FTPYME I, FTA</t>
  </si>
  <si>
    <t>TDA EMPRESAS 2, FTA</t>
  </si>
  <si>
    <t>TDA FTPYME PASTOR 9, FTA</t>
  </si>
  <si>
    <t>AYT AUTOMOCION II COFIBER E.F.C., FTA</t>
  </si>
  <si>
    <t>COFIBER FINANCIERA, E.F.C.,S.A.</t>
  </si>
  <si>
    <t>FTA SANTANDER 2</t>
  </si>
  <si>
    <t>FTA SANTANDER I</t>
  </si>
  <si>
    <t>AYT GENOVA HIPOTECARIO II, FTH</t>
  </si>
  <si>
    <t>AYT GENOVA HIPOTECARIO III, FTH</t>
  </si>
  <si>
    <t>AYT GENOVA HIPOTECARIO IV, FTH</t>
  </si>
  <si>
    <t>AYT GENOVA HIPOTECARIO IX, FTH</t>
  </si>
  <si>
    <t>AYT GENOVA HIPOTECARIO VI, FTH</t>
  </si>
  <si>
    <t>AYT GENOVA HIPOTECARIO VII, FTH</t>
  </si>
  <si>
    <t>AYT GENOVA HIPOTECARIO VIII, FTH</t>
  </si>
  <si>
    <t>AYT GENOVA HIPOTECARIO X, FTH</t>
  </si>
  <si>
    <t>AYT GENOVA HIPOTECARIO XI, FTH</t>
  </si>
  <si>
    <t>AYT GENOVA HIPOTECARIO XII, FTH</t>
  </si>
  <si>
    <t>AYT HIPOTECARIO III, FTH</t>
  </si>
  <si>
    <t>AYT HIPOTECARIO IV, FTH</t>
  </si>
  <si>
    <t>AYT.1, FTH</t>
  </si>
  <si>
    <t>AYT.11, FTH</t>
  </si>
  <si>
    <t>AYT.2, FTH</t>
  </si>
  <si>
    <t>AYT.8, BARCLAYS HIPOTECARIO I, FTH</t>
  </si>
  <si>
    <t>BANCAJA 4, FTH</t>
  </si>
  <si>
    <t>BANKINTER 1, FTH</t>
  </si>
  <si>
    <t>BANKINTER 11, FTH</t>
  </si>
  <si>
    <t>BANKINTER 12, FTH</t>
  </si>
  <si>
    <t>BANKINTER 14, FTH</t>
  </si>
  <si>
    <t>BANKINTER 15 FTH</t>
  </si>
  <si>
    <t>BANKINTER 2, FTH</t>
  </si>
  <si>
    <t>BANKINTER 3, FTH</t>
  </si>
  <si>
    <t>BANKINTER 4, FTH</t>
  </si>
  <si>
    <t>BANKINTER 5, FTH</t>
  </si>
  <si>
    <t>BANKINTER 7, FTH</t>
  </si>
  <si>
    <t>BZ HIPOTECARIO 1 FTH</t>
  </si>
  <si>
    <t>BZ HIPOTECARIO 2 FTH</t>
  </si>
  <si>
    <t>BZ HIPOTECARIO 3 FTH</t>
  </si>
  <si>
    <t>BZ HIPOTECARIO 4 FTH</t>
  </si>
  <si>
    <t>HIPOTECARIO 2 FTH</t>
  </si>
  <si>
    <t>RURAL HIPOTECARIO 1 FTH</t>
  </si>
  <si>
    <t>RURAL HIPOTECARIO II FTH</t>
  </si>
  <si>
    <t>RURAL HIPOTECARIO III FTH</t>
  </si>
  <si>
    <t>RURAL HIPOTECARIO IV FTH</t>
  </si>
  <si>
    <t>VALENCIA HIPOTECARIO 2, FTH</t>
  </si>
  <si>
    <t>FONCAIXA HIPOTECARIO 2, FTH</t>
  </si>
  <si>
    <t>FONCAIXA HIPOTECARIO 3, FTH</t>
  </si>
  <si>
    <t>FONCAIXA HIPOTECARIO 4, FTH</t>
  </si>
  <si>
    <t>FONCAIXA HIPOTECARIO 5, FTH</t>
  </si>
  <si>
    <t>FONCAIXA HIPOTECARIO 6, FTH</t>
  </si>
  <si>
    <t>FONCAIXA HIPOTECARIO 7, FTH</t>
  </si>
  <si>
    <t>FONCAIXA HIPOTECARIO 8, FTH</t>
  </si>
  <si>
    <t>GC SABADELL 1, FTH</t>
  </si>
  <si>
    <t>FTH, HIPOCAT 3</t>
  </si>
  <si>
    <t>GAT ICO-FTVPO 1, FTH</t>
  </si>
  <si>
    <t>IM PASTOR 2, FTH</t>
  </si>
  <si>
    <t>IM PASTOR 3, FTH</t>
  </si>
  <si>
    <t>FTH UCI 10</t>
  </si>
  <si>
    <t>FTH UCI 12</t>
  </si>
  <si>
    <t>FTH UCI 5</t>
  </si>
  <si>
    <t>FTH, BANESTO 2</t>
  </si>
  <si>
    <t>FTH, BANESTO 3</t>
  </si>
  <si>
    <t>FTH, BANESTO 4</t>
  </si>
  <si>
    <t>FTH, HIPOTEBANSA IX</t>
  </si>
  <si>
    <t>TDA 11, FTH</t>
  </si>
  <si>
    <t>TDA 12, FTH</t>
  </si>
  <si>
    <t>TDA 7, FTH</t>
  </si>
  <si>
    <t>TDA 8, FTH</t>
  </si>
  <si>
    <t>TDA 9, FTH</t>
  </si>
  <si>
    <t>TDA IBERCAJA ICO-FTVPO, FTH</t>
  </si>
  <si>
    <t>Total FONDOS PUBLICOS</t>
  </si>
  <si>
    <t>AYT ADMINISTRACIONES I, FTA</t>
  </si>
  <si>
    <t>AYT CLUB DE FUTBOL I, FTA</t>
  </si>
  <si>
    <t>AYT FINANCIACION INVERSIONES II, FTA</t>
  </si>
  <si>
    <t>AYT FINANCIACION INVERSIONES III, FTA</t>
  </si>
  <si>
    <t>AYT LICO LEASING I, FTA</t>
  </si>
  <si>
    <t>LICO LEASING, S.A., E.F.C.</t>
  </si>
  <si>
    <t>AYT PRESTIGE CAJAS DE AHORRO, FTA</t>
  </si>
  <si>
    <t>AYT.10, FINANCIACION INVERSIONES, FTA</t>
  </si>
  <si>
    <t>GC COMPASS SPAIN 2, FTA</t>
  </si>
  <si>
    <t>URALITA</t>
  </si>
  <si>
    <t>WHITE TOWER EUROPE 2007-1 FTA</t>
  </si>
  <si>
    <t>SOCIETE GENERALE, SUCURSAL EN ESPAÑA</t>
  </si>
  <si>
    <t>BANCO FINANTIA SOFINLOC TDA Nº 1,FTA</t>
  </si>
  <si>
    <t>BANCO FINANTIA SOFINLOC, S.A.</t>
  </si>
  <si>
    <t>BANCO FINANTIA SOFINLOC TDA Nº 2,FTA</t>
  </si>
  <si>
    <t>BANCO FINANTIA SOFINLOC TDA Nº 3, FTA</t>
  </si>
  <si>
    <t>CAJA SAN FERNANDO CDO I, FTA</t>
  </si>
  <si>
    <t>CAJA DE AHORROS PROVINCIAL SAN FERNANDO DE SEVILLA Y JEREZ</t>
  </si>
  <si>
    <t>CAP-TDA 2, FTA</t>
  </si>
  <si>
    <t>GRUPO DRAGADOS</t>
  </si>
  <si>
    <t>FTA NAOH</t>
  </si>
  <si>
    <t>ARAGONESAS INTUSTRIAS Y ENERGÍA, S.A.</t>
  </si>
  <si>
    <t>MORTGAGE FINANCE SPAIN, FTA</t>
  </si>
  <si>
    <t>CALYON, SUCURSAL EN ESPAÑA</t>
  </si>
  <si>
    <t>SOFINLOC ESPAÑA TDA Nº 1, FTA</t>
  </si>
  <si>
    <t>TDA FS1, FTA</t>
  </si>
  <si>
    <t>Subtotal FTA/PRIVADOS/BONOS constituidos en el periodo</t>
  </si>
  <si>
    <t>Total FTA/PRIVADOS/BONOS</t>
  </si>
  <si>
    <t>GLOBALDRIVE DEALER FLOORPLAN (SPAIN) TDA, FTA</t>
  </si>
  <si>
    <t>FCE BANK PLC SUCURSAL EN ESPAÑA</t>
  </si>
  <si>
    <t>2009 2</t>
  </si>
  <si>
    <t>2010 2</t>
  </si>
  <si>
    <t>Subtotal FTA/BONOS 2010 2</t>
  </si>
  <si>
    <t>Subtotal FTA/BONOS 2009 2</t>
  </si>
  <si>
    <t>Subtotal FTA/PAGARÉS 2010 2</t>
  </si>
  <si>
    <t>Subtotal FTA/PAGARÉS 2009 2</t>
  </si>
  <si>
    <t>Subtotal FTH 2010 2</t>
  </si>
  <si>
    <t>Subtotal FTH 2009 2</t>
  </si>
  <si>
    <t>Total 2010 2</t>
  </si>
  <si>
    <t>Total 2009 2</t>
  </si>
  <si>
    <t>Subtotal BONOS 2010 2</t>
  </si>
  <si>
    <t xml:space="preserve">          De los cuales cédulas</t>
  </si>
  <si>
    <t>Subtotal PAGARÉS 2010 2</t>
  </si>
  <si>
    <t>CATALUÑA</t>
  </si>
  <si>
    <t>GALICIA</t>
  </si>
  <si>
    <t>MURCIA</t>
  </si>
  <si>
    <t>ANDALUCÍA</t>
  </si>
  <si>
    <t>PAÍS VASCO</t>
  </si>
  <si>
    <t>C.LEÓN</t>
  </si>
  <si>
    <t>MADRID</t>
  </si>
  <si>
    <t>NAVARRA</t>
  </si>
  <si>
    <t>ARAGÓN</t>
  </si>
  <si>
    <t>CANARIAS</t>
  </si>
  <si>
    <t>C.VALENCIANA</t>
  </si>
  <si>
    <t>ASTURIAS</t>
  </si>
  <si>
    <t>C.LA MANCHA</t>
  </si>
  <si>
    <t>BALEARES</t>
  </si>
  <si>
    <t>95.REPARACIÓN DE ORDENADORES, EFECTOS PERSONALES Y ARTÍCULOS DE USO DOMÉSTICO</t>
  </si>
  <si>
    <t>50.TRANSPORTE MARÍTIMO Y POR VÍAS NAVEGABLES INTERIORES</t>
  </si>
  <si>
    <t>37.RECOGIDA Y TRATAMIENTO DE AGUAS RESIDUALES</t>
  </si>
  <si>
    <t>11.FABRICACIÓN DE BEBIDAS</t>
  </si>
  <si>
    <t>78.ACTIVIDADES RELACIONADAS CON EL EMPLEO</t>
  </si>
  <si>
    <t>31.FABRICACIÓN DE MUEBLES</t>
  </si>
  <si>
    <t>07.EXTRACCIÓN DE MINERALES METÁLICOS</t>
  </si>
  <si>
    <t>35.SUMINISTRO DE ENERGÍA ELÉCTRICA, GAS, VAPOR Y AIRE ACONDICIONADO</t>
  </si>
  <si>
    <t>68.ACTIVIDADES INMOBILIARIAS</t>
  </si>
  <si>
    <t>46.COMERCIO AL POR MAYOR E INTERMEDIARIOS DEL COMERCIO, EXCEPTO DE VEHÍCULOS DE MOTOR Y MOTOCICLETAS</t>
  </si>
  <si>
    <t>41.CONSTRUCCIÓN DE EDIFICIOS</t>
  </si>
  <si>
    <t>70.ACTIVIDADES DE LAS SEDES CENTRALES; ACTIVIDADES DE CONSULTORÍA DE GESTIÓN EMPRESARIAL</t>
  </si>
  <si>
    <t>10.INDUSTRIA DE LA ALIMENTACIÓN</t>
  </si>
  <si>
    <t>55.SERVICIOS DE ALOJAMIENTO</t>
  </si>
  <si>
    <t>94.ACTIVIDADES ASOCIATIVAS</t>
  </si>
  <si>
    <t>29.FABRICACIÓN DE VEHÍCULOS DE MOTOR, REMOLQUES Y SEMIRREMOLQUES</t>
  </si>
  <si>
    <t>63.SERVICIOS DE INFORMACIÓN</t>
  </si>
  <si>
    <t>47.COMERCIO AL POR MENOR, EXCEPTO DE VEHÍCULOS DE MOTOR Y MOTOCICLETAS</t>
  </si>
  <si>
    <t>84.ADMINISTRACIÓN PÚBLICA Y DEFENSA; SEGURIDAD SOCIAL OBLIGATORIA</t>
  </si>
  <si>
    <t>74.OTRAS ACTIVIDADES PROFESIONALES, CIENTÍFICAS Y TÉCNICAS</t>
  </si>
  <si>
    <t>45.VENTA Y REPARACIÓN DE VEHÍCULOS DE MOTOR Y MOTOCICLETAS</t>
  </si>
  <si>
    <t>01.AGRICULTURA, GANADERÍA, CAZA Y SERVICIOS RELACIONADOS CON LAS MISMAS</t>
  </si>
  <si>
    <t>60.ACTIVIDADES DE PROGRAMACIÓN Y EMISIÓN DE RADIO Y TELEVISIÓN</t>
  </si>
  <si>
    <t>23.FABRICACIÓN DE OTROS PRODUCTOS MINERALES NO METÁLICOS</t>
  </si>
  <si>
    <t>36.CAPTACIÓN, DEPURACIÓN Y DISTRIBUCIÓN DE AGUA</t>
  </si>
  <si>
    <t>27.FABRICACIÓN DE MATERIAL Y EQUIPO ELÉCTRICO</t>
  </si>
  <si>
    <t>CRÉDITOS AAPP</t>
  </si>
  <si>
    <t>CÉDULAS HIPOTECARIAS</t>
  </si>
  <si>
    <t>ARRENDAMIENTO FINANCIERO</t>
  </si>
  <si>
    <t>PRÉSTAMOS AUTOMOCIÓN</t>
  </si>
  <si>
    <t>CERTIFICADOS DE TRANSMISIÓN HIPOTECARIA</t>
  </si>
  <si>
    <t>PRÉSTAMOS HIPOTECARIOS</t>
  </si>
  <si>
    <t>MARGEN DE INTERESES FONDOS DE TITULIZACIÓN PRIVADOS</t>
  </si>
  <si>
    <t>COMISIONES FONDOS DE TITULIZACIÓN PRIVADOS</t>
  </si>
  <si>
    <t>INFORMACIÓN DERECHOS DE CRÉDITO FONDOS DE TITULIZACIÓN PÚBLICOS - BONOS: CUENTAS A COBRAR</t>
  </si>
  <si>
    <t>INFORMACIÓN DERECHOS DE CRÉDITO FONDOS DE TITULIZACIÓN PÚBLICOS - BONOS: DERECHOS DE CRÉDITO FUTUROS</t>
  </si>
  <si>
    <t>PORCENTAJE</t>
  </si>
  <si>
    <t>ÁREA</t>
  </si>
  <si>
    <t>Información sobre los encabezados</t>
  </si>
  <si>
    <t>Subtotal BONOS 2009 2</t>
  </si>
  <si>
    <t>Subtotal PAGARÉS 2009 2</t>
  </si>
  <si>
    <t>Principales magnitudes de resultados en el semestre - Fondos de titulización públicos</t>
  </si>
  <si>
    <t>CUADRO B.1</t>
  </si>
  <si>
    <t>MI (1)</t>
  </si>
  <si>
    <t>GASTOS DE EXPLOTACIÓN</t>
  </si>
  <si>
    <t>IMPORTE</t>
  </si>
  <si>
    <t>% / TA (4)</t>
  </si>
  <si>
    <t>DETERIORO</t>
  </si>
  <si>
    <t>(1) Importe del margen de intereses menos los intereses de deudas con entidades de crédito</t>
  </si>
  <si>
    <t>Margen de intereses y resultados de operaciones financieras en el semestre - Fondos de titulización públicos</t>
  </si>
  <si>
    <t>CUADRO B.1.1</t>
  </si>
  <si>
    <t>%Variación MI (1)</t>
  </si>
  <si>
    <t>INT DCHOS  CREDITO (2)</t>
  </si>
  <si>
    <t>INT OBLIGACIONES (3)</t>
  </si>
  <si>
    <t>OTROS INTERESES (4)</t>
  </si>
  <si>
    <t>TIPO INT DCHOS CREDITO (5)</t>
  </si>
  <si>
    <t xml:space="preserve">EXCESO SPREAD (%) </t>
  </si>
  <si>
    <t>-</t>
  </si>
  <si>
    <t>(1) Porcentaje de variación interanual del importe del margen de intereses menos los intereses de deudas con entidades de crédito</t>
  </si>
  <si>
    <t>(2) Importe de intereses de derechos de crédito</t>
  </si>
  <si>
    <t>(3) Importe de intereses de obligaciones y otros valores negociables.</t>
  </si>
  <si>
    <t>(4) Incluye resultado del swap e intereses de tesorería</t>
  </si>
  <si>
    <t>(5) Tipo de interés interanual medio ponderado de los activos</t>
  </si>
  <si>
    <t>Comisiones en el semestre - Fondos de titulización públicos</t>
  </si>
  <si>
    <t>CUADRO B.1.2</t>
  </si>
  <si>
    <t>COMISIÓN GESTORA</t>
  </si>
  <si>
    <t>COMISIÓN VARIABLE</t>
  </si>
  <si>
    <t>INT EC (2)</t>
  </si>
  <si>
    <t>IMPORTE PENDIENTE DE LIQUIDAR</t>
  </si>
  <si>
    <t>IMPORTE DEVENGADO</t>
  </si>
  <si>
    <t>RTDO REALIZADO</t>
  </si>
  <si>
    <t>RTDO NO REALIZADO</t>
  </si>
  <si>
    <t>PDAS REPERCUTIDAS (1)</t>
  </si>
  <si>
    <t>(1) Importe de las correcciones de valor por repercusión de pérdidas</t>
  </si>
  <si>
    <t>(2) Intereses de deudas con entidades de crédito</t>
  </si>
  <si>
    <t>Principales magnitudes de resultados- Fondos de titulización privados</t>
  </si>
  <si>
    <t>CUADRO B.2</t>
  </si>
  <si>
    <t>Margen de intereses y resultados de operaciones financieras - Fondos de titulización privados</t>
  </si>
  <si>
    <t>CUADRO B.2.1</t>
  </si>
  <si>
    <t>Comisiones - Fondos de titulización privados</t>
  </si>
  <si>
    <t>CUADRO B.2.2</t>
  </si>
  <si>
    <t>Principales flujos de efectivo en el semestre - Fondos de titulización públicos</t>
  </si>
  <si>
    <t>CUADRO C.1</t>
  </si>
  <si>
    <t>ADQUISICIÓN / EMISIÓN</t>
  </si>
  <si>
    <t>AMORTIZACIONES</t>
  </si>
  <si>
    <t>PAGOS COMISIONES (3)</t>
  </si>
  <si>
    <t>DCHOS  CREDITO (5)</t>
  </si>
  <si>
    <t>OBLIGACIONES (1)</t>
  </si>
  <si>
    <t>DERIVADOS (2)</t>
  </si>
  <si>
    <t xml:space="preserve">IMPORTE </t>
  </si>
  <si>
    <t>(1) Obligaciones y otros valores negociables</t>
  </si>
  <si>
    <t>(2) Cobros pagos por operaciones de derivados</t>
  </si>
  <si>
    <t>(3) Pagos por comisiones y otros servicios financieros</t>
  </si>
  <si>
    <t>(4) Porcentaje que representan dichos pagos sobre el total activo</t>
  </si>
  <si>
    <t>(5) Derechos de crédito</t>
  </si>
  <si>
    <t>Principales flujos de efectivo- Fondos de titulización privados</t>
  </si>
  <si>
    <t>CUADRO C.2</t>
  </si>
  <si>
    <t>Fondos de titulización públicos - bonos</t>
  </si>
  <si>
    <t>Fondos de titulización públicos - pagarés</t>
  </si>
  <si>
    <t>Fondos de titulización privados</t>
  </si>
  <si>
    <t>INFORMACIÓN AGREGADA</t>
  </si>
  <si>
    <t xml:space="preserve">PRINCIPALES RATIOS / MAGNITUDES AGREGADAS </t>
  </si>
  <si>
    <t>INFORMACIÓN AGREGADA DE LOS ACTIVOS TITULIZADOS</t>
  </si>
  <si>
    <t>Información agregada de los activos titulizados</t>
  </si>
  <si>
    <t>IMPORTE PENDIENTE</t>
  </si>
  <si>
    <t>TASA CONCENTRACIÓN</t>
  </si>
  <si>
    <t>GEOGRÁFICA /SECTORIAL</t>
  </si>
  <si>
    <t>(1) Tasa de amortización anticipada</t>
  </si>
  <si>
    <t>(2) Porcentaje que representa la deuda total sobre el valor de tasación de la garantía</t>
  </si>
  <si>
    <t>% DEUDA / VT (2)</t>
  </si>
  <si>
    <t>VIDA RESIDUAL (7)</t>
  </si>
  <si>
    <t>(7) Vida residual media ponderada valorada en años</t>
  </si>
  <si>
    <t>ANTIGÜEDAD (8)</t>
  </si>
  <si>
    <t>(8) Antigüedad media ponderada valorada en años</t>
  </si>
  <si>
    <t>INFORMACIÓN POR FONDO</t>
  </si>
  <si>
    <t>A</t>
  </si>
  <si>
    <t>B</t>
  </si>
  <si>
    <t>C</t>
  </si>
  <si>
    <t>D</t>
  </si>
  <si>
    <t>E</t>
  </si>
  <si>
    <t>A.1</t>
  </si>
  <si>
    <t>PRINCIPALES MAGNITUDES DE BALANCE FONDOS DE TITULIZACIÓN PÚBLICOS</t>
  </si>
  <si>
    <t>A.2</t>
  </si>
  <si>
    <t>A.1.1</t>
  </si>
  <si>
    <t>A.1.1a</t>
  </si>
  <si>
    <t>A.1.1b</t>
  </si>
  <si>
    <t>A.1.1c</t>
  </si>
  <si>
    <t>A.1.1d</t>
  </si>
  <si>
    <t>A.1.1e</t>
  </si>
  <si>
    <t>A.1.1f</t>
  </si>
  <si>
    <t>A.1.1g</t>
  </si>
  <si>
    <t>A.1.1h</t>
  </si>
  <si>
    <t>A.1.1i</t>
  </si>
  <si>
    <t>A.1.2</t>
  </si>
  <si>
    <t>B.1</t>
  </si>
  <si>
    <t>B.1.1</t>
  </si>
  <si>
    <t>B.1.2</t>
  </si>
  <si>
    <t>B.2</t>
  </si>
  <si>
    <t>B.2.1</t>
  </si>
  <si>
    <t>B.2.2</t>
  </si>
  <si>
    <t>C.1</t>
  </si>
  <si>
    <t>MARGEN DE INTERESES FONDOS DE TITULIZACIÓN PÚBLICOS</t>
  </si>
  <si>
    <t>COMISIONES FONDOS DE TITULIZACIÓN PÚBLICOS</t>
  </si>
  <si>
    <t>C.2</t>
  </si>
  <si>
    <t>INFORMACIÓN OBLIGACIONES Y OTROS VALORES NEGOCIABLES FONDOS DE TITULIZACIÓN PÚBLICOS</t>
  </si>
  <si>
    <t>A.2.1</t>
  </si>
  <si>
    <t>A.2.2</t>
  </si>
  <si>
    <t>Principales magnitudes de balance - Fondos de titulización públicos</t>
  </si>
  <si>
    <t>ACTIVOS NO CORRIENTES EN  VENTA</t>
  </si>
  <si>
    <t>CORRECCIÓN DE VALOR POR PÉRDIDAS REPERCUTIDAS</t>
  </si>
  <si>
    <t>Importe pendiente derechos de crédito - Fondos de titulización públicos</t>
  </si>
  <si>
    <t>DUDOSOS - DETERIORO</t>
  </si>
  <si>
    <t>INTERESES DEVENGADOS + AJUSTES</t>
  </si>
  <si>
    <t>IMPORTE PENDIENTE DERECHOS DE CRÉDITO FONDOS DE TITULIZACIÓN PÚBLICOS</t>
  </si>
  <si>
    <t>A.1.1j</t>
  </si>
  <si>
    <t>INFORMACIÓN DERECHOS DE CRÉDITO FONDOS DE TITULIZACIÓN PÚBLICOS - PAGARÉS</t>
  </si>
  <si>
    <t>POR DEUDOR (9)</t>
  </si>
  <si>
    <t>(9) Diez primeros deudores/emisores con mayor concentración</t>
  </si>
  <si>
    <t>FONDO (A)</t>
  </si>
  <si>
    <t>DUDOSOS 
(3)</t>
  </si>
  <si>
    <t>FALLIDOS 
(4)</t>
  </si>
  <si>
    <t>3.1 Recuperaciones de fallidos y otros activos adquiridos</t>
  </si>
  <si>
    <t>3.2 Pagos de provisiones</t>
  </si>
  <si>
    <t>4. Flujos de caja netos por emisión de valores de titulización</t>
  </si>
  <si>
    <t>4.1 Cobros por emisión de valores de titulización</t>
  </si>
  <si>
    <t>4.2 Pagos por emisión de valores de titulización (aseguramiento colocación)</t>
  </si>
  <si>
    <t>5. Flujos de caja por adquisición de activos financieros</t>
  </si>
  <si>
    <t>5.1 Pagos por adquisición de derechos de crédito</t>
  </si>
  <si>
    <t>5.2 Pagos por adquisición de otras inversiones financieras</t>
  </si>
  <si>
    <t>6, Flujos de caja netos por amortizaciones</t>
  </si>
  <si>
    <t>6.1 Cobros por amortización de derechos de crédito</t>
  </si>
  <si>
    <t>6.2 Cobros por amortización de otros activos titulizados</t>
  </si>
  <si>
    <t>6.3 Pagos por amortización de valores de titulización</t>
  </si>
  <si>
    <t>7. Otros flujos provenientes de operaciones del Fondo</t>
  </si>
  <si>
    <t>I. Activos financieros a largo plazo</t>
  </si>
  <si>
    <t>1. Valores representativos de deuda</t>
  </si>
  <si>
    <t>1.1 Bancos centrales</t>
  </si>
  <si>
    <t>1.2 Administraciones Públicas españolas</t>
  </si>
  <si>
    <t>1.3 Entidades de crédito</t>
  </si>
  <si>
    <t>1.4 Otros sectores residentes</t>
  </si>
  <si>
    <t>1.5 Administraciones Públicas no residentes</t>
  </si>
  <si>
    <t>1.6 Otros sectores no residentes</t>
  </si>
  <si>
    <t>1.7 Activos dudosos</t>
  </si>
  <si>
    <t>1.8 Correciones de valor por deterioro de activos (-)</t>
  </si>
  <si>
    <t>1.10 Ajustes por operaciones de cobertura</t>
  </si>
  <si>
    <t>2. Derechos de crédito</t>
  </si>
  <si>
    <t>2.1 Participaciones hipotecarias</t>
  </si>
  <si>
    <t>2.2 Certificados de transmisión hipotecaria</t>
  </si>
  <si>
    <t>2.3 Préstamos hipotecarios</t>
  </si>
  <si>
    <t>2.4 Cédulas Hipotecarias</t>
  </si>
  <si>
    <t>2.5 Préstamos a promotores</t>
  </si>
  <si>
    <t>2.6 Prestamos a PYMES</t>
  </si>
  <si>
    <t>2.7 Préstamos a empresas</t>
  </si>
  <si>
    <t>2.8 Prestamos Corporativos</t>
  </si>
  <si>
    <t>2.9 Cédulas territoriales</t>
  </si>
  <si>
    <t>2.10 Bonos de Tesorería</t>
  </si>
  <si>
    <t>2.11 Deuda Subordinada</t>
  </si>
  <si>
    <t>2.12 Créditos AAPP</t>
  </si>
  <si>
    <t>2.13 Préstamos Consumo</t>
  </si>
  <si>
    <t>2.14 Préstamos automoción</t>
  </si>
  <si>
    <t>2.15 Cuotas de Arrendamiento financiero (leasing)</t>
  </si>
  <si>
    <t>2.16 Cuentas a cobrar</t>
  </si>
  <si>
    <t>2.17 Derechos de crédito futuros</t>
  </si>
  <si>
    <t>2.18 Bonos de titulización</t>
  </si>
  <si>
    <t>2.19 Otros</t>
  </si>
  <si>
    <t>2.20 Activos dudosos</t>
  </si>
  <si>
    <t>2.21 Correciones de valor por deterioro de activos</t>
  </si>
  <si>
    <t>2.23 Ajustes por operaciones de cobertura</t>
  </si>
  <si>
    <t>3. Derivados</t>
  </si>
  <si>
    <t>3.1 Derivados de cobertura</t>
  </si>
  <si>
    <t>3.2 Derivados de negociación</t>
  </si>
  <si>
    <t>4. Otros activos financieros</t>
  </si>
  <si>
    <t>4.1 Garantías financieras</t>
  </si>
  <si>
    <t>4.2 Otros</t>
  </si>
  <si>
    <t>II. Activos por impuesto diferido</t>
  </si>
  <si>
    <t>III. Otros activos no corrientes</t>
  </si>
  <si>
    <t>IV. Activos no corrientes mantenidos para la venta</t>
  </si>
  <si>
    <t>V. Activos financieros a corto plazo</t>
  </si>
  <si>
    <t>1. Deudores y otras cuentas a cobrar</t>
  </si>
  <si>
    <t>2. Valores representativos de deuda</t>
  </si>
  <si>
    <t>2.1 Bancos centrales</t>
  </si>
  <si>
    <t>2.2 Administraciones Públicas españolas</t>
  </si>
  <si>
    <t>2.3 Entidades de crédito</t>
  </si>
  <si>
    <t>2.4 Otros sectores residentes</t>
  </si>
  <si>
    <t>2.5 Administraciones Públicas no residentes</t>
  </si>
  <si>
    <t>2.6 Otros sectores no residentes</t>
  </si>
  <si>
    <t>2.7 Activos dudosos</t>
  </si>
  <si>
    <t>2.8 Correciones de valor por deterioro de activos (-)</t>
  </si>
  <si>
    <t xml:space="preserve">1.3 Otros activos financieros </t>
  </si>
  <si>
    <t>2.10 Ajustes por operaciones de cobertura</t>
  </si>
  <si>
    <t>3. Derechos de crédito</t>
  </si>
  <si>
    <t>3.1 Participaciones hipotecarias</t>
  </si>
  <si>
    <t>Miles de euros</t>
  </si>
  <si>
    <t>%</t>
  </si>
  <si>
    <t>PERIODO CORRIENTE</t>
  </si>
  <si>
    <t>ACUMULADO</t>
  </si>
  <si>
    <t xml:space="preserve"> POR DEUDOR</t>
  </si>
  <si>
    <t>00</t>
  </si>
  <si>
    <t>FONDOS DE TITULIZACIÓN</t>
  </si>
  <si>
    <t>Fondos de titulización</t>
  </si>
  <si>
    <t>BONOS</t>
  </si>
  <si>
    <t>Subtotal FTA/BONOS constituidos en periodos anteriores</t>
  </si>
  <si>
    <t>Subtotal FTA/BONOS constituidos en el periodo</t>
  </si>
  <si>
    <t>PAGARÉS</t>
  </si>
  <si>
    <t>Subtotal FTA/PAGARÉS constituidos en periodos anteriores</t>
  </si>
  <si>
    <t>Subtotal FTA/PAGARÉS constituidos en el periodo</t>
  </si>
  <si>
    <t>Total FTA/BONOS</t>
  </si>
  <si>
    <t>Total FTA/PAGARÉS</t>
  </si>
  <si>
    <t>PÚBLICO</t>
  </si>
  <si>
    <t>PRIVADO</t>
  </si>
  <si>
    <r>
      <t xml:space="preserve">Balance agregado </t>
    </r>
    <r>
      <rPr>
        <i/>
        <sz val="10"/>
        <color indexed="62"/>
        <rFont val="Myriad Pro"/>
        <family val="2"/>
      </rPr>
      <t>(continuación)</t>
    </r>
  </si>
  <si>
    <t>% GASTOS EXPLOTACION (14)</t>
  </si>
  <si>
    <t>TOTAL PÉRDIDAS REPERCUTIDAS A LOS PASIVOS EMITIDOS</t>
  </si>
  <si>
    <t>CUADRO A</t>
  </si>
  <si>
    <t>CUADRO B</t>
  </si>
  <si>
    <t>CUADRO C</t>
  </si>
  <si>
    <t>CUADRO D</t>
  </si>
  <si>
    <t>CUADRO E</t>
  </si>
  <si>
    <t>CUADRO 00</t>
  </si>
  <si>
    <t>CUADRO A.1</t>
  </si>
  <si>
    <t>CUADRO A.1.1</t>
  </si>
  <si>
    <t>CUADRO A.1.1a</t>
  </si>
  <si>
    <t>CUADRO A.1.1b</t>
  </si>
  <si>
    <t>CUADRO A.1.1c</t>
  </si>
  <si>
    <t>CUADRO A.1.1d</t>
  </si>
  <si>
    <t>CUADRO A.1.1e</t>
  </si>
  <si>
    <t>CUADRO A.1.1f</t>
  </si>
  <si>
    <t>CUADRO A.1.1g</t>
  </si>
  <si>
    <t>CUADRO A.1.1h</t>
  </si>
  <si>
    <t>CUADRO A.1.1i</t>
  </si>
  <si>
    <t>CUADRO A.1.1j</t>
  </si>
  <si>
    <t>CUADRO A.1.2</t>
  </si>
  <si>
    <t>CUADRO A.2</t>
  </si>
  <si>
    <t>CUADRO A.2.1</t>
  </si>
  <si>
    <t>CUADRO A.2.2</t>
  </si>
  <si>
    <t>CUADRO A.2.3</t>
  </si>
  <si>
    <t>Total FONDOS PRIVADOS</t>
  </si>
  <si>
    <t>Total FTA - PÚBLICOS</t>
  </si>
  <si>
    <t>Total FTH - PÚBLICOS</t>
  </si>
  <si>
    <t>Subtotal FTA/PRIVADOS/BONOS constituidos en periodos anteriores</t>
  </si>
  <si>
    <t>Subtotal FTA/PRIVADOS/PAGARÉS constituidos en periodos anteriores</t>
  </si>
  <si>
    <t>Subtotal FTA/PRIVADOS/PAGARÉS constituidos en el periodo</t>
  </si>
  <si>
    <t>Total FTA/PRIVADOS/PAGARÉS</t>
  </si>
  <si>
    <t>A) PASIVO NO CORRIENTE</t>
  </si>
  <si>
    <t>I. Provisiones a largo plazo</t>
  </si>
  <si>
    <t>II. Pasivos financieros a largo plazo</t>
  </si>
  <si>
    <t>III. Pasivos por impuesto diferido</t>
  </si>
  <si>
    <t>B) PASIVO CORRIENTE</t>
  </si>
  <si>
    <t>IV. Pasivos vinculados con activos no corrientes mantenidos para la venta</t>
  </si>
  <si>
    <t>V. Provisiones a corto plazo</t>
  </si>
  <si>
    <t>VI. Pasivos financieros a corto plazo</t>
  </si>
  <si>
    <t>VII. Ajustes por periodificaciones</t>
  </si>
  <si>
    <t>C) AJUSTES REPERCUTIDOS EN BALANCE DE INGRESOS Y GASTOS RECONOCIDOS</t>
  </si>
  <si>
    <t>VIII. Activos financieros disponibles para la venta</t>
  </si>
  <si>
    <t>IX. Coberturas de flujos de efectivo</t>
  </si>
  <si>
    <t>X. Otros ingresos/ganancias y gastos/pérdidas reconocidos</t>
  </si>
  <si>
    <t>XI. Gastos de constitución en transición</t>
  </si>
  <si>
    <t>BONOS/
PÚBLICOS</t>
  </si>
  <si>
    <t>PAGARÉS/
PÚBLICOS</t>
  </si>
  <si>
    <t>TOTAL 
PÚBLICOS</t>
  </si>
  <si>
    <t>PRIVADOS</t>
  </si>
  <si>
    <t>TOTAL 
FONDOS</t>
  </si>
  <si>
    <t>% VARIACIÓN TOTAL FONDOS</t>
  </si>
  <si>
    <t>2.22 Intereses y gastos devengados</t>
  </si>
  <si>
    <t>3.22 Intereses y gastos devengados</t>
  </si>
  <si>
    <t>BONOS/
F. PÚBLICOS</t>
  </si>
  <si>
    <t>PAGARÉS/
F. PÚBLICOS</t>
  </si>
  <si>
    <t>TOTAL 
F. PÚBLICOS</t>
  </si>
  <si>
    <t>F. PRIVADOS</t>
  </si>
  <si>
    <t>(6) Tasa de recuperación de fallidos: cociente entre el importe total de recuperaciones de principal de activos clasificados como fallidos al cierre anual anterior y el importe de principal pendiente de reembolso de activos clasificados como fallidos al cierre anual anterior.</t>
  </si>
  <si>
    <t>3.5 Intereses y gastos devengados</t>
  </si>
  <si>
    <t xml:space="preserve">1.9 Intereses y gastos devengados </t>
  </si>
  <si>
    <t xml:space="preserve">2.9 Intereses y gastos devengados </t>
  </si>
  <si>
    <t xml:space="preserve">1.4 Intereses y gastos devengados </t>
  </si>
  <si>
    <t xml:space="preserve">2.5 Intereses y gastos devengados </t>
  </si>
  <si>
    <t xml:space="preserve">2.4 Intereses y gastos devengados </t>
  </si>
  <si>
    <t>CUENTA DE PÉRDIDAS Y GANANCIAS AGREGADA</t>
  </si>
  <si>
    <t>FONDOS PÚBLICOS/BONOS</t>
  </si>
  <si>
    <t>Cuenta de pérdidas y ganancias agregada</t>
  </si>
  <si>
    <t>FONDOS PÚBLICOS/PAGARÉS</t>
  </si>
  <si>
    <t>FONDOS PRIVADOS</t>
  </si>
  <si>
    <t>BALANCE AGREGADO</t>
  </si>
  <si>
    <t>ESTADO DE FLUJOS DE EFECTIVO AGREGADO</t>
  </si>
  <si>
    <t>7.1 Deterioro neto de valores representativos de deuda</t>
  </si>
  <si>
    <t>7.2 Deterioro neto de derechos de crédito</t>
  </si>
  <si>
    <t>7.3 Deterioro neto de derivados</t>
  </si>
  <si>
    <t>7.4 Deterioro neto de otros activos financieros</t>
  </si>
  <si>
    <t>9. Ganancias (pérdidas) en activos no corrientes en venta</t>
  </si>
  <si>
    <t>B) RESULTADO ANTES DE IMPUESTOS</t>
  </si>
  <si>
    <t>C) RESULTADO DEL PERIODO</t>
  </si>
  <si>
    <t>Hipotecarios</t>
  </si>
  <si>
    <t>Empresas</t>
  </si>
  <si>
    <t>Deduda subordinada y bonos de tesorería</t>
  </si>
  <si>
    <t>AAPP</t>
  </si>
  <si>
    <t>Consumo y automoción</t>
  </si>
  <si>
    <t>Cuentas a cobrar</t>
  </si>
  <si>
    <t>Derechos de crédito futuros</t>
  </si>
  <si>
    <t>Bonos de titulización</t>
  </si>
  <si>
    <t>Otros</t>
  </si>
  <si>
    <t>PERIODO</t>
  </si>
  <si>
    <t>3.2 Certificados de transmisión hipotecaria</t>
  </si>
  <si>
    <t>3.3 Préstamos hipotecarios</t>
  </si>
  <si>
    <t>3.4 Cédulas Hipotecarias</t>
  </si>
  <si>
    <t>3.5 Préstamos a promotores</t>
  </si>
  <si>
    <t>3.6 Prestamos a PYMES</t>
  </si>
  <si>
    <t>3.7 Préstamos a empresas</t>
  </si>
  <si>
    <t>3.8 Prestamos Corporativos</t>
  </si>
  <si>
    <t>3.9 Cédulas territoriales</t>
  </si>
  <si>
    <t>3.10 Bonos de Tesorería</t>
  </si>
  <si>
    <t>3.11 Deuda Subordinada</t>
  </si>
  <si>
    <t>3.12 Créditos AAPP</t>
  </si>
  <si>
    <t>3.13 Préstamos Consumo</t>
  </si>
  <si>
    <t>3.14 Préstamos automoción</t>
  </si>
  <si>
    <t>3.15 Arrendamiento financiero</t>
  </si>
  <si>
    <t>3.16 Cuentas a cobrar</t>
  </si>
  <si>
    <t>3.17 Derechos de crédito futuros</t>
  </si>
  <si>
    <t>3.18 Bonos de titulización</t>
  </si>
  <si>
    <t>3.19 Otros</t>
  </si>
  <si>
    <t>3.20 Activos dudosos</t>
  </si>
  <si>
    <t>3.21 Correciones de valor por deterioro de activos (-)</t>
  </si>
  <si>
    <t>3.23 Ajustes por operaciones de cobertura</t>
  </si>
  <si>
    <t>4. Derivados</t>
  </si>
  <si>
    <t>4.1 Derivados de cobertura</t>
  </si>
  <si>
    <t>4.2 Derivados de negociación</t>
  </si>
  <si>
    <t>5. Otros activos financieros</t>
  </si>
  <si>
    <t>5.1 Garantías financieras</t>
  </si>
  <si>
    <t>5.2 Otros</t>
  </si>
  <si>
    <t>VI. Ajustes por periodificaciones</t>
  </si>
  <si>
    <t>1. Comisiones</t>
  </si>
  <si>
    <t>2. Otros</t>
  </si>
  <si>
    <t>VII. Efectivo y otros activos líquidos equivalentes</t>
  </si>
  <si>
    <t>1. Tesorería</t>
  </si>
  <si>
    <t>2. Otros activos líquidos equivalentes</t>
  </si>
  <si>
    <t>B) ACTIVO CORRIENTE</t>
  </si>
  <si>
    <t>TOTAL PENDIENTE - NO SUBORDINADO</t>
  </si>
  <si>
    <t>TOTAL PENDIENTE - SUBORDINADO</t>
  </si>
  <si>
    <t>IMPORTE PENDIENTE NO VENCIDO</t>
  </si>
  <si>
    <t>FONDO</t>
  </si>
  <si>
    <t>TIPO</t>
  </si>
  <si>
    <t>GESTORA</t>
  </si>
  <si>
    <t>CEDENTE</t>
  </si>
  <si>
    <t>TOTAL ACTIVO</t>
  </si>
  <si>
    <t>FTA</t>
  </si>
  <si>
    <t>FTH</t>
  </si>
  <si>
    <t>Subtotal FTH constituidos en periodos anteriores</t>
  </si>
  <si>
    <t>Subtotal FTH constituidos en el periodo</t>
  </si>
  <si>
    <t>DERECHOS DE CRÉDITO</t>
  </si>
  <si>
    <t>OBLIGACIONES Y OTROS VALORES NEGOCIABLES</t>
  </si>
  <si>
    <t>DEUDAS CON ENTIDADES DE CRÉDITO</t>
  </si>
  <si>
    <t>Información derechos de crédito. Fondos de titulización públicos - bonos: hipotecarios</t>
  </si>
  <si>
    <t>Información derechos de crédito. Fondos de titulización públicos - bonos: empresas</t>
  </si>
  <si>
    <t>Información derechos de crédito. Fondos de titulización públicos - bonos: deuda subordinada y bonos de tesorería</t>
  </si>
  <si>
    <t>Información derechos de crédito. Fondos de titulización públicos - bonos: Administraciones Públicas</t>
  </si>
  <si>
    <t>Información derechos de crédito. Fondos de titulización públicos - bonos: consumo y automoción</t>
  </si>
  <si>
    <t>Información derechos de crédito. Fondos de titulización públicos - bonos: cuentas a cobrar</t>
  </si>
  <si>
    <t>Información derechos de crédito. Fondos de titulización públicos - bonos: derechos de crédito futuros</t>
  </si>
  <si>
    <t>Información derechos de crédito. Fondos de titulización públicos - bonos: bonos de titulización</t>
  </si>
  <si>
    <t>Información derechos de crédito. Fondos de titulización públicos - bonos: otros</t>
  </si>
  <si>
    <t>HIPOTECARIOS</t>
  </si>
  <si>
    <t>EMPRESAS</t>
  </si>
  <si>
    <t>IMPORTE IMPAGADO</t>
  </si>
  <si>
    <t>PRINCIPAL</t>
  </si>
  <si>
    <t>INTERESES</t>
  </si>
  <si>
    <t xml:space="preserve">CONSUMO Y AUTOMOCIÓN </t>
  </si>
  <si>
    <t>TASA DE CONCENTRACIÓN</t>
  </si>
  <si>
    <t>GEOGRÁFICA</t>
  </si>
  <si>
    <t>POR SECTOR</t>
  </si>
  <si>
    <t xml:space="preserve">DEUDA SUBORDINADA Y BONOS TESORERÍA </t>
  </si>
  <si>
    <t>CUENTAS A COBRAR</t>
  </si>
  <si>
    <t>DERECHOS DE CRÉDITO FUTUROS</t>
  </si>
  <si>
    <t>BONOS DE TITULIZACIÓN</t>
  </si>
  <si>
    <t>OTROS</t>
  </si>
  <si>
    <t>Información derechos de crédito. Fondos de titulización públicos - pagarés</t>
  </si>
  <si>
    <t>VALORES EMTIDOS - MEJORAS</t>
  </si>
  <si>
    <t>Medias</t>
  </si>
  <si>
    <t>Pagarés</t>
  </si>
  <si>
    <t>MEJORAS</t>
  </si>
  <si>
    <t>INDICE</t>
  </si>
  <si>
    <t>ACTIVO</t>
  </si>
  <si>
    <t>PASIVO</t>
  </si>
  <si>
    <t>DERIVADOS (ACTIVO - PASIVO)</t>
  </si>
  <si>
    <t>INFORMACIÓN DERECHOS DE CRÉDITO FONDOS DE TITULIZACIÓN PÚBLICOS - BONOS: HIPOTECARIOS</t>
  </si>
  <si>
    <t>INFORMACIÓN DERECHOS DE CRÉDITO FONDOS DE TITULIZACIÓN PÚBLICOS - BONOS: EMPRESAS</t>
  </si>
  <si>
    <t>INFORMACIÓN DERECHOS DE CRÉDITO FONDOS DE TITULIZACIÓN PÚBLICOS - BONOS: DEUDA SUBORDINADA Y BONOS DE TESORERÍA</t>
  </si>
  <si>
    <t>INFORMACIÓN DERECHOS DE CRÉDITO FONDOS DE TITULIZACIÓN PÚBLICOS - BONOS: ADMINISTRACIONES PÚBLICAS</t>
  </si>
  <si>
    <t>INFORMACIÓN DERECHOS DE CRÉDITO FONDOS DE TITULIZACIÓN PÚBLICOS - BONOS: CONSUMO Y AUTOMOCIÓN</t>
  </si>
  <si>
    <t>INFORMACIÓN DERECHOS DE CRÉDITO FONDOS DE TITULIZACIÓN PÚBLICOS - BONOS: BONOS DE TITULIZACIÓN</t>
  </si>
  <si>
    <t>INFORMACIÓN DERECHOS DE CRÉDITO FONDOS DE TITULIZACIÓN PÚBLICOS - BONOS: OTROS</t>
  </si>
  <si>
    <t>SECTOR</t>
  </si>
  <si>
    <t>DERECHOS DE CRÉDITO - PRINCIPALES RATIOS</t>
  </si>
  <si>
    <t>A) FLUJOS DE EFECTIVO PROVENIENTES DE ACTIVIDADES DE EXPLOTACIÓN</t>
  </si>
  <si>
    <t>B) FLUJOS DE EFECTIVO PROCEDENTES DE ACTIVIDADES INVERSIÓN/ FINANCIACIÓN</t>
  </si>
  <si>
    <t>11. Impuestos sobre beneficios</t>
  </si>
  <si>
    <t>1. Flujo de caja neto por intereses de las operaciones</t>
  </si>
  <si>
    <t>1.1 Intereses cobrados de los activos titulizados</t>
  </si>
  <si>
    <t>1.2 Intereses pagados por valores de titulización</t>
  </si>
  <si>
    <t>1.3 Intereses cobrados/pagados netos por operaciones de derivados</t>
  </si>
  <si>
    <t>1.4 Intereses cobrados de inversiones financieras</t>
  </si>
  <si>
    <t>1.5 Intereses pagados de préstamos y créditos en entidades de crédito</t>
  </si>
  <si>
    <t>1.6 Otros intereses cobrados/pagados (neto)</t>
  </si>
  <si>
    <t>2. Comisiones y gastos por servicios financieros pagados por el Fondo</t>
  </si>
  <si>
    <t>2.1 Comisiones pagadas a la sociedad gestora</t>
  </si>
  <si>
    <t>2.2 Comisiones pagadas por administración de activos titulizados</t>
  </si>
  <si>
    <t>2.3 Comisiones pagadas al agente financiero</t>
  </si>
  <si>
    <t>2.4 Comisiones variables pagadas</t>
  </si>
  <si>
    <t>2.5 Otras comisiones</t>
  </si>
  <si>
    <t>3. Otros flujos de caja provenientes de operaciones del Fondo</t>
  </si>
  <si>
    <t>TOTAL FONDOS</t>
  </si>
  <si>
    <t>Principales ratios / magnitudes agregadas</t>
  </si>
  <si>
    <t>Balance agregado</t>
  </si>
  <si>
    <t>TAA (1)</t>
  </si>
  <si>
    <t>TA (1)</t>
  </si>
  <si>
    <t>(1) Total activo</t>
  </si>
  <si>
    <t>(2) Tasa de amortización anticipada</t>
  </si>
  <si>
    <t>DUDOSOS (3)</t>
  </si>
  <si>
    <t>(3) Tasa de dudosos: cociente entre el principal de los activos clasificados como dudosos y el principal pendiente del total activos</t>
  </si>
  <si>
    <t>(4) Tasa de fallidos: cociente entre el principal de los activos clasificados como fallidos el  principal pendiente del total de los activos</t>
  </si>
  <si>
    <t>TAA (2)</t>
  </si>
  <si>
    <t>FALLIDOS (4)</t>
  </si>
  <si>
    <t>RECUPERACIÓN DUDOSOS (5)</t>
  </si>
  <si>
    <t>RECUPERACIÓN FALLIDOS (6)</t>
  </si>
  <si>
    <t>(5) Tasa de recuperación de dudosos: cociente entre el importe total de recuperaciones de impagados de principal de activos clasificados como dudosos al cierre anual anterior y el importe de principal pendiente de reembolso de los activos clasificados como dudosos al cierre anual anterior</t>
  </si>
  <si>
    <t>(6) Tasa de recuperación de fallidos: cociente entre el importe total de recuperaciones de principal de activos clasificiados como fallidos al cierre anual anterior y el importe de principal pendiente de reembolso de activos clasificados como fallidos al cierre anual anterior.</t>
  </si>
  <si>
    <t>% ACTIVOS NO CORRIENTES EN VENTA (7)</t>
  </si>
  <si>
    <t>%PÉRDIDAS REPERCUTIDAS (8)</t>
  </si>
  <si>
    <t>(7) Porcentaje que representa el valor en libros de los activos no corrientes en venta sobre el total activo</t>
  </si>
  <si>
    <t>(8) Porcentaje que representa el importe de las pérdidas repercutidas a los pasivos sobre el total activo</t>
  </si>
  <si>
    <t>% AVAL (9)</t>
  </si>
  <si>
    <t>% FR (10)</t>
  </si>
  <si>
    <t>%  LÍNEA DE LIQUIDEZ (11)</t>
  </si>
  <si>
    <t>RATIO INTERESES (12)</t>
  </si>
  <si>
    <t>%COMISIONES (13)</t>
  </si>
  <si>
    <t>(9) Porcentaje que representa el importe de los avales sobre los pasivos emitidos</t>
  </si>
  <si>
    <t>(10) Porcentaje que representa el importe del fondo de reserva sobre los activos titulizados</t>
  </si>
  <si>
    <t>(11) Porcentaje que representa el importe disponible en la línea de liquidez sobre los activos titulizados</t>
  </si>
  <si>
    <t>FONDOS PÚBLICOS</t>
  </si>
  <si>
    <t>(5) Tasa de recuperación de dudosos: cociente entre el importe total de recuperaciones de impagados de principal de activos clasificados como dudosos al cierre anual anterior y el importe de principal pendiente de reembolso de los activos clasificados como dudosos al cierre anual anterior.</t>
  </si>
  <si>
    <t>(6) Tasa de recuperación de fallidos: cociente entre el importe total de recuperaciones de principal de activos clasificiados como fallidos al cierre anual anterior y el importe de principal pendiente de reembolso de activos clasificados como fallidos al cierre anual anterior</t>
  </si>
  <si>
    <t>A.2.3</t>
  </si>
  <si>
    <t>INFORMACIÓN DERECHOS DE CRÉDITO FONDOS DE TITULIZACIÓN PRIVADOS</t>
  </si>
  <si>
    <t>Información derechos de crédito - Fondos de titulización privados</t>
  </si>
  <si>
    <t>TIPO DE FONDO</t>
  </si>
  <si>
    <t>Estado de flujos de efectivo agregado</t>
  </si>
  <si>
    <r>
      <t>PERIODO CORRIENTE</t>
    </r>
    <r>
      <rPr>
        <b/>
        <vertAlign val="superscript"/>
        <sz val="8"/>
        <rFont val="Myriad Pro"/>
        <family val="2"/>
      </rPr>
      <t>1</t>
    </r>
  </si>
  <si>
    <t>1 No incluye los Fondos Privados</t>
  </si>
  <si>
    <t>% / TA (3)</t>
  </si>
  <si>
    <t>% COMISIONES (4)</t>
  </si>
  <si>
    <t>RTDO ACTIVOS NC EN VTA (5)</t>
  </si>
  <si>
    <t>(3) Porcentaje  que representan los gastos de explotación sobre el total activo</t>
  </si>
  <si>
    <t>(4) Porcentaje  que representa el importe del gasto por comisiones sobre el total activo</t>
  </si>
  <si>
    <t>(5) Importe de las ganacias (pérdidas) de activos no corrientes en venta</t>
  </si>
  <si>
    <t>PRINCIPALES MAGNITUDES DE RESULTADOS EN EL SEMESTRE - FONDOS DE TITULIZACIÓN PÚBLICOS</t>
  </si>
  <si>
    <t>PRINCIPALES MAGNITUDES DE RESULTADOS EN EL SEMESTRE - FONDOS DE TITULIZACIÓN PRIVADOS</t>
  </si>
  <si>
    <t>PRINCIPALES FLUJOS DE EFECTIVO EN EL SEMESTRE - FONDOS DE TITULIZACIÓN PÚBLICOS</t>
  </si>
  <si>
    <t>PRINCIPALES FLUJOS DE EFECTIVO - FONDOS DE TITULIZACIÓN PRIVADOS</t>
  </si>
  <si>
    <t>CONC. POR DEUDOR (9)</t>
  </si>
  <si>
    <t>TIPO DE ACTIVOS</t>
  </si>
  <si>
    <t>Información obligaciones y otros valores negociables - Fondos de titulización públicos</t>
  </si>
  <si>
    <t>% AVAL (1)</t>
  </si>
  <si>
    <t>% FR (2)</t>
  </si>
  <si>
    <t>%  LÍNEA DE LIQUIDEZ (3)</t>
  </si>
  <si>
    <t>(1) Porcentaje que representa el importe de los avales sobre los pasivos emitidos</t>
  </si>
  <si>
    <t>(2) Porcentaje que representa el importe del fondo de reserva sobre los activos titulizados</t>
  </si>
  <si>
    <t>(3) Porcentaje que representa el importe disponible en la línea de liquidez sobre los activos titulizados</t>
  </si>
  <si>
    <t>Información obligaciones y otros valores negociables - Fondos de titulización privados</t>
  </si>
  <si>
    <t>Principales magnitudes de balance - Fondos de titulización privados</t>
  </si>
  <si>
    <t>Importe pendiente derechos de crédito - Fondos de titulización privados</t>
  </si>
  <si>
    <t>7.1 Cobros por concesiones de préstamos o disposiciones de créditos</t>
  </si>
  <si>
    <t>7.2 Pagos por amortización de préstamos o créditos</t>
  </si>
  <si>
    <t>7.3 Cobros derechos de crédito pendientes ingreso</t>
  </si>
  <si>
    <t>7.4 Administraciones públicas - Pasivo</t>
  </si>
  <si>
    <t>7.5 Otros deudores y acreedores</t>
  </si>
  <si>
    <t>7.6 Cobros por amortización o venta de inversiones financieras</t>
  </si>
  <si>
    <t>7.7 Cobros de Subvenciones</t>
  </si>
  <si>
    <t>C) INCREMENTO (+) DISMINUCIÓN (-) DE EFECTIVO O EQUIVALENTES</t>
  </si>
  <si>
    <t>Efectivo o equivalentes al comienzo del periodo</t>
  </si>
  <si>
    <t>Efectivo o equivalentes al final del periodo</t>
  </si>
  <si>
    <t>A) ACTIVO NO CORRIENTE</t>
  </si>
  <si>
    <t>1. Obligaciones y otros valores negociables</t>
  </si>
  <si>
    <t>1.1 Series no subordinadas</t>
  </si>
  <si>
    <t>1.2 Series subordinadas</t>
  </si>
  <si>
    <t>1.3 Correciones de valor por repercusión de pérdidas (-)</t>
  </si>
  <si>
    <t>1.5 Ajustes por operaciones de cobertura</t>
  </si>
  <si>
    <t>2. Deudas con entidades de crédito</t>
  </si>
  <si>
    <t>2.1 Prestamo subordinado</t>
  </si>
  <si>
    <t>2.2 Credito línea de líquidez</t>
  </si>
  <si>
    <t>2.3 Otras deudas con entidades de crédito</t>
  </si>
  <si>
    <t>2.4 Correciones de valor por repercusión de pérdidas (-)</t>
  </si>
  <si>
    <t>2.6 Ajustes por operaciones de cobertura</t>
  </si>
  <si>
    <t>4. Otros pasivos financieros</t>
  </si>
  <si>
    <t>1. Intereses y rendimientos asimilados</t>
  </si>
  <si>
    <t>1.1 Valores representativos de deuda</t>
  </si>
  <si>
    <t>1.2 Derechos de crédito</t>
  </si>
  <si>
    <t>%Variación</t>
  </si>
  <si>
    <t>2. Intereses y cargas asimilados</t>
  </si>
  <si>
    <t>2.1 Obligaciones y otros valores negociables</t>
  </si>
  <si>
    <t>2.2 Deudas con entidades de crédito</t>
  </si>
  <si>
    <t>2.3 Otros pasivos financieros</t>
  </si>
  <si>
    <t>A) MARGEN DE INTERESES</t>
  </si>
  <si>
    <t>3. Resultado de operaciones financieras (neto)</t>
  </si>
  <si>
    <t>3.1 Ajustes de valoración en carteras a VR con cambios en PyG</t>
  </si>
  <si>
    <t>3.2 Activos financieros disponibles para la venta</t>
  </si>
  <si>
    <t>3.3 Otros</t>
  </si>
  <si>
    <t>4. Diferencias de cambio (neto)</t>
  </si>
  <si>
    <t>5. Otros ingresos de explotación</t>
  </si>
  <si>
    <t>6. Otros gastos de explotación</t>
  </si>
  <si>
    <t>6.1 Servicios exteriores</t>
  </si>
  <si>
    <t>6.1.1 Servicios de profesionales independientes</t>
  </si>
  <si>
    <t>6.1.2 Servicios bancarios y similares</t>
  </si>
  <si>
    <t>6.1.3 Publicidad y propaganda</t>
  </si>
  <si>
    <t>6.1.4 Otros servicios</t>
  </si>
  <si>
    <t>6.2 Tributos</t>
  </si>
  <si>
    <t>6.3 Otros gastos de gestión corriente</t>
  </si>
  <si>
    <t>6.3.1 Comisión de sociedad gestora</t>
  </si>
  <si>
    <t>6.3.2 Comisión administrador</t>
  </si>
  <si>
    <t>6.3.3 Comisión del agente financiero/pagos</t>
  </si>
  <si>
    <t>6.3.4 Comisión variable - resultados realizados</t>
  </si>
  <si>
    <t>6.3.5 Comisión variable - resultados no realizados</t>
  </si>
  <si>
    <t>6.3.6 Otras comisiones del cedente</t>
  </si>
  <si>
    <t>6.3.7 Otros gastos</t>
  </si>
  <si>
    <t>7. Deterioro de activos financieros (neto)</t>
  </si>
  <si>
    <t>8. Dotaciones a provisiones (neto)</t>
  </si>
  <si>
    <t>10. Repercusión de pérdidas (ganancias)</t>
  </si>
  <si>
    <t>4.1 Correciones de valor por repercusión de pérdidas (-)</t>
  </si>
  <si>
    <t>1. Acreedores y otras cuentas a pagar</t>
  </si>
  <si>
    <t>2. Obligaciones y otros valores negociables</t>
  </si>
  <si>
    <t>2.1 Series no subordinadas</t>
  </si>
  <si>
    <t>2.2 Series subordinadas</t>
  </si>
  <si>
    <t>2.3 Correciones de valor por repercusión de pérdidas (-)</t>
  </si>
  <si>
    <t>2.5 Ajustes por operaciones de cobertura</t>
  </si>
  <si>
    <t>3. Deudas con entidades de crédito</t>
  </si>
  <si>
    <t>3.1 Prestamo subordinado</t>
  </si>
  <si>
    <t>3.2 Credito linea de líquidez</t>
  </si>
  <si>
    <t>3.3 Otras deudas con entidades de crédito</t>
  </si>
  <si>
    <t>3.4 Correciones de valor por repercusión de pérdidas (-)</t>
  </si>
  <si>
    <t>3.6 Ajustes por operaciones de cobertura</t>
  </si>
  <si>
    <t>5. Otros pasivos financieros</t>
  </si>
  <si>
    <t>5.1 Importe bruto</t>
  </si>
  <si>
    <t>5.2 Correciones de valor por repercusión de pérdidas (-)</t>
  </si>
  <si>
    <t>1.1 Comisión sociedad gestora</t>
  </si>
  <si>
    <t>1.2 Comisión administrador</t>
  </si>
  <si>
    <t>1.3 Comisión agente financiero/pagos</t>
  </si>
  <si>
    <t>1.4 Comisión variable - resultados realizados</t>
  </si>
  <si>
    <t>1.5 Comisión variable - resultados no realizados</t>
  </si>
  <si>
    <t>1.6 Otras comisiones del cedente</t>
  </si>
  <si>
    <t>1.7 Correciones de valor por repercusión de pérdidas (-)</t>
  </si>
  <si>
    <t>1.8 Otras comisiones</t>
  </si>
  <si>
    <t>TOTAL PASIVO</t>
  </si>
  <si>
    <t>(4) Tasa de fallidos: cociente entre el principal de los activos clasificados como fallidos y el  principal pendiente del total de los activos</t>
  </si>
  <si>
    <t>INGRESOS Y GASTOS - PRINCIPALES RATIOS SEMESTRALES</t>
  </si>
  <si>
    <t>(12) Porcentaje que representa el importe del margen de intereses menos el importe de los intereses de deudas con entidades de crédito del semestre sobre el total activo</t>
  </si>
  <si>
    <t>(13) Porcentaje que representa el importe de los gastos por comisiones del semestre sobre el total activo</t>
  </si>
  <si>
    <t>(14) Porcentaje que representa el importe de otros gastos de explotación del semestre sobre el total activo</t>
  </si>
  <si>
    <t>PRINCIPALES MAGNITUDES DE BALANCE FONDOS DE TITULIZACIÓN PRIVADOS</t>
  </si>
  <si>
    <t>IMPORTE PENDIENTE DERECHOS DE CRÉDITO FONDOS DE TITULIZACIÓN PRIVADOS</t>
  </si>
  <si>
    <t>INFORMACIÓN OBLIGACIONES Y OTROS VALORES NEGOCIABLES FONDOS DE TITULIZACIÓN PRIVADOS</t>
  </si>
  <si>
    <t>Fondos de titulización públicos - bonos - sin titulización de cédulas</t>
  </si>
  <si>
    <t>2010-2</t>
  </si>
  <si>
    <t>2009-2</t>
  </si>
  <si>
    <t>Listado de fondos a 31 de diciembre de 2010</t>
  </si>
  <si>
    <t>AYT ANDALUCIA FTEMPRESA CAJA SOL, FTA</t>
  </si>
  <si>
    <t>AHORRO Y TITULIZACION, SGFT, S.A.</t>
  </si>
  <si>
    <t>MONTE DE PIEDAD Y CAJA DE AHORROS SAN FERNANDO DE HUELVA, JEREZ Y SEVILLA</t>
  </si>
  <si>
    <t>AYT ANDALUCIA FTEMPRESA CAJAMAR, FTA</t>
  </si>
  <si>
    <t>CAJAMAR CAJA RURAL, S.C.C.</t>
  </si>
  <si>
    <t>AYT BONOS TESORERIA II, FTA</t>
  </si>
  <si>
    <t>MULTICEDENTE</t>
  </si>
  <si>
    <t>AYT CAIXA GALICIA EMPRESAS I, FTA</t>
  </si>
  <si>
    <t>CAJA DE AHORROS DE GALICIA</t>
  </si>
  <si>
    <t>AYT CAIXA SABADELL HIPOTECARIO I, FTA</t>
  </si>
  <si>
    <t>CAIXA D´ESTALVIS DE SABADELL</t>
  </si>
  <si>
    <t>AYT CAIXANOVA FTPYME I, FTA</t>
  </si>
  <si>
    <t>CAIXA DE AFORROS DE VIGO, OURENSE E PONTEVEDRA</t>
  </si>
  <si>
    <t>AYT CAIXANOVA HIPOTECARIO I, FTA</t>
  </si>
  <si>
    <t>AYT CAJA MURCIA FINANCIACION I, FTA</t>
  </si>
  <si>
    <t>CAJA DE AHORROS DE MURCIA</t>
  </si>
  <si>
    <t>AYT CAJA MURCIA HIPOTECARIO I, FTA</t>
  </si>
  <si>
    <t>AYT CAJAGRANADA HIPOTECARIO I, FTA</t>
  </si>
  <si>
    <t>CAJA GENERAL DE AHORROS DE GRANADA</t>
  </si>
  <si>
    <t>AYT CAJAMURCIA HIPOTECARIO II, FTA</t>
  </si>
  <si>
    <t>AYT CEAMI EMTN I, FTA</t>
  </si>
  <si>
    <t>AYT CEDULAS CAJAS GLOBAL FTA</t>
  </si>
  <si>
    <t>AYT CEDULAS CAJAS III FTA</t>
  </si>
  <si>
    <t>AYT CEDULAS CAJAS IV, FTA</t>
  </si>
  <si>
    <t>AYT CEDULAS CAJAS IX, FTA</t>
  </si>
  <si>
    <t>AYT CEDULAS CAJAS V, FTA</t>
  </si>
  <si>
    <t>AYT CEDULAS CAJAS VI, FTA</t>
  </si>
  <si>
    <t>AYT CEDULAS CAJAS VII, FTA</t>
  </si>
  <si>
    <t>AYT CEDULAS CAJAS VIII, FTA</t>
  </si>
  <si>
    <t>AYT CEDULAS CAJAS X, FTA</t>
  </si>
  <si>
    <t>AYT CEDULAS CAJAS XI, FTA</t>
  </si>
  <si>
    <t>AYT CEDULAS CAJAS, FTA</t>
  </si>
  <si>
    <t>AYT CEDULAS TERRITORIALES CAJAS II, FTA</t>
  </si>
  <si>
    <t>AYT CEDULAS TERRITORIALES CAJAS III, FTA</t>
  </si>
  <si>
    <t>AYT CEDULAS TERRITORIALES CAJAS IV, FTA</t>
  </si>
  <si>
    <t>AYT COLATERALES GLOBAL EMPRESAS, FTA</t>
  </si>
  <si>
    <t>AYT COLATERALES GLOBAL HIPOTECARIO, FTA</t>
  </si>
  <si>
    <t>AYT DEUDA SUBORDINADA I, FTA</t>
  </si>
  <si>
    <t>AYT FONDO EOLICO, FTA</t>
  </si>
  <si>
    <t xml:space="preserve">OTROS </t>
  </si>
  <si>
    <t>AYT FTPYME I, FTA</t>
  </si>
  <si>
    <t>AYT FTPYME II, FTA</t>
  </si>
  <si>
    <t>AYT GOYA HIPOTECARIO II, FTA</t>
  </si>
  <si>
    <t>BARCLAYS BANK, S.A.</t>
  </si>
  <si>
    <t>AYT HIPOTECARIO BBK I, FTA</t>
  </si>
  <si>
    <t>BILBAO BIZKAIA KUTXA, AURREZKI KUTXA ETA BAHITETXEA</t>
  </si>
  <si>
    <t>AYT HIPOTECARIO BBK II, FTA</t>
  </si>
  <si>
    <t>AYT HIPOTECARIO MIXTO II, FTA</t>
  </si>
  <si>
    <t>AYT HIPOTECARIO MIXTO III, FTA</t>
  </si>
  <si>
    <t>AYT HIPOTECARIO MIXTO IV, FTA</t>
  </si>
  <si>
    <t>AYT HIPOTECARIO MIXTO V, FTA</t>
  </si>
  <si>
    <t>AYT HIPOTECARIO MIXTO, FTA</t>
  </si>
  <si>
    <t>AYT ICO FTVPO CAIXA GALICIA I, FTA</t>
  </si>
  <si>
    <t>AYT ICO FTVPO CAJA SOL, FTA</t>
  </si>
  <si>
    <t>AYT ICO-FTVPO CAJA MURCIA, FTA</t>
  </si>
  <si>
    <t>AYT ICO-FTVPO CAJA VITAL KUTXA, FTA</t>
  </si>
  <si>
    <t>CAJA DE AHORROS DE VITORIA Y ALAVA- ARABA ETA GASTEIZKO AURREZKI KUTXA</t>
  </si>
  <si>
    <t>AYT ICO-FTVPO I, FTA</t>
  </si>
  <si>
    <t>AYT ICO-FTVPO III, FTA</t>
  </si>
  <si>
    <t>AYT KUTXA HIPOTECARIO I, FTA</t>
  </si>
  <si>
    <t>CAJA DE AHORROS Y MONTE DE PIEDAD DE GIPUZKOA Y SAN SEBASTIAN</t>
  </si>
  <si>
    <t>AYT KUTXA HIPOTECARIO II, FTA</t>
  </si>
  <si>
    <t>AYT KUTXA HIPOTECARIO III, FTA</t>
  </si>
  <si>
    <t>AYT KUTXA HIPOTECARIO IV, FTA</t>
  </si>
  <si>
    <t>AYT PRESTAMOS CONSUMO III, FTA</t>
  </si>
  <si>
    <t>AYT PROMOCIONES INMOBILIARIAS II, FTA</t>
  </si>
  <si>
    <t>AYT PROMOCIONES INMOBILIARIAS III, FTA</t>
  </si>
  <si>
    <t>AYT PROMOCIONES INMOBILIARIAS IV, FTA</t>
  </si>
  <si>
    <t>AYT SA NOSTRA FINANCIACION I, FTA</t>
  </si>
  <si>
    <t>CAJA DE AHORROS Y MONTE DE PIEDAD DE LAS BALEARES</t>
  </si>
  <si>
    <t>AYT UNICAJA FINANCIACION I, FTA</t>
  </si>
  <si>
    <t>MONTES DE PIEDAD Y CAJA DE AHORROS DE RONDA, CADIZ, ALMERIA, MALAGA Y ANTEQ</t>
  </si>
  <si>
    <t>AYT VPO II, FTA</t>
  </si>
  <si>
    <t>AYT.7, PROMOCIONES INMOBILIARIAS I, FTA</t>
  </si>
  <si>
    <t>CEAMI GUARANTEED BONDS I, FTA</t>
  </si>
  <si>
    <t>ICO MEDIACION I AYT, FTA</t>
  </si>
  <si>
    <t>INSTITUTO DE CREDITO OFICIAL</t>
  </si>
  <si>
    <t>MADRID ACTIVOS CORPORATIVOS I, FTA</t>
  </si>
  <si>
    <t>CAJA DE AHORROS Y MONTE DE PIEDAD DE MADRID</t>
  </si>
  <si>
    <t>MADRID ACTIVOS CORPORATIVOS III, FTA</t>
  </si>
  <si>
    <t>UNICAJA AYT EMPRESAS I, FTA</t>
  </si>
  <si>
    <t>BANCAJA - BVA VPO 1, FTA</t>
  </si>
  <si>
    <t>EUROPEA DE TITULIZACION, S.A., S.G.F.T.</t>
  </si>
  <si>
    <t>BANCAJA 10, FTA</t>
  </si>
  <si>
    <t>CAJA DE AHORROS DE VALENCIA, CASTELLON Y ALICANTE, BANCAJA</t>
  </si>
  <si>
    <t>BANCAJA 11, FTA</t>
  </si>
  <si>
    <t>BANCAJA 13, FTA</t>
  </si>
  <si>
    <t>BANCAJA 3, FTA</t>
  </si>
  <si>
    <t>BANCAJA 5, FTA</t>
  </si>
  <si>
    <t>BANCAJA 6, FTA</t>
  </si>
  <si>
    <t>BANCAJA 7, FTA</t>
  </si>
  <si>
    <t>BANCAJA 8, FTA</t>
  </si>
  <si>
    <t>BANCAJA 9, FTA</t>
  </si>
  <si>
    <t>BANCAJA LEASING 1, FTA</t>
  </si>
  <si>
    <t>BANKINTER 10, FTA</t>
  </si>
  <si>
    <t>BANKINTER, S.A.</t>
  </si>
  <si>
    <t>BANKINTER 13 FTA</t>
  </si>
  <si>
    <t>BANKINTER 16, FTA</t>
  </si>
  <si>
    <t>BANKINTER 17 FTA</t>
  </si>
  <si>
    <t>BANKINTER 18,FTA</t>
  </si>
  <si>
    <t>BANKINTER 19 FTA</t>
  </si>
  <si>
    <t>BANKINTER 2 PYME FTA</t>
  </si>
  <si>
    <t>BANKINTER 3 FTPYME FTA</t>
  </si>
  <si>
    <t>BANKINTER 4 FTPYME, FTA</t>
  </si>
  <si>
    <t>BANKINTER 6, FTA</t>
  </si>
  <si>
    <t>BANKINTER 8, FTA</t>
  </si>
  <si>
    <t>BANKINTER 9, FTA</t>
  </si>
  <si>
    <t>BANKINTER EMPRESAS 1, FTA</t>
  </si>
  <si>
    <t>BANKINTER LEASING 1, FTA</t>
  </si>
  <si>
    <t>BBVA AUTOS 1 FTA</t>
  </si>
  <si>
    <t>BANCO BILBAO VIZCAYA ARGENTARIA, S.A.</t>
  </si>
  <si>
    <t>BBVA AUTOS 2 FTA</t>
  </si>
  <si>
    <t>BBVA CONSUMO 1, FTA</t>
  </si>
  <si>
    <t>BBVA CONSUMO 2, FTA</t>
  </si>
  <si>
    <t>BBVA CONSUMO 3 FTA</t>
  </si>
  <si>
    <t>BBVA CONSUMO 4 FTA</t>
  </si>
  <si>
    <t>FINANZIA, BANCO DE CREDITO, S.A.</t>
  </si>
  <si>
    <t>BBVA EMPRESAS 1, FTA</t>
  </si>
  <si>
    <t>BBVA EMPRESAS 2, FTA</t>
  </si>
  <si>
    <t>BBVA EMPRESAS 3, FTA</t>
  </si>
  <si>
    <t>BBVA FINANZIA AUTOS 1 FTA</t>
  </si>
  <si>
    <t>BBVA HIPOTECARIO 3, FTA</t>
  </si>
  <si>
    <t>BBVA LEASING 1, FTA</t>
  </si>
  <si>
    <t>BBVA RMBS 1, FTA</t>
  </si>
  <si>
    <t>BBVA RMBS 2, FTA</t>
  </si>
  <si>
    <t>BBVA RMBS 3, FTA</t>
  </si>
  <si>
    <t>BBVA RMBS 4, FTA</t>
  </si>
  <si>
    <t>BBVA RMBS 5 FTA</t>
  </si>
  <si>
    <t>BBVA RMBS 6 FTA</t>
  </si>
  <si>
    <t>BBVA RMBS 7, FTA</t>
  </si>
  <si>
    <t>BBVA RMBS 8, FTA</t>
  </si>
  <si>
    <t>BBVA RMBS 9, FTA</t>
  </si>
  <si>
    <t>BBVA-3 FTPYME FTA</t>
  </si>
  <si>
    <t>BBVA-4 PYME, FTA</t>
  </si>
  <si>
    <t>BBVA-5 FTPYME, FTA</t>
  </si>
  <si>
    <t>BBVA-6 FTPYME FTA</t>
  </si>
  <si>
    <t>BBVA-7 FTGENCAT, FTA</t>
  </si>
  <si>
    <t>BBVA-8 FTPYME FTA</t>
  </si>
  <si>
    <t>BCL MUNICIPIOS I FTA</t>
  </si>
  <si>
    <t>CONSUMO BANCAJA 1, FTA</t>
  </si>
  <si>
    <t>EDT FTPYME PASTOR 3, FTA</t>
  </si>
  <si>
    <t>BANCO PASTOR, S.A.</t>
  </si>
  <si>
    <t>FINANCIACION BANCAJA 1, FTA</t>
  </si>
  <si>
    <t>FTA BBVA-1</t>
  </si>
  <si>
    <t>FTA BBVA-2 FTPYME ICO</t>
  </si>
  <si>
    <t>FTPYME BANCAJA 2 FTA</t>
  </si>
  <si>
    <t>FTPYME BANCAJA 3 FTA</t>
  </si>
  <si>
    <t>FTPYME BANCAJA 4 FTA</t>
  </si>
  <si>
    <t>FTPYME BANCAJA 6 FTA</t>
  </si>
  <si>
    <t>MBS BANCAJA 1 FTA</t>
  </si>
  <si>
    <t>MBS BANCAJA 2, FTA</t>
  </si>
  <si>
    <t>MBS BANCAJA 3, FTA</t>
  </si>
  <si>
    <t>MBS BANCAJA 4, FTA</t>
  </si>
  <si>
    <t>MBS BANCAJA 5 FTA</t>
  </si>
  <si>
    <t>MBS BANCAJA 6, FTA</t>
  </si>
  <si>
    <t>PYME BANCAJA 5, FTA</t>
  </si>
  <si>
    <t>PYME BANCAJA 7, FTA</t>
  </si>
  <si>
    <t>PYME BANCAJA 8, FTA</t>
  </si>
  <si>
    <t>PYME VALENCIA 1, FTA</t>
  </si>
  <si>
    <t>BANCO DE VALENCIA, S.A.</t>
  </si>
  <si>
    <t>PYME VALENCIA 2, FTA</t>
  </si>
  <si>
    <t>RURAL HIPOTECARIO GLOBAL I, FTA</t>
  </si>
  <si>
    <t>RURAL HIPOTECARIO IX, FTA</t>
  </si>
  <si>
    <t>RURAL HIPOTECARIO V FTA</t>
  </si>
  <si>
    <t>RURAL HIPOTECARIO VI, FTA</t>
  </si>
  <si>
    <t>RURAL HIPOTECARIO VII, FTA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</si>
</sst>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"/>
    <numFmt numFmtId="165" formatCode="[$-C0A]dddd\,\ dd&quot; de &quot;mmmm&quot; de &quot;yyyy"/>
    <numFmt numFmtId="166" formatCode="[$-C0A]mmm\-yy;@"/>
    <numFmt numFmtId="167" formatCode="#,##0;\(#,##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  <numFmt numFmtId="173" formatCode="0.0"/>
    <numFmt numFmtId="174" formatCode="0.000"/>
    <numFmt numFmtId="175" formatCode="0.0%"/>
    <numFmt numFmtId="176" formatCode="#,##0;[Red]\-#,##0;&quot;&quot;"/>
    <numFmt numFmtId="177" formatCode="yyyy\ \ 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\ _€_-;\-* #,##0.0\ _€_-;_-* &quot;-&quot;??\ _€_-;_-@_-"/>
    <numFmt numFmtId="182" formatCode="_-* #,##0\ _€_-;\-* #,##0\ _€_-;_-* &quot;-&quot;??\ _€_-;_-@_-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26">
    <font>
      <sz val="10"/>
      <name val="Arial"/>
      <family val="0"/>
    </font>
    <font>
      <b/>
      <sz val="10"/>
      <name val="Celeste-Regular"/>
      <family val="0"/>
    </font>
    <font>
      <sz val="10"/>
      <name val="Celeste-Regular"/>
      <family val="0"/>
    </font>
    <font>
      <b/>
      <sz val="11"/>
      <name val="Celeste-Regular"/>
      <family val="0"/>
    </font>
    <font>
      <sz val="11"/>
      <name val="Celeste-Regular"/>
      <family val="0"/>
    </font>
    <font>
      <sz val="11"/>
      <color indexed="10"/>
      <name val="Celeste-Regular"/>
      <family val="0"/>
    </font>
    <font>
      <sz val="8"/>
      <name val="Arial"/>
      <family val="0"/>
    </font>
    <font>
      <sz val="8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10"/>
      <name val="Myriad Pro"/>
      <family val="2"/>
    </font>
    <font>
      <b/>
      <i/>
      <sz val="8"/>
      <name val="Myriad Pro"/>
      <family val="2"/>
    </font>
    <font>
      <sz val="10"/>
      <name val="Myriad Pr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9"/>
      <name val="Myriad Pro"/>
      <family val="2"/>
    </font>
    <font>
      <b/>
      <u val="single"/>
      <sz val="8"/>
      <name val="Myriad Pro"/>
      <family val="2"/>
    </font>
    <font>
      <i/>
      <sz val="10"/>
      <color indexed="62"/>
      <name val="Myriad Pro"/>
      <family val="2"/>
    </font>
    <font>
      <b/>
      <vertAlign val="superscript"/>
      <sz val="8"/>
      <name val="Myriad Pro"/>
      <family val="2"/>
    </font>
    <font>
      <sz val="8"/>
      <name val="Myriad Pro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12"/>
      <color indexed="59"/>
      <name val="Myriad Pro"/>
      <family val="2"/>
    </font>
    <font>
      <b/>
      <sz val="11"/>
      <color indexed="59"/>
      <name val="Celeste-Regular"/>
      <family val="0"/>
    </font>
    <font>
      <u val="single"/>
      <sz val="10"/>
      <name val="Myriad Pro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6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0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0" xfId="0" applyFont="1" applyFill="1" applyAlignment="1">
      <alignment/>
    </xf>
    <xf numFmtId="0" fontId="8" fillId="0" borderId="3" xfId="0" applyFont="1" applyBorder="1" applyAlignment="1">
      <alignment/>
    </xf>
    <xf numFmtId="0" fontId="11" fillId="2" borderId="3" xfId="0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9" fillId="0" borderId="3" xfId="0" applyFont="1" applyBorder="1" applyAlignment="1">
      <alignment/>
    </xf>
    <xf numFmtId="0" fontId="10" fillId="2" borderId="1" xfId="0" applyFont="1" applyFill="1" applyBorder="1" applyAlignment="1">
      <alignment/>
    </xf>
    <xf numFmtId="4" fontId="10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6" fillId="3" borderId="0" xfId="0" applyFont="1" applyFill="1" applyAlignment="1">
      <alignment/>
    </xf>
    <xf numFmtId="166" fontId="9" fillId="4" borderId="0" xfId="0" applyNumberFormat="1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3" fontId="9" fillId="2" borderId="1" xfId="17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2" fontId="9" fillId="2" borderId="8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wrapText="1"/>
    </xf>
    <xf numFmtId="166" fontId="9" fillId="0" borderId="0" xfId="0" applyNumberFormat="1" applyFont="1" applyFill="1" applyAlignment="1">
      <alignment horizontal="left"/>
    </xf>
    <xf numFmtId="0" fontId="11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66" fontId="17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2" fontId="10" fillId="2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3" fontId="9" fillId="2" borderId="8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/>
    </xf>
    <xf numFmtId="166" fontId="17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right"/>
    </xf>
    <xf numFmtId="0" fontId="9" fillId="4" borderId="0" xfId="0" applyFont="1" applyFill="1" applyAlignment="1">
      <alignment/>
    </xf>
    <xf numFmtId="166" fontId="9" fillId="4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left" vertical="center"/>
    </xf>
    <xf numFmtId="17" fontId="9" fillId="0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left" vertical="center"/>
    </xf>
    <xf numFmtId="17" fontId="10" fillId="0" borderId="3" xfId="0" applyNumberFormat="1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10" fontId="9" fillId="2" borderId="3" xfId="21" applyNumberFormat="1" applyFont="1" applyFill="1" applyBorder="1" applyAlignment="1">
      <alignment vertical="center"/>
    </xf>
    <xf numFmtId="4" fontId="9" fillId="2" borderId="0" xfId="21" applyNumberFormat="1" applyFont="1" applyFill="1" applyBorder="1" applyAlignment="1">
      <alignment horizontal="right" vertical="center"/>
    </xf>
    <xf numFmtId="4" fontId="9" fillId="2" borderId="4" xfId="21" applyNumberFormat="1" applyFont="1" applyFill="1" applyBorder="1" applyAlignment="1">
      <alignment horizontal="right" vertical="center"/>
    </xf>
    <xf numFmtId="4" fontId="9" fillId="2" borderId="7" xfId="21" applyNumberFormat="1" applyFont="1" applyFill="1" applyBorder="1" applyAlignment="1">
      <alignment horizontal="right" vertical="center"/>
    </xf>
    <xf numFmtId="4" fontId="9" fillId="2" borderId="1" xfId="21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22" fillId="2" borderId="0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3" fontId="9" fillId="0" borderId="0" xfId="0" applyNumberFormat="1" applyFont="1" applyFill="1" applyAlignment="1">
      <alignment/>
    </xf>
    <xf numFmtId="4" fontId="9" fillId="5" borderId="0" xfId="21" applyNumberFormat="1" applyFont="1" applyFill="1" applyBorder="1" applyAlignment="1">
      <alignment horizontal="right" vertical="center"/>
    </xf>
    <xf numFmtId="4" fontId="9" fillId="5" borderId="7" xfId="21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3" fontId="3" fillId="4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9" fillId="2" borderId="0" xfId="0" applyNumberFormat="1" applyFont="1" applyFill="1" applyAlignment="1">
      <alignment/>
    </xf>
    <xf numFmtId="3" fontId="9" fillId="2" borderId="7" xfId="0" applyNumberFormat="1" applyFont="1" applyFill="1" applyBorder="1" applyAlignment="1">
      <alignment horizontal="right" vertical="center" wrapText="1" shrinkToFi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 wrapText="1"/>
    </xf>
    <xf numFmtId="4" fontId="10" fillId="5" borderId="2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/>
    </xf>
    <xf numFmtId="3" fontId="9" fillId="0" borderId="3" xfId="0" applyNumberFormat="1" applyFont="1" applyBorder="1" applyAlignment="1">
      <alignment/>
    </xf>
    <xf numFmtId="0" fontId="24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0" fillId="6" borderId="2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3" fontId="9" fillId="6" borderId="6" xfId="0" applyNumberFormat="1" applyFont="1" applyFill="1" applyBorder="1" applyAlignment="1">
      <alignment horizontal="right"/>
    </xf>
    <xf numFmtId="3" fontId="10" fillId="6" borderId="2" xfId="0" applyNumberFormat="1" applyFont="1" applyFill="1" applyBorder="1" applyAlignment="1">
      <alignment horizontal="right" vertical="center" wrapText="1"/>
    </xf>
    <xf numFmtId="4" fontId="10" fillId="6" borderId="2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/>
    </xf>
    <xf numFmtId="0" fontId="10" fillId="5" borderId="0" xfId="0" applyFont="1" applyFill="1" applyBorder="1" applyAlignment="1">
      <alignment horizontal="right" wrapText="1"/>
    </xf>
    <xf numFmtId="0" fontId="10" fillId="5" borderId="1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5" borderId="0" xfId="0" applyNumberFormat="1" applyFont="1" applyFill="1" applyBorder="1" applyAlignment="1">
      <alignment horizontal="righ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/>
    </xf>
    <xf numFmtId="0" fontId="10" fillId="4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4" fontId="9" fillId="4" borderId="0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49" fontId="25" fillId="0" borderId="0" xfId="15" applyNumberFormat="1" applyFont="1" applyFill="1" applyBorder="1" applyAlignment="1">
      <alignment horizontal="right" vertical="center"/>
    </xf>
    <xf numFmtId="0" fontId="25" fillId="0" borderId="0" xfId="15" applyFont="1" applyFill="1" applyBorder="1" applyAlignment="1">
      <alignment horizontal="left" vertical="center"/>
    </xf>
    <xf numFmtId="49" fontId="25" fillId="0" borderId="1" xfId="15" applyNumberFormat="1" applyFont="1" applyFill="1" applyBorder="1" applyAlignment="1">
      <alignment horizontal="right" vertical="center"/>
    </xf>
    <xf numFmtId="0" fontId="25" fillId="0" borderId="0" xfId="15" applyFont="1" applyFill="1" applyBorder="1" applyAlignment="1">
      <alignment vertical="center"/>
    </xf>
    <xf numFmtId="0" fontId="25" fillId="0" borderId="4" xfId="15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25" fillId="0" borderId="0" xfId="15" applyFont="1" applyAlignment="1">
      <alignment/>
    </xf>
    <xf numFmtId="0" fontId="9" fillId="2" borderId="1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25" fillId="0" borderId="1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/>
    </xf>
    <xf numFmtId="0" fontId="25" fillId="0" borderId="4" xfId="15" applyFont="1" applyFill="1" applyBorder="1" applyAlignment="1">
      <alignment horizontal="left" vertical="center"/>
    </xf>
    <xf numFmtId="0" fontId="25" fillId="0" borderId="0" xfId="15" applyFont="1" applyAlignment="1">
      <alignment/>
    </xf>
    <xf numFmtId="0" fontId="25" fillId="0" borderId="7" xfId="15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4" borderId="0" xfId="0" applyNumberFormat="1" applyFont="1" applyFill="1" applyAlignment="1">
      <alignment horizontal="left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0000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CCFFCC"/>
      <rgbColor rgb="00FFFF99"/>
      <rgbColor rgb="00FFFFFF"/>
      <rgbColor rgb="00FFFFFF"/>
      <rgbColor rgb="00FFFFFF"/>
      <rgbColor rgb="00FF5050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aws\Engagements\Caja%20de%20Extremadura\Auditoria%202006\Documents\E.1000%20T10_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-1"/>
      <sheetName val="T.10-1"/>
      <sheetName val="T100"/>
      <sheetName val="T101"/>
      <sheetName val="T102"/>
      <sheetName val="T103"/>
      <sheetName val="T104"/>
      <sheetName val="Oficial-2"/>
      <sheetName val="T.10-2"/>
      <sheetName val="T105"/>
      <sheetName val="Oficial-3"/>
      <sheetName val="T.10-3"/>
      <sheetName val="Oficial-4"/>
      <sheetName val="T.10-4"/>
      <sheetName val="T107"/>
      <sheetName val="T108"/>
      <sheetName val="T109"/>
      <sheetName val="T110"/>
      <sheetName val="T111"/>
      <sheetName val="T112"/>
      <sheetName val="Oficial-5"/>
      <sheetName val="T.10-5"/>
      <sheetName val="T 106"/>
      <sheetName val="Suficiencia fondos"/>
      <sheetName val="Oficial-6"/>
      <sheetName val="T.10-6"/>
      <sheetName val="T113"/>
      <sheetName val="Oficial-7"/>
      <sheetName val="T.10-7"/>
      <sheetName val="T114"/>
      <sheetName val="cuadre inventarios"/>
      <sheetName val="dudoso"/>
      <sheetName val="Pegado"/>
    </sheetNames>
    <sheetDataSet>
      <sheetData sheetId="32">
        <row r="2">
          <cell r="B2">
            <v>2099</v>
          </cell>
        </row>
        <row r="3">
          <cell r="B3" t="str">
            <v>ENTIDAD: Caja de Ahorros y M. P. de EXTREMADURA</v>
          </cell>
        </row>
        <row r="5">
          <cell r="B5">
            <v>39082</v>
          </cell>
        </row>
        <row r="12">
          <cell r="B12" t="str">
            <v>(Miles de euros redondeados)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38"/>
  <sheetViews>
    <sheetView showGridLines="0" tabSelected="1" zoomScaleSheetLayoutView="85" workbookViewId="0" topLeftCell="A1">
      <selection activeCell="A1" sqref="A1"/>
    </sheetView>
  </sheetViews>
  <sheetFormatPr defaultColWidth="11.421875" defaultRowHeight="19.5" customHeight="1"/>
  <cols>
    <col min="1" max="1" width="8.57421875" style="70" customWidth="1"/>
    <col min="2" max="2" width="3.8515625" style="70" customWidth="1"/>
    <col min="3" max="3" width="5.57421875" style="70" customWidth="1"/>
    <col min="4" max="4" width="8.28125" style="70" customWidth="1"/>
    <col min="5" max="5" width="117.140625" style="70" customWidth="1"/>
    <col min="6" max="6" width="19.57421875" style="70" customWidth="1"/>
    <col min="7" max="7" width="15.140625" style="70" customWidth="1"/>
    <col min="8" max="8" width="17.57421875" style="70" customWidth="1"/>
    <col min="9" max="9" width="20.140625" style="70" customWidth="1"/>
    <col min="10" max="16384" width="11.421875" style="70" customWidth="1"/>
  </cols>
  <sheetData>
    <row r="1" spans="2:9" ht="38.25" customHeight="1" thickBot="1">
      <c r="B1" s="78" t="s">
        <v>851</v>
      </c>
      <c r="C1" s="71"/>
      <c r="D1" s="71"/>
      <c r="E1" s="71"/>
      <c r="F1" s="71"/>
      <c r="G1" s="71"/>
      <c r="H1" s="71"/>
      <c r="I1" s="71"/>
    </row>
    <row r="3" spans="2:9" ht="19.5" customHeight="1">
      <c r="B3" s="79" t="s">
        <v>534</v>
      </c>
      <c r="C3" s="74"/>
      <c r="D3" s="74"/>
      <c r="E3" s="74"/>
      <c r="F3" s="74"/>
      <c r="G3" s="74"/>
      <c r="H3" s="74"/>
      <c r="I3" s="74"/>
    </row>
    <row r="4" spans="2:9" ht="19.5" customHeight="1">
      <c r="B4" s="386" t="s">
        <v>549</v>
      </c>
      <c r="C4" s="399" t="s">
        <v>755</v>
      </c>
      <c r="D4" s="399"/>
      <c r="E4" s="399"/>
      <c r="F4" s="72"/>
      <c r="G4" s="72"/>
      <c r="H4" s="72"/>
      <c r="I4" s="72"/>
    </row>
    <row r="5" spans="2:9" ht="19.5" customHeight="1">
      <c r="B5" s="386" t="s">
        <v>550</v>
      </c>
      <c r="C5" s="399" t="s">
        <v>750</v>
      </c>
      <c r="D5" s="399"/>
      <c r="E5" s="399"/>
      <c r="F5" s="72"/>
      <c r="G5" s="72"/>
      <c r="H5" s="72"/>
      <c r="I5" s="72"/>
    </row>
    <row r="6" spans="2:9" ht="19.5" customHeight="1">
      <c r="B6" s="386" t="s">
        <v>551</v>
      </c>
      <c r="C6" s="399" t="s">
        <v>756</v>
      </c>
      <c r="D6" s="399"/>
      <c r="E6" s="399"/>
      <c r="F6" s="72"/>
      <c r="G6" s="72"/>
      <c r="H6" s="72"/>
      <c r="I6" s="72"/>
    </row>
    <row r="7" spans="2:9" ht="19.5" customHeight="1">
      <c r="B7" s="386" t="s">
        <v>552</v>
      </c>
      <c r="C7" s="399" t="s">
        <v>535</v>
      </c>
      <c r="D7" s="399"/>
      <c r="E7" s="399"/>
      <c r="F7" s="72"/>
      <c r="G7" s="72"/>
      <c r="H7" s="72"/>
      <c r="I7" s="72"/>
    </row>
    <row r="8" spans="2:9" ht="19.5" customHeight="1">
      <c r="B8" s="386" t="s">
        <v>553</v>
      </c>
      <c r="C8" s="399" t="s">
        <v>536</v>
      </c>
      <c r="D8" s="399"/>
      <c r="E8" s="399"/>
      <c r="F8" s="73"/>
      <c r="G8" s="73"/>
      <c r="H8" s="73"/>
      <c r="I8" s="73"/>
    </row>
    <row r="9" spans="2:9" ht="19.5" customHeight="1">
      <c r="B9" s="384"/>
      <c r="C9" s="385"/>
      <c r="D9" s="385"/>
      <c r="E9" s="385"/>
      <c r="F9" s="72"/>
      <c r="G9" s="72"/>
      <c r="H9" s="72"/>
      <c r="I9" s="72"/>
    </row>
    <row r="10" spans="2:9" ht="19.5" customHeight="1">
      <c r="B10" s="133" t="s">
        <v>548</v>
      </c>
      <c r="C10" s="134"/>
      <c r="D10" s="134"/>
      <c r="E10" s="134"/>
      <c r="F10" s="74"/>
      <c r="G10" s="74"/>
      <c r="H10" s="74"/>
      <c r="I10" s="74"/>
    </row>
    <row r="11" spans="2:9" ht="19.5" customHeight="1">
      <c r="B11" s="386" t="s">
        <v>671</v>
      </c>
      <c r="C11" s="399" t="s">
        <v>672</v>
      </c>
      <c r="D11" s="399"/>
      <c r="E11" s="399"/>
      <c r="F11" s="75"/>
      <c r="G11" s="75"/>
      <c r="H11" s="75"/>
      <c r="I11" s="75"/>
    </row>
    <row r="12" spans="1:15" ht="19.5" customHeight="1">
      <c r="A12" s="72"/>
      <c r="B12" s="379" t="s">
        <v>554</v>
      </c>
      <c r="C12" s="400" t="s">
        <v>555</v>
      </c>
      <c r="D12" s="400"/>
      <c r="E12" s="400"/>
      <c r="F12" s="76"/>
      <c r="G12" s="76"/>
      <c r="H12" s="76"/>
      <c r="I12" s="76"/>
      <c r="J12" s="72"/>
      <c r="K12" s="72"/>
      <c r="L12" s="72"/>
      <c r="M12" s="72"/>
      <c r="N12" s="72"/>
      <c r="O12" s="72"/>
    </row>
    <row r="13" spans="1:15" ht="19.5" customHeight="1">
      <c r="A13" s="72"/>
      <c r="B13" s="132"/>
      <c r="C13" s="382" t="s">
        <v>557</v>
      </c>
      <c r="D13" s="397" t="s">
        <v>587</v>
      </c>
      <c r="E13" s="397"/>
      <c r="F13" s="76"/>
      <c r="G13" s="76"/>
      <c r="H13" s="76"/>
      <c r="I13" s="76"/>
      <c r="J13" s="76"/>
      <c r="K13" s="72"/>
      <c r="L13" s="72"/>
      <c r="M13" s="72"/>
      <c r="N13" s="72"/>
      <c r="O13" s="72"/>
    </row>
    <row r="14" spans="1:15" ht="19.5" customHeight="1">
      <c r="A14" s="72"/>
      <c r="B14" s="132"/>
      <c r="C14" s="132"/>
      <c r="D14" s="382" t="s">
        <v>558</v>
      </c>
      <c r="E14" s="380" t="s">
        <v>855</v>
      </c>
      <c r="F14" s="72"/>
      <c r="G14" s="72"/>
      <c r="H14" s="72"/>
      <c r="I14" s="72"/>
      <c r="J14" s="76"/>
      <c r="K14" s="76"/>
      <c r="L14" s="76"/>
      <c r="M14" s="76"/>
      <c r="N14" s="76"/>
      <c r="O14" s="72"/>
    </row>
    <row r="15" spans="1:15" ht="19.5" customHeight="1">
      <c r="A15" s="72"/>
      <c r="B15" s="132"/>
      <c r="C15" s="132"/>
      <c r="D15" s="382" t="s">
        <v>559</v>
      </c>
      <c r="E15" s="380" t="s">
        <v>856</v>
      </c>
      <c r="F15" s="72"/>
      <c r="G15" s="72"/>
      <c r="H15" s="72"/>
      <c r="I15" s="72"/>
      <c r="J15" s="76"/>
      <c r="K15" s="76"/>
      <c r="L15" s="76"/>
      <c r="M15" s="76"/>
      <c r="N15" s="76"/>
      <c r="O15" s="72"/>
    </row>
    <row r="16" spans="1:15" ht="19.5" customHeight="1">
      <c r="A16" s="72"/>
      <c r="B16" s="132"/>
      <c r="C16" s="132"/>
      <c r="D16" s="382" t="s">
        <v>560</v>
      </c>
      <c r="E16" s="380" t="s">
        <v>857</v>
      </c>
      <c r="F16" s="72"/>
      <c r="G16" s="72"/>
      <c r="H16" s="72"/>
      <c r="I16" s="72"/>
      <c r="J16" s="76"/>
      <c r="K16" s="76"/>
      <c r="L16" s="76"/>
      <c r="M16" s="76"/>
      <c r="N16" s="76"/>
      <c r="O16" s="72"/>
    </row>
    <row r="17" spans="1:15" ht="19.5" customHeight="1">
      <c r="A17" s="72"/>
      <c r="B17" s="132"/>
      <c r="C17" s="132"/>
      <c r="D17" s="382" t="s">
        <v>561</v>
      </c>
      <c r="E17" s="380" t="s">
        <v>858</v>
      </c>
      <c r="F17" s="72"/>
      <c r="G17" s="72"/>
      <c r="H17" s="72"/>
      <c r="I17" s="72"/>
      <c r="J17" s="76"/>
      <c r="K17" s="76"/>
      <c r="L17" s="76"/>
      <c r="M17" s="76"/>
      <c r="N17" s="76"/>
      <c r="O17" s="72"/>
    </row>
    <row r="18" spans="1:15" ht="19.5" customHeight="1">
      <c r="A18" s="72"/>
      <c r="B18" s="132"/>
      <c r="C18" s="132"/>
      <c r="D18" s="382" t="s">
        <v>562</v>
      </c>
      <c r="E18" s="380" t="s">
        <v>859</v>
      </c>
      <c r="F18" s="72"/>
      <c r="G18" s="72"/>
      <c r="H18" s="72"/>
      <c r="I18" s="72"/>
      <c r="J18" s="76"/>
      <c r="K18" s="76"/>
      <c r="L18" s="76"/>
      <c r="M18" s="76"/>
      <c r="N18" s="76"/>
      <c r="O18" s="72"/>
    </row>
    <row r="19" spans="1:15" ht="19.5" customHeight="1">
      <c r="A19" s="72"/>
      <c r="B19" s="132"/>
      <c r="C19" s="132"/>
      <c r="D19" s="382" t="s">
        <v>563</v>
      </c>
      <c r="E19" s="380" t="s">
        <v>468</v>
      </c>
      <c r="F19" s="72"/>
      <c r="G19" s="72"/>
      <c r="H19" s="72"/>
      <c r="I19" s="72"/>
      <c r="J19" s="76"/>
      <c r="K19" s="76"/>
      <c r="L19" s="76"/>
      <c r="M19" s="76"/>
      <c r="N19" s="76"/>
      <c r="O19" s="72"/>
    </row>
    <row r="20" spans="1:15" ht="19.5" customHeight="1">
      <c r="A20" s="72"/>
      <c r="B20" s="132"/>
      <c r="C20" s="132"/>
      <c r="D20" s="382" t="s">
        <v>564</v>
      </c>
      <c r="E20" s="380" t="s">
        <v>469</v>
      </c>
      <c r="F20" s="72"/>
      <c r="G20" s="72"/>
      <c r="H20" s="72"/>
      <c r="I20" s="72"/>
      <c r="J20" s="76"/>
      <c r="K20" s="76"/>
      <c r="L20" s="76"/>
      <c r="M20" s="76"/>
      <c r="N20" s="76"/>
      <c r="O20" s="72"/>
    </row>
    <row r="21" spans="1:15" ht="19.5" customHeight="1">
      <c r="A21" s="72"/>
      <c r="B21" s="132"/>
      <c r="C21" s="132"/>
      <c r="D21" s="382" t="s">
        <v>565</v>
      </c>
      <c r="E21" s="380" t="s">
        <v>860</v>
      </c>
      <c r="F21" s="72"/>
      <c r="G21" s="72"/>
      <c r="H21" s="72"/>
      <c r="I21" s="72"/>
      <c r="J21" s="76"/>
      <c r="K21" s="76"/>
      <c r="L21" s="76"/>
      <c r="M21" s="76"/>
      <c r="N21" s="76"/>
      <c r="O21" s="72"/>
    </row>
    <row r="22" spans="1:15" ht="19.5" customHeight="1">
      <c r="A22" s="72"/>
      <c r="B22" s="132"/>
      <c r="C22" s="132"/>
      <c r="D22" s="382" t="s">
        <v>566</v>
      </c>
      <c r="E22" s="380" t="s">
        <v>861</v>
      </c>
      <c r="F22" s="72"/>
      <c r="G22" s="72"/>
      <c r="H22" s="72"/>
      <c r="I22" s="72"/>
      <c r="J22" s="76"/>
      <c r="K22" s="76"/>
      <c r="L22" s="76"/>
      <c r="M22" s="76"/>
      <c r="N22" s="76"/>
      <c r="O22" s="72"/>
    </row>
    <row r="23" spans="1:15" ht="19.5" customHeight="1">
      <c r="A23" s="72"/>
      <c r="B23" s="132"/>
      <c r="C23" s="132"/>
      <c r="D23" s="382" t="s">
        <v>588</v>
      </c>
      <c r="E23" s="380" t="s">
        <v>589</v>
      </c>
      <c r="F23" s="72"/>
      <c r="G23" s="72"/>
      <c r="H23" s="72"/>
      <c r="I23" s="72"/>
      <c r="J23" s="76"/>
      <c r="K23" s="76"/>
      <c r="L23" s="76"/>
      <c r="M23" s="76"/>
      <c r="N23" s="76"/>
      <c r="O23" s="72"/>
    </row>
    <row r="24" spans="1:15" ht="19.5" customHeight="1">
      <c r="A24" s="72"/>
      <c r="B24" s="131"/>
      <c r="C24" s="382" t="s">
        <v>567</v>
      </c>
      <c r="D24" s="397" t="s">
        <v>578</v>
      </c>
      <c r="E24" s="397"/>
      <c r="F24" s="76"/>
      <c r="G24" s="76"/>
      <c r="H24" s="76"/>
      <c r="I24" s="76"/>
      <c r="J24" s="72"/>
      <c r="K24" s="72"/>
      <c r="L24" s="72"/>
      <c r="M24" s="72"/>
      <c r="N24" s="72"/>
      <c r="O24" s="72"/>
    </row>
    <row r="25" spans="2:15" ht="19.5" customHeight="1">
      <c r="B25" s="379" t="s">
        <v>556</v>
      </c>
      <c r="C25" s="397" t="s">
        <v>1027</v>
      </c>
      <c r="D25" s="397"/>
      <c r="E25" s="397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9" ht="19.5" customHeight="1">
      <c r="B26" s="132"/>
      <c r="C26" s="382" t="s">
        <v>579</v>
      </c>
      <c r="D26" s="397" t="s">
        <v>1028</v>
      </c>
      <c r="E26" s="397"/>
      <c r="F26" s="76"/>
      <c r="G26" s="76"/>
      <c r="H26" s="76"/>
      <c r="I26" s="76"/>
    </row>
    <row r="27" spans="2:9" ht="19.5" customHeight="1">
      <c r="B27" s="132"/>
      <c r="C27" s="382" t="s">
        <v>580</v>
      </c>
      <c r="D27" s="397" t="s">
        <v>913</v>
      </c>
      <c r="E27" s="397"/>
      <c r="F27" s="76"/>
      <c r="G27" s="76"/>
      <c r="H27" s="76"/>
      <c r="I27" s="76"/>
    </row>
    <row r="28" spans="2:9" ht="19.5" customHeight="1">
      <c r="B28" s="135"/>
      <c r="C28" s="383" t="s">
        <v>912</v>
      </c>
      <c r="D28" s="398" t="s">
        <v>1029</v>
      </c>
      <c r="E28" s="398"/>
      <c r="F28" s="75"/>
      <c r="G28" s="75"/>
      <c r="H28" s="75"/>
      <c r="I28" s="75"/>
    </row>
    <row r="29" spans="2:15" ht="19.5" customHeight="1">
      <c r="B29" s="131"/>
      <c r="C29" s="132"/>
      <c r="D29" s="132"/>
      <c r="E29" s="13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9.5" customHeight="1">
      <c r="A30" s="72"/>
      <c r="B30" s="379" t="s">
        <v>568</v>
      </c>
      <c r="C30" s="397" t="s">
        <v>925</v>
      </c>
      <c r="D30" s="397"/>
      <c r="E30" s="397"/>
      <c r="F30" s="76"/>
      <c r="G30" s="76"/>
      <c r="H30" s="76"/>
      <c r="I30" s="76"/>
      <c r="J30" s="72"/>
      <c r="K30" s="72"/>
      <c r="L30" s="72"/>
      <c r="M30" s="72"/>
      <c r="N30" s="72"/>
      <c r="O30" s="72"/>
    </row>
    <row r="31" spans="1:15" ht="19.5" customHeight="1">
      <c r="A31" s="72"/>
      <c r="B31" s="132"/>
      <c r="C31" s="382" t="s">
        <v>569</v>
      </c>
      <c r="D31" s="397" t="s">
        <v>575</v>
      </c>
      <c r="E31" s="397"/>
      <c r="F31" s="76"/>
      <c r="G31" s="76"/>
      <c r="H31" s="76"/>
      <c r="I31" s="76"/>
      <c r="J31" s="76"/>
      <c r="K31" s="76"/>
      <c r="L31" s="76"/>
      <c r="M31" s="76"/>
      <c r="N31" s="72"/>
      <c r="O31" s="72"/>
    </row>
    <row r="32" spans="1:15" ht="19.5" customHeight="1">
      <c r="A32" s="72"/>
      <c r="B32" s="132"/>
      <c r="C32" s="382" t="s">
        <v>570</v>
      </c>
      <c r="D32" s="397" t="s">
        <v>576</v>
      </c>
      <c r="E32" s="397"/>
      <c r="F32" s="76"/>
      <c r="G32" s="76"/>
      <c r="H32" s="76"/>
      <c r="I32" s="76"/>
      <c r="J32" s="76"/>
      <c r="K32" s="76"/>
      <c r="L32" s="76"/>
      <c r="M32" s="76"/>
      <c r="N32" s="72"/>
      <c r="O32" s="72"/>
    </row>
    <row r="33" spans="1:15" ht="19.5" customHeight="1">
      <c r="A33" s="72"/>
      <c r="B33" s="379" t="s">
        <v>571</v>
      </c>
      <c r="C33" s="397" t="s">
        <v>926</v>
      </c>
      <c r="D33" s="397"/>
      <c r="E33" s="397"/>
      <c r="F33" s="72"/>
      <c r="G33" s="72"/>
      <c r="H33" s="72"/>
      <c r="I33" s="72"/>
      <c r="J33" s="76"/>
      <c r="K33" s="76"/>
      <c r="L33" s="76"/>
      <c r="M33" s="76"/>
      <c r="N33" s="72"/>
      <c r="O33" s="72"/>
    </row>
    <row r="34" spans="1:15" ht="19.5" customHeight="1">
      <c r="A34" s="72"/>
      <c r="B34" s="132"/>
      <c r="C34" s="382" t="s">
        <v>572</v>
      </c>
      <c r="D34" s="397" t="s">
        <v>466</v>
      </c>
      <c r="E34" s="397"/>
      <c r="F34" s="76"/>
      <c r="G34" s="76"/>
      <c r="H34" s="76"/>
      <c r="I34" s="76"/>
      <c r="J34" s="76"/>
      <c r="K34" s="76"/>
      <c r="L34" s="76"/>
      <c r="M34" s="76"/>
      <c r="N34" s="72"/>
      <c r="O34" s="72"/>
    </row>
    <row r="35" spans="2:9" ht="19.5" customHeight="1">
      <c r="B35" s="135"/>
      <c r="C35" s="383" t="s">
        <v>573</v>
      </c>
      <c r="D35" s="398" t="s">
        <v>467</v>
      </c>
      <c r="E35" s="398"/>
      <c r="F35" s="75"/>
      <c r="G35" s="75"/>
      <c r="H35" s="75"/>
      <c r="I35" s="75"/>
    </row>
    <row r="36" spans="1:15" ht="19.5" customHeight="1">
      <c r="A36" s="72"/>
      <c r="B36" s="132"/>
      <c r="C36" s="132"/>
      <c r="D36" s="136"/>
      <c r="E36" s="136"/>
      <c r="F36" s="76"/>
      <c r="G36" s="76"/>
      <c r="H36" s="76"/>
      <c r="I36" s="76"/>
      <c r="J36" s="76"/>
      <c r="K36" s="76"/>
      <c r="L36" s="76"/>
      <c r="M36" s="76"/>
      <c r="N36" s="72"/>
      <c r="O36" s="72"/>
    </row>
    <row r="37" spans="1:15" ht="19.5" customHeight="1">
      <c r="A37" s="72"/>
      <c r="B37" s="379" t="s">
        <v>574</v>
      </c>
      <c r="C37" s="397" t="s">
        <v>927</v>
      </c>
      <c r="D37" s="397"/>
      <c r="E37" s="397"/>
      <c r="F37" s="76"/>
      <c r="G37" s="76"/>
      <c r="H37" s="76"/>
      <c r="I37" s="76"/>
      <c r="J37" s="76"/>
      <c r="K37" s="76"/>
      <c r="L37" s="76"/>
      <c r="M37" s="76"/>
      <c r="N37" s="72"/>
      <c r="O37" s="72"/>
    </row>
    <row r="38" spans="1:15" ht="19.5" customHeight="1">
      <c r="A38" s="72"/>
      <c r="B38" s="381" t="s">
        <v>577</v>
      </c>
      <c r="C38" s="396" t="s">
        <v>928</v>
      </c>
      <c r="D38" s="396"/>
      <c r="E38" s="396"/>
      <c r="F38" s="77"/>
      <c r="G38" s="77"/>
      <c r="H38" s="77"/>
      <c r="I38" s="77"/>
      <c r="J38" s="76"/>
      <c r="K38" s="76"/>
      <c r="L38" s="76"/>
      <c r="M38" s="76"/>
      <c r="N38" s="72"/>
      <c r="O38" s="72"/>
    </row>
  </sheetData>
  <mergeCells count="21">
    <mergeCell ref="C4:E4"/>
    <mergeCell ref="C11:E11"/>
    <mergeCell ref="C12:E12"/>
    <mergeCell ref="D13:E13"/>
    <mergeCell ref="C5:E5"/>
    <mergeCell ref="C6:E6"/>
    <mergeCell ref="C7:E7"/>
    <mergeCell ref="C8:E8"/>
    <mergeCell ref="D24:E24"/>
    <mergeCell ref="C25:E25"/>
    <mergeCell ref="D26:E26"/>
    <mergeCell ref="D27:E27"/>
    <mergeCell ref="D28:E28"/>
    <mergeCell ref="C30:E30"/>
    <mergeCell ref="D31:E31"/>
    <mergeCell ref="D32:E32"/>
    <mergeCell ref="C38:E38"/>
    <mergeCell ref="C33:E33"/>
    <mergeCell ref="D34:E34"/>
    <mergeCell ref="D35:E35"/>
    <mergeCell ref="C37:E37"/>
  </mergeCells>
  <hyperlinks>
    <hyperlink ref="B12:E12" location="'CUADRO A.1'!A1" display="A.1"/>
    <hyperlink ref="C13:E13" location="'CUADRO A.1.1'!A1" display="A.1.1"/>
    <hyperlink ref="D14:E14" location="'CUADRO A.1.1a'!A1" display="A.1.1a"/>
    <hyperlink ref="D15:E15" location="'CUADRO A.1.1b'!A1" display="A.1.1b"/>
    <hyperlink ref="D16:E16" location="'CUADRO A.1.1c'!A1" display="A.1.1c"/>
    <hyperlink ref="D17:E17" location="'CUADRO A.1.1d'!Área_de_impresión" display="A.1.1d"/>
    <hyperlink ref="D18:E18" location="'CUADRO A.1.1e'!A1" display="A.1.1e"/>
    <hyperlink ref="D19:E19" location="'CUADRO A.1.1f'!A1" display="A.1.1f"/>
    <hyperlink ref="D20:E20" location="'CUADRO A.1.1g'!A1" display="A.1.1g"/>
    <hyperlink ref="D21:E21" location="'CUADRO A.1.1h'!A1" display="A.1.1h"/>
    <hyperlink ref="D22:E22" location="'CUADRO A.1.1i'!A1" display="A.1.1i"/>
    <hyperlink ref="D23:E23" location="'CUADRO A.1.1j'!A1" display="A.1.1j"/>
    <hyperlink ref="C24:E24" location="'CUADRO A.1.2'!A1" display="A.1.2"/>
    <hyperlink ref="B25:E25" location="'CUADRO A.2'!A1" display="A.2"/>
    <hyperlink ref="C26:E26" location="'CUADRO A.2.1'!A1" display="A.2.1"/>
    <hyperlink ref="C27:E27" location="'CUADRO A.2.2'!A1" display="A.2.2"/>
    <hyperlink ref="C28:E28" location="'CUADRO A.2.3'!A1" display="A.2.3"/>
    <hyperlink ref="B30:E30" location="'CUADRO B.1'!A1" display="B.1"/>
    <hyperlink ref="C31:E31" location="'CUADRO B.1.1'!A1" display="B.1.1"/>
    <hyperlink ref="C32:E32" location="'CUADRO B.1.2'!A1" display="B.1.2"/>
    <hyperlink ref="B33:E33" location="'CUADRO B.2'!A1" display="B.2"/>
    <hyperlink ref="C34:E34" location="'CUADRO B.2.1'!A1" display="B.2.1"/>
    <hyperlink ref="C35:E35" location="'CUADRO B.2.2'!A1" display="B.2.2"/>
    <hyperlink ref="B37:E37" location="'CUADRO C.1'!A1" display="C.1"/>
    <hyperlink ref="B38:E38" location="'CUADRO C.2'!A1" display="C.2"/>
    <hyperlink ref="B4:E4" location="'CUADRO A'!A1" display="A"/>
    <hyperlink ref="B5:E5" location="'CUADRO B'!A1" display="B"/>
    <hyperlink ref="B6:E6" location="'CUADRO C'!A1" display="C"/>
    <hyperlink ref="B7:E7" location="'CUADRO D'!A1" display="D"/>
    <hyperlink ref="B8:E8" location="'CUADRO E'!A1" display="E"/>
    <hyperlink ref="B11:E11" location="'CUADRO 00'!A1" display="00"/>
  </hyperlinks>
  <printOptions/>
  <pageMargins left="0.5905511811023623" right="0.5905511811023623" top="0.3937007874015748" bottom="0.5905511811023623" header="0" footer="0.3937007874015748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R668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37.7109375" style="57" customWidth="1"/>
    <col min="2" max="2" width="10.421875" style="57" customWidth="1"/>
    <col min="3" max="3" width="9.00390625" style="57" customWidth="1"/>
    <col min="4" max="4" width="10.57421875" style="57" customWidth="1"/>
    <col min="5" max="5" width="10.421875" style="64" customWidth="1"/>
    <col min="6" max="6" width="14.8515625" style="64" customWidth="1"/>
    <col min="7" max="7" width="14.7109375" style="64" customWidth="1"/>
    <col min="8" max="8" width="12.421875" style="64" customWidth="1"/>
    <col min="9" max="9" width="13.57421875" style="64" customWidth="1"/>
    <col min="10" max="10" width="12.8515625" style="64" customWidth="1"/>
    <col min="11" max="11" width="10.7109375" style="160" bestFit="1" customWidth="1"/>
    <col min="12" max="12" width="13.2812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 customHeight="1">
      <c r="A1" s="202"/>
      <c r="B1" s="203"/>
      <c r="C1" s="203"/>
      <c r="D1" s="203"/>
      <c r="E1" s="204"/>
      <c r="F1" s="204"/>
      <c r="G1" s="204"/>
      <c r="H1" s="204"/>
      <c r="I1" s="204"/>
      <c r="J1" s="204"/>
      <c r="K1" s="204"/>
      <c r="L1" s="204"/>
    </row>
    <row r="2" spans="1:12" ht="15.75">
      <c r="A2" s="205" t="s">
        <v>823</v>
      </c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117" t="s">
        <v>695</v>
      </c>
    </row>
    <row r="3" spans="1:18" s="155" customFormat="1" ht="15.75">
      <c r="A3" s="208"/>
      <c r="B3" s="209"/>
      <c r="C3" s="209"/>
      <c r="D3" s="209"/>
      <c r="E3" s="210"/>
      <c r="F3" s="210"/>
      <c r="G3" s="210"/>
      <c r="H3" s="210"/>
      <c r="I3" s="210"/>
      <c r="J3" s="210"/>
      <c r="K3" s="210"/>
      <c r="L3" s="210"/>
      <c r="M3" s="156"/>
      <c r="N3" s="156"/>
      <c r="O3" s="156"/>
      <c r="P3" s="156"/>
      <c r="Q3" s="57"/>
      <c r="R3" s="57"/>
    </row>
    <row r="4" spans="1:16" s="155" customFormat="1" ht="13.5" customHeight="1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6.5" customHeight="1">
      <c r="A5" s="211"/>
      <c r="B5" s="424" t="s">
        <v>884</v>
      </c>
      <c r="C5" s="424" t="s">
        <v>543</v>
      </c>
      <c r="D5" s="424" t="s">
        <v>593</v>
      </c>
      <c r="E5" s="424" t="s">
        <v>594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839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/>
      <c r="D6" s="425"/>
      <c r="E6" s="425" t="s">
        <v>892</v>
      </c>
      <c r="F6" s="425" t="s">
        <v>893</v>
      </c>
      <c r="G6" s="425" t="s">
        <v>894</v>
      </c>
      <c r="H6" s="425" t="s">
        <v>544</v>
      </c>
      <c r="I6" s="425"/>
      <c r="J6" s="425"/>
      <c r="K6" s="142" t="s">
        <v>471</v>
      </c>
      <c r="L6" s="142" t="s">
        <v>470</v>
      </c>
      <c r="M6" s="157"/>
      <c r="N6" s="157"/>
      <c r="O6" s="157"/>
      <c r="P6" s="157"/>
    </row>
    <row r="7" spans="1:16" s="367" customFormat="1" ht="9.75" customHeight="1">
      <c r="A7" s="170"/>
      <c r="B7" s="359"/>
      <c r="C7" s="359"/>
      <c r="D7" s="359"/>
      <c r="E7" s="359"/>
      <c r="F7" s="359"/>
      <c r="G7" s="359"/>
      <c r="H7" s="359"/>
      <c r="I7" s="359"/>
      <c r="J7" s="359"/>
      <c r="K7" s="360"/>
      <c r="L7" s="360"/>
      <c r="M7" s="162"/>
      <c r="N7" s="162"/>
      <c r="O7" s="162"/>
      <c r="P7" s="162"/>
    </row>
    <row r="8" spans="1:16" s="62" customFormat="1" ht="13.5">
      <c r="A8" s="297" t="s">
        <v>1043</v>
      </c>
      <c r="B8" s="362">
        <v>1.81</v>
      </c>
      <c r="C8" s="362">
        <v>89.37</v>
      </c>
      <c r="D8" s="362">
        <v>0</v>
      </c>
      <c r="E8" s="362">
        <v>0</v>
      </c>
      <c r="F8" s="362">
        <v>0</v>
      </c>
      <c r="G8" s="362">
        <v>0</v>
      </c>
      <c r="H8" s="362">
        <v>28.69</v>
      </c>
      <c r="I8" s="362">
        <v>4.99</v>
      </c>
      <c r="J8" s="362">
        <v>1.69</v>
      </c>
      <c r="K8" s="301" t="s">
        <v>420</v>
      </c>
      <c r="L8" s="285">
        <v>99.95</v>
      </c>
      <c r="M8" s="157"/>
      <c r="N8" s="157"/>
      <c r="O8" s="157"/>
      <c r="P8" s="157"/>
    </row>
    <row r="9" spans="1:16" s="62" customFormat="1" ht="13.5">
      <c r="A9" s="297" t="s">
        <v>1047</v>
      </c>
      <c r="B9" s="362">
        <v>7.59</v>
      </c>
      <c r="C9" s="362">
        <v>55.8</v>
      </c>
      <c r="D9" s="362">
        <v>0</v>
      </c>
      <c r="E9" s="362">
        <v>0</v>
      </c>
      <c r="F9" s="362">
        <v>0</v>
      </c>
      <c r="G9" s="362">
        <v>0</v>
      </c>
      <c r="H9" s="362">
        <v>18.68</v>
      </c>
      <c r="I9" s="362">
        <v>5.92</v>
      </c>
      <c r="J9" s="362">
        <v>10.16</v>
      </c>
      <c r="K9" s="301" t="s">
        <v>421</v>
      </c>
      <c r="L9" s="285">
        <v>85.08</v>
      </c>
      <c r="M9" s="157"/>
      <c r="N9" s="157"/>
      <c r="O9" s="157"/>
      <c r="P9" s="157"/>
    </row>
    <row r="10" spans="1:16" s="62" customFormat="1" ht="13.5">
      <c r="A10" s="297" t="s">
        <v>1050</v>
      </c>
      <c r="B10" s="362">
        <v>9.71</v>
      </c>
      <c r="C10" s="362">
        <v>55.32</v>
      </c>
      <c r="D10" s="362">
        <v>0.42</v>
      </c>
      <c r="E10" s="362">
        <v>0</v>
      </c>
      <c r="F10" s="362">
        <v>24.83</v>
      </c>
      <c r="G10" s="362">
        <v>0</v>
      </c>
      <c r="H10" s="362">
        <v>14.1</v>
      </c>
      <c r="I10" s="362">
        <v>7.7</v>
      </c>
      <c r="J10" s="362">
        <v>1.61</v>
      </c>
      <c r="K10" s="301" t="s">
        <v>422</v>
      </c>
      <c r="L10" s="285">
        <v>74.32</v>
      </c>
      <c r="M10" s="157"/>
      <c r="N10" s="157"/>
      <c r="O10" s="157"/>
      <c r="P10" s="157"/>
    </row>
    <row r="11" spans="1:16" s="62" customFormat="1" ht="13.5">
      <c r="A11" s="297" t="s">
        <v>1051</v>
      </c>
      <c r="B11" s="362">
        <v>13.09</v>
      </c>
      <c r="C11" s="362">
        <v>67.99</v>
      </c>
      <c r="D11" s="362">
        <v>4.25</v>
      </c>
      <c r="E11" s="362">
        <v>0.69</v>
      </c>
      <c r="F11" s="362">
        <v>28.23</v>
      </c>
      <c r="G11" s="362">
        <v>4.93</v>
      </c>
      <c r="H11" s="362">
        <v>23.75</v>
      </c>
      <c r="I11" s="362">
        <v>4.93</v>
      </c>
      <c r="J11" s="362">
        <v>1.65</v>
      </c>
      <c r="K11" s="301" t="s">
        <v>423</v>
      </c>
      <c r="L11" s="285">
        <v>75.14</v>
      </c>
      <c r="M11" s="157"/>
      <c r="N11" s="157"/>
      <c r="O11" s="157"/>
      <c r="P11" s="157"/>
    </row>
    <row r="12" spans="1:16" s="62" customFormat="1" ht="13.5">
      <c r="A12" s="297" t="s">
        <v>1053</v>
      </c>
      <c r="B12" s="362">
        <v>10.07</v>
      </c>
      <c r="C12" s="362">
        <v>51.94</v>
      </c>
      <c r="D12" s="362">
        <v>0.42</v>
      </c>
      <c r="E12" s="362">
        <v>0</v>
      </c>
      <c r="F12" s="362">
        <v>27.56</v>
      </c>
      <c r="G12" s="362">
        <v>0</v>
      </c>
      <c r="H12" s="362">
        <v>15.12</v>
      </c>
      <c r="I12" s="362">
        <v>6.8</v>
      </c>
      <c r="J12" s="362">
        <v>1.79</v>
      </c>
      <c r="K12" s="301" t="s">
        <v>422</v>
      </c>
      <c r="L12" s="285">
        <v>57.96</v>
      </c>
      <c r="M12" s="157"/>
      <c r="N12" s="157"/>
      <c r="O12" s="157"/>
      <c r="P12" s="157"/>
    </row>
    <row r="13" spans="1:16" s="62" customFormat="1" ht="13.5">
      <c r="A13" s="297" t="s">
        <v>1055</v>
      </c>
      <c r="B13" s="362">
        <v>0</v>
      </c>
      <c r="C13" s="362">
        <v>0</v>
      </c>
      <c r="D13" s="362">
        <v>0</v>
      </c>
      <c r="E13" s="362">
        <v>0</v>
      </c>
      <c r="F13" s="362">
        <v>0</v>
      </c>
      <c r="G13" s="362">
        <v>0</v>
      </c>
      <c r="H13" s="362">
        <v>5.78</v>
      </c>
      <c r="I13" s="362">
        <v>3.62</v>
      </c>
      <c r="J13" s="362">
        <v>41.04</v>
      </c>
      <c r="K13" s="301" t="s">
        <v>424</v>
      </c>
      <c r="L13" s="285">
        <v>17.34</v>
      </c>
      <c r="M13" s="157"/>
      <c r="N13" s="157"/>
      <c r="O13" s="157"/>
      <c r="P13" s="157"/>
    </row>
    <row r="14" spans="1:16" s="62" customFormat="1" ht="13.5">
      <c r="A14" s="297" t="s">
        <v>1056</v>
      </c>
      <c r="B14" s="362">
        <v>0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1.5</v>
      </c>
      <c r="I14" s="362">
        <v>8.51</v>
      </c>
      <c r="J14" s="362">
        <v>65.29</v>
      </c>
      <c r="K14" s="301" t="s">
        <v>420</v>
      </c>
      <c r="L14" s="285">
        <v>28.14</v>
      </c>
      <c r="M14" s="157"/>
      <c r="N14" s="157"/>
      <c r="O14" s="157"/>
      <c r="P14" s="157"/>
    </row>
    <row r="15" spans="1:16" s="62" customFormat="1" ht="13.5">
      <c r="A15" s="297" t="s">
        <v>1057</v>
      </c>
      <c r="B15" s="362">
        <v>0</v>
      </c>
      <c r="C15" s="362">
        <v>0</v>
      </c>
      <c r="D15" s="362">
        <v>0</v>
      </c>
      <c r="E15" s="362">
        <v>0</v>
      </c>
      <c r="F15" s="362">
        <v>0</v>
      </c>
      <c r="G15" s="362">
        <v>0</v>
      </c>
      <c r="H15" s="362">
        <v>2.2</v>
      </c>
      <c r="I15" s="362">
        <v>7.8</v>
      </c>
      <c r="J15" s="362">
        <v>67.37</v>
      </c>
      <c r="K15" s="301" t="s">
        <v>423</v>
      </c>
      <c r="L15" s="285">
        <v>21.18</v>
      </c>
      <c r="M15" s="157"/>
      <c r="N15" s="157"/>
      <c r="O15" s="157"/>
      <c r="P15" s="157"/>
    </row>
    <row r="16" spans="1:16" s="62" customFormat="1" ht="13.5">
      <c r="A16" s="297" t="s">
        <v>1058</v>
      </c>
      <c r="B16" s="362">
        <v>0</v>
      </c>
      <c r="C16" s="362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5.8</v>
      </c>
      <c r="I16" s="362">
        <v>5.76</v>
      </c>
      <c r="J16" s="362">
        <v>61.1</v>
      </c>
      <c r="K16" s="301" t="s">
        <v>420</v>
      </c>
      <c r="L16" s="285">
        <v>21</v>
      </c>
      <c r="M16" s="157"/>
      <c r="N16" s="157"/>
      <c r="O16" s="157"/>
      <c r="P16" s="157"/>
    </row>
    <row r="17" spans="1:16" s="62" customFormat="1" ht="13.5">
      <c r="A17" s="297" t="s">
        <v>1059</v>
      </c>
      <c r="B17" s="362">
        <v>0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6.29</v>
      </c>
      <c r="I17" s="362">
        <v>7.08</v>
      </c>
      <c r="J17" s="362">
        <v>63.74</v>
      </c>
      <c r="K17" s="301" t="s">
        <v>420</v>
      </c>
      <c r="L17" s="285">
        <v>28.23</v>
      </c>
      <c r="M17" s="157"/>
      <c r="N17" s="157"/>
      <c r="O17" s="157"/>
      <c r="P17" s="157"/>
    </row>
    <row r="18" spans="1:16" s="62" customFormat="1" ht="13.5">
      <c r="A18" s="297" t="s">
        <v>1060</v>
      </c>
      <c r="B18" s="362">
        <v>0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3.3</v>
      </c>
      <c r="I18" s="362">
        <v>6.74</v>
      </c>
      <c r="J18" s="362">
        <v>76.36</v>
      </c>
      <c r="K18" s="301" t="s">
        <v>423</v>
      </c>
      <c r="L18" s="285">
        <v>20.61</v>
      </c>
      <c r="M18" s="157"/>
      <c r="N18" s="157"/>
      <c r="O18" s="157"/>
      <c r="P18" s="157"/>
    </row>
    <row r="19" spans="1:16" s="62" customFormat="1" ht="13.5">
      <c r="A19" s="297" t="s">
        <v>1061</v>
      </c>
      <c r="B19" s="362">
        <v>0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0.5</v>
      </c>
      <c r="I19" s="362">
        <v>6.53</v>
      </c>
      <c r="J19" s="362">
        <v>95.71</v>
      </c>
      <c r="K19" s="301" t="s">
        <v>424</v>
      </c>
      <c r="L19" s="285">
        <v>32.86</v>
      </c>
      <c r="M19" s="157"/>
      <c r="N19" s="157"/>
      <c r="O19" s="157"/>
      <c r="P19" s="157"/>
    </row>
    <row r="20" spans="1:16" s="62" customFormat="1" ht="13.5">
      <c r="A20" s="297" t="s">
        <v>1062</v>
      </c>
      <c r="B20" s="362">
        <v>0</v>
      </c>
      <c r="C20" s="362">
        <v>0</v>
      </c>
      <c r="D20" s="362">
        <v>0</v>
      </c>
      <c r="E20" s="362">
        <v>0</v>
      </c>
      <c r="F20" s="362">
        <v>0</v>
      </c>
      <c r="G20" s="362">
        <v>0</v>
      </c>
      <c r="H20" s="362">
        <v>5.24</v>
      </c>
      <c r="I20" s="362">
        <v>6.12</v>
      </c>
      <c r="J20" s="362">
        <v>70.98</v>
      </c>
      <c r="K20" s="301" t="s">
        <v>420</v>
      </c>
      <c r="L20" s="285">
        <v>30.85</v>
      </c>
      <c r="M20" s="157"/>
      <c r="N20" s="157"/>
      <c r="O20" s="157"/>
      <c r="P20" s="157"/>
    </row>
    <row r="21" spans="1:16" s="62" customFormat="1" ht="13.5">
      <c r="A21" s="297" t="s">
        <v>1063</v>
      </c>
      <c r="B21" s="362">
        <v>0</v>
      </c>
      <c r="C21" s="362">
        <v>0</v>
      </c>
      <c r="D21" s="362">
        <v>0</v>
      </c>
      <c r="E21" s="362">
        <v>0</v>
      </c>
      <c r="F21" s="362">
        <v>0</v>
      </c>
      <c r="G21" s="362">
        <v>0</v>
      </c>
      <c r="H21" s="362">
        <v>9.63</v>
      </c>
      <c r="I21" s="362">
        <v>5.51</v>
      </c>
      <c r="J21" s="362">
        <v>89.55</v>
      </c>
      <c r="K21" s="301" t="s">
        <v>421</v>
      </c>
      <c r="L21" s="285">
        <v>20.51</v>
      </c>
      <c r="M21" s="157"/>
      <c r="N21" s="157"/>
      <c r="O21" s="157"/>
      <c r="P21" s="157"/>
    </row>
    <row r="22" spans="1:16" s="62" customFormat="1" ht="13.5">
      <c r="A22" s="297" t="s">
        <v>1064</v>
      </c>
      <c r="B22" s="362">
        <v>0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1.9</v>
      </c>
      <c r="I22" s="362">
        <v>3.1</v>
      </c>
      <c r="J22" s="362">
        <v>70.81</v>
      </c>
      <c r="K22" s="301" t="s">
        <v>420</v>
      </c>
      <c r="L22" s="285">
        <v>14.45</v>
      </c>
      <c r="M22" s="157"/>
      <c r="N22" s="157"/>
      <c r="O22" s="157"/>
      <c r="P22" s="157"/>
    </row>
    <row r="23" spans="1:16" s="62" customFormat="1" ht="13.5">
      <c r="A23" s="297" t="s">
        <v>1065</v>
      </c>
      <c r="B23" s="362">
        <v>0</v>
      </c>
      <c r="C23" s="362">
        <v>0</v>
      </c>
      <c r="D23" s="362">
        <v>0</v>
      </c>
      <c r="E23" s="362">
        <v>0</v>
      </c>
      <c r="F23" s="362">
        <v>0</v>
      </c>
      <c r="G23" s="362">
        <v>0</v>
      </c>
      <c r="H23" s="362">
        <v>0.3</v>
      </c>
      <c r="I23" s="362">
        <v>9.7</v>
      </c>
      <c r="J23" s="362">
        <v>93.84</v>
      </c>
      <c r="K23" s="301" t="s">
        <v>425</v>
      </c>
      <c r="L23" s="285">
        <v>29.34</v>
      </c>
      <c r="M23" s="157"/>
      <c r="N23" s="157"/>
      <c r="O23" s="157"/>
      <c r="P23" s="157"/>
    </row>
    <row r="24" spans="1:16" s="62" customFormat="1" ht="13.5">
      <c r="A24" s="297" t="s">
        <v>1070</v>
      </c>
      <c r="B24" s="362">
        <v>5.08</v>
      </c>
      <c r="C24" s="362">
        <v>0</v>
      </c>
      <c r="D24" s="362">
        <v>0</v>
      </c>
      <c r="E24" s="362">
        <v>0</v>
      </c>
      <c r="F24" s="362">
        <v>0</v>
      </c>
      <c r="G24" s="362">
        <v>0</v>
      </c>
      <c r="H24" s="362">
        <v>25.52</v>
      </c>
      <c r="I24" s="362">
        <v>5.72</v>
      </c>
      <c r="J24" s="362">
        <v>0.15</v>
      </c>
      <c r="K24" s="301" t="s">
        <v>424</v>
      </c>
      <c r="L24" s="285">
        <v>23.64</v>
      </c>
      <c r="M24" s="157"/>
      <c r="N24" s="157"/>
      <c r="O24" s="157"/>
      <c r="P24" s="157"/>
    </row>
    <row r="25" spans="1:16" s="62" customFormat="1" ht="13.5">
      <c r="A25" s="297" t="s">
        <v>314</v>
      </c>
      <c r="B25" s="362">
        <v>8.96</v>
      </c>
      <c r="C25" s="362">
        <v>41.32</v>
      </c>
      <c r="D25" s="362">
        <v>0.2</v>
      </c>
      <c r="E25" s="362">
        <v>0.15</v>
      </c>
      <c r="F25" s="362">
        <v>23.26</v>
      </c>
      <c r="G25" s="362">
        <v>0</v>
      </c>
      <c r="H25" s="362">
        <v>18.76</v>
      </c>
      <c r="I25" s="362">
        <v>8.5</v>
      </c>
      <c r="J25" s="362">
        <v>1.27</v>
      </c>
      <c r="K25" s="301" t="s">
        <v>426</v>
      </c>
      <c r="L25" s="285">
        <v>41.97</v>
      </c>
      <c r="M25" s="157"/>
      <c r="N25" s="157"/>
      <c r="O25" s="157"/>
      <c r="P25" s="157"/>
    </row>
    <row r="26" spans="1:16" s="62" customFormat="1" ht="13.5">
      <c r="A26" s="297" t="s">
        <v>315</v>
      </c>
      <c r="B26" s="362">
        <v>7.68</v>
      </c>
      <c r="C26" s="362">
        <v>42.21</v>
      </c>
      <c r="D26" s="362">
        <v>0.22</v>
      </c>
      <c r="E26" s="362">
        <v>0.24</v>
      </c>
      <c r="F26" s="362">
        <v>13.08</v>
      </c>
      <c r="G26" s="362">
        <v>15.6</v>
      </c>
      <c r="H26" s="362">
        <v>19.3</v>
      </c>
      <c r="I26" s="362">
        <v>8.03</v>
      </c>
      <c r="J26" s="362">
        <v>1.42</v>
      </c>
      <c r="K26" s="301" t="s">
        <v>426</v>
      </c>
      <c r="L26" s="285">
        <v>41.43</v>
      </c>
      <c r="M26" s="157"/>
      <c r="N26" s="157"/>
      <c r="O26" s="157"/>
      <c r="P26" s="157"/>
    </row>
    <row r="27" spans="1:16" s="62" customFormat="1" ht="13.5">
      <c r="A27" s="297" t="s">
        <v>316</v>
      </c>
      <c r="B27" s="362">
        <v>7.39</v>
      </c>
      <c r="C27" s="362">
        <v>41.8</v>
      </c>
      <c r="D27" s="362">
        <v>0.22</v>
      </c>
      <c r="E27" s="362">
        <v>0.02</v>
      </c>
      <c r="F27" s="362">
        <v>24.96</v>
      </c>
      <c r="G27" s="362">
        <v>0</v>
      </c>
      <c r="H27" s="362">
        <v>19.75</v>
      </c>
      <c r="I27" s="362">
        <v>7.56</v>
      </c>
      <c r="J27" s="362">
        <v>1.11</v>
      </c>
      <c r="K27" s="301" t="s">
        <v>426</v>
      </c>
      <c r="L27" s="285">
        <v>39.68</v>
      </c>
      <c r="M27" s="157"/>
      <c r="N27" s="157"/>
      <c r="O27" s="157"/>
      <c r="P27" s="157"/>
    </row>
    <row r="28" spans="1:16" s="62" customFormat="1" ht="13.5">
      <c r="A28" s="297" t="s">
        <v>317</v>
      </c>
      <c r="B28" s="362">
        <v>5.75</v>
      </c>
      <c r="C28" s="362">
        <v>51.4</v>
      </c>
      <c r="D28" s="362">
        <v>0.28</v>
      </c>
      <c r="E28" s="362">
        <v>0.37</v>
      </c>
      <c r="F28" s="362">
        <v>22.61</v>
      </c>
      <c r="G28" s="362">
        <v>0.64</v>
      </c>
      <c r="H28" s="362">
        <v>23.01</v>
      </c>
      <c r="I28" s="362">
        <v>5.15</v>
      </c>
      <c r="J28" s="362">
        <v>1.43</v>
      </c>
      <c r="K28" s="301" t="s">
        <v>426</v>
      </c>
      <c r="L28" s="285">
        <v>25.59</v>
      </c>
      <c r="M28" s="157"/>
      <c r="N28" s="157"/>
      <c r="O28" s="157"/>
      <c r="P28" s="157"/>
    </row>
    <row r="29" spans="1:16" s="62" customFormat="1" ht="13.5">
      <c r="A29" s="297" t="s">
        <v>318</v>
      </c>
      <c r="B29" s="362">
        <v>6.41</v>
      </c>
      <c r="C29" s="362">
        <v>45.43</v>
      </c>
      <c r="D29" s="362">
        <v>0.21</v>
      </c>
      <c r="E29" s="362">
        <v>0.25</v>
      </c>
      <c r="F29" s="362">
        <v>38.58</v>
      </c>
      <c r="G29" s="362">
        <v>0</v>
      </c>
      <c r="H29" s="362">
        <v>21.03</v>
      </c>
      <c r="I29" s="362">
        <v>6.67</v>
      </c>
      <c r="J29" s="362">
        <v>1.78</v>
      </c>
      <c r="K29" s="301" t="s">
        <v>426</v>
      </c>
      <c r="L29" s="285">
        <v>29.85</v>
      </c>
      <c r="M29" s="157"/>
      <c r="N29" s="157"/>
      <c r="O29" s="157"/>
      <c r="P29" s="157"/>
    </row>
    <row r="30" spans="1:16" s="62" customFormat="1" ht="13.5">
      <c r="A30" s="297" t="s">
        <v>319</v>
      </c>
      <c r="B30" s="362">
        <v>6.18</v>
      </c>
      <c r="C30" s="362">
        <v>47.82</v>
      </c>
      <c r="D30" s="362">
        <v>0.54</v>
      </c>
      <c r="E30" s="362">
        <v>0.21</v>
      </c>
      <c r="F30" s="362">
        <v>9.96</v>
      </c>
      <c r="G30" s="362">
        <v>0</v>
      </c>
      <c r="H30" s="362">
        <v>21.57</v>
      </c>
      <c r="I30" s="362">
        <v>6.22</v>
      </c>
      <c r="J30" s="362">
        <v>0.81</v>
      </c>
      <c r="K30" s="301" t="s">
        <v>426</v>
      </c>
      <c r="L30" s="285">
        <v>22.58</v>
      </c>
      <c r="M30" s="157"/>
      <c r="N30" s="157"/>
      <c r="O30" s="157"/>
      <c r="P30" s="157"/>
    </row>
    <row r="31" spans="1:16" s="62" customFormat="1" ht="13.5">
      <c r="A31" s="297" t="s">
        <v>320</v>
      </c>
      <c r="B31" s="362">
        <v>6.57</v>
      </c>
      <c r="C31" s="362">
        <v>45.69</v>
      </c>
      <c r="D31" s="362">
        <v>0.3</v>
      </c>
      <c r="E31" s="362">
        <v>0.09</v>
      </c>
      <c r="F31" s="362">
        <v>26.7</v>
      </c>
      <c r="G31" s="362">
        <v>0</v>
      </c>
      <c r="H31" s="362">
        <v>21.05</v>
      </c>
      <c r="I31" s="362">
        <v>6.66</v>
      </c>
      <c r="J31" s="362">
        <v>0.6</v>
      </c>
      <c r="K31" s="301" t="s">
        <v>426</v>
      </c>
      <c r="L31" s="285">
        <v>31.73</v>
      </c>
      <c r="M31" s="157"/>
      <c r="N31" s="157"/>
      <c r="O31" s="157"/>
      <c r="P31" s="157"/>
    </row>
    <row r="32" spans="1:16" s="62" customFormat="1" ht="13.5">
      <c r="A32" s="297" t="s">
        <v>321</v>
      </c>
      <c r="B32" s="362">
        <v>4.26</v>
      </c>
      <c r="C32" s="362">
        <v>51.43</v>
      </c>
      <c r="D32" s="362">
        <v>0.66</v>
      </c>
      <c r="E32" s="362">
        <v>0.32</v>
      </c>
      <c r="F32" s="362">
        <v>24.18</v>
      </c>
      <c r="G32" s="362">
        <v>0</v>
      </c>
      <c r="H32" s="362">
        <v>23.28</v>
      </c>
      <c r="I32" s="362">
        <v>4.83</v>
      </c>
      <c r="J32" s="362">
        <v>1.01</v>
      </c>
      <c r="K32" s="301" t="s">
        <v>420</v>
      </c>
      <c r="L32" s="285">
        <v>21.52</v>
      </c>
      <c r="M32" s="157"/>
      <c r="N32" s="157"/>
      <c r="O32" s="157"/>
      <c r="P32" s="157"/>
    </row>
    <row r="33" spans="1:16" s="62" customFormat="1" ht="13.5">
      <c r="A33" s="297" t="s">
        <v>322</v>
      </c>
      <c r="B33" s="362">
        <v>4.54</v>
      </c>
      <c r="C33" s="362">
        <v>51.01</v>
      </c>
      <c r="D33" s="362">
        <v>0.93</v>
      </c>
      <c r="E33" s="362">
        <v>0.4</v>
      </c>
      <c r="F33" s="362">
        <v>21.17</v>
      </c>
      <c r="G33" s="362">
        <v>3.1</v>
      </c>
      <c r="H33" s="362">
        <v>23.58</v>
      </c>
      <c r="I33" s="362">
        <v>4.49</v>
      </c>
      <c r="J33" s="362">
        <v>1.02</v>
      </c>
      <c r="K33" s="301" t="s">
        <v>426</v>
      </c>
      <c r="L33" s="285">
        <v>27.63</v>
      </c>
      <c r="M33" s="157"/>
      <c r="N33" s="157"/>
      <c r="O33" s="157"/>
      <c r="P33" s="157"/>
    </row>
    <row r="34" spans="1:16" s="62" customFormat="1" ht="13.5">
      <c r="A34" s="297" t="s">
        <v>323</v>
      </c>
      <c r="B34" s="362">
        <v>3.85</v>
      </c>
      <c r="C34" s="362">
        <v>51.49</v>
      </c>
      <c r="D34" s="362">
        <v>0.48</v>
      </c>
      <c r="E34" s="362">
        <v>0.37</v>
      </c>
      <c r="F34" s="362">
        <v>33.34</v>
      </c>
      <c r="G34" s="362">
        <v>0</v>
      </c>
      <c r="H34" s="362">
        <v>23.74</v>
      </c>
      <c r="I34" s="362">
        <v>4.1</v>
      </c>
      <c r="J34" s="362">
        <v>1.31</v>
      </c>
      <c r="K34" s="301" t="s">
        <v>426</v>
      </c>
      <c r="L34" s="285">
        <v>23.86</v>
      </c>
      <c r="M34" s="157"/>
      <c r="N34" s="157"/>
      <c r="O34" s="157"/>
      <c r="P34" s="157"/>
    </row>
    <row r="35" spans="1:16" s="62" customFormat="1" ht="13.5">
      <c r="A35" s="297" t="s">
        <v>1076</v>
      </c>
      <c r="B35" s="362">
        <v>5.03</v>
      </c>
      <c r="C35" s="362">
        <v>50.48</v>
      </c>
      <c r="D35" s="362">
        <v>2.65</v>
      </c>
      <c r="E35" s="362">
        <v>0.41</v>
      </c>
      <c r="F35" s="362">
        <v>31.06</v>
      </c>
      <c r="G35" s="362">
        <v>0</v>
      </c>
      <c r="H35" s="362">
        <v>19.64</v>
      </c>
      <c r="I35" s="362">
        <v>4.62</v>
      </c>
      <c r="J35" s="362">
        <v>1.88</v>
      </c>
      <c r="K35" s="301" t="s">
        <v>426</v>
      </c>
      <c r="L35" s="285">
        <v>33.96</v>
      </c>
      <c r="M35" s="157"/>
      <c r="N35" s="157"/>
      <c r="O35" s="157"/>
      <c r="P35" s="157"/>
    </row>
    <row r="36" spans="1:16" s="62" customFormat="1" ht="13.5">
      <c r="A36" s="297" t="s">
        <v>288</v>
      </c>
      <c r="B36" s="362">
        <v>0.4</v>
      </c>
      <c r="C36" s="362">
        <v>57.63</v>
      </c>
      <c r="D36" s="362">
        <v>0</v>
      </c>
      <c r="E36" s="362">
        <v>0</v>
      </c>
      <c r="F36" s="362">
        <v>0</v>
      </c>
      <c r="G36" s="362">
        <v>0</v>
      </c>
      <c r="H36" s="362">
        <v>25.15</v>
      </c>
      <c r="I36" s="362">
        <v>1.98</v>
      </c>
      <c r="J36" s="362">
        <v>0.39</v>
      </c>
      <c r="K36" s="301" t="s">
        <v>426</v>
      </c>
      <c r="L36" s="285">
        <v>24.27</v>
      </c>
      <c r="M36" s="157"/>
      <c r="N36" s="157"/>
      <c r="O36" s="157"/>
      <c r="P36" s="157"/>
    </row>
    <row r="37" spans="1:16" s="62" customFormat="1" ht="13.5">
      <c r="A37" s="297" t="s">
        <v>1078</v>
      </c>
      <c r="B37" s="362">
        <v>6.1</v>
      </c>
      <c r="C37" s="362">
        <v>78.34</v>
      </c>
      <c r="D37" s="362">
        <v>0.64</v>
      </c>
      <c r="E37" s="362">
        <v>0.26</v>
      </c>
      <c r="F37" s="362">
        <v>35.31</v>
      </c>
      <c r="G37" s="362">
        <v>5.7</v>
      </c>
      <c r="H37" s="362">
        <v>21.19</v>
      </c>
      <c r="I37" s="362">
        <v>7.67</v>
      </c>
      <c r="J37" s="362">
        <v>0.64</v>
      </c>
      <c r="K37" s="301" t="s">
        <v>424</v>
      </c>
      <c r="L37" s="285">
        <v>64.76</v>
      </c>
      <c r="M37" s="157"/>
      <c r="N37" s="157"/>
      <c r="O37" s="157"/>
      <c r="P37" s="157"/>
    </row>
    <row r="38" spans="1:16" s="62" customFormat="1" ht="13.5">
      <c r="A38" s="297" t="s">
        <v>1080</v>
      </c>
      <c r="B38" s="362">
        <v>5.44</v>
      </c>
      <c r="C38" s="362">
        <v>76.3</v>
      </c>
      <c r="D38" s="362">
        <v>0.68</v>
      </c>
      <c r="E38" s="362">
        <v>0.26</v>
      </c>
      <c r="F38" s="362">
        <v>52.66</v>
      </c>
      <c r="G38" s="362">
        <v>0</v>
      </c>
      <c r="H38" s="362">
        <v>21.89</v>
      </c>
      <c r="I38" s="362">
        <v>6.89</v>
      </c>
      <c r="J38" s="362">
        <v>0.66</v>
      </c>
      <c r="K38" s="301" t="s">
        <v>424</v>
      </c>
      <c r="L38" s="285">
        <v>57.43</v>
      </c>
      <c r="M38" s="157"/>
      <c r="N38" s="157"/>
      <c r="O38" s="157"/>
      <c r="P38" s="157"/>
    </row>
    <row r="39" spans="1:16" s="62" customFormat="1" ht="13.5">
      <c r="A39" s="297" t="s">
        <v>324</v>
      </c>
      <c r="B39" s="362">
        <v>6.05</v>
      </c>
      <c r="C39" s="362">
        <v>41.87</v>
      </c>
      <c r="D39" s="362">
        <v>0.43</v>
      </c>
      <c r="E39" s="362">
        <v>0.45</v>
      </c>
      <c r="F39" s="362">
        <v>47.8</v>
      </c>
      <c r="G39" s="362">
        <v>3.97</v>
      </c>
      <c r="H39" s="362">
        <v>13.12</v>
      </c>
      <c r="I39" s="362">
        <v>9.19</v>
      </c>
      <c r="J39" s="362">
        <v>1.15</v>
      </c>
      <c r="K39" s="301" t="s">
        <v>427</v>
      </c>
      <c r="L39" s="285">
        <v>37.01</v>
      </c>
      <c r="M39" s="157"/>
      <c r="N39" s="157"/>
      <c r="O39" s="157"/>
      <c r="P39" s="157"/>
    </row>
    <row r="40" spans="1:16" s="62" customFormat="1" ht="13.5">
      <c r="A40" s="297" t="s">
        <v>325</v>
      </c>
      <c r="B40" s="362">
        <v>6.18</v>
      </c>
      <c r="C40" s="362">
        <v>40.37</v>
      </c>
      <c r="D40" s="362">
        <v>0.57</v>
      </c>
      <c r="E40" s="362">
        <v>0</v>
      </c>
      <c r="F40" s="362">
        <v>44.79</v>
      </c>
      <c r="G40" s="362">
        <v>0</v>
      </c>
      <c r="H40" s="362">
        <v>11.71</v>
      </c>
      <c r="I40" s="362">
        <v>10.41</v>
      </c>
      <c r="J40" s="362">
        <v>2.27</v>
      </c>
      <c r="K40" s="301" t="s">
        <v>423</v>
      </c>
      <c r="L40" s="285">
        <v>51.13</v>
      </c>
      <c r="M40" s="157"/>
      <c r="N40" s="157"/>
      <c r="O40" s="157"/>
      <c r="P40" s="157"/>
    </row>
    <row r="41" spans="1:16" s="62" customFormat="1" ht="13.5">
      <c r="A41" s="297" t="s">
        <v>1081</v>
      </c>
      <c r="B41" s="362">
        <v>7.25</v>
      </c>
      <c r="C41" s="362">
        <v>50.2</v>
      </c>
      <c r="D41" s="362">
        <v>0.45</v>
      </c>
      <c r="E41" s="362">
        <v>0.21</v>
      </c>
      <c r="F41" s="362">
        <v>31.28</v>
      </c>
      <c r="G41" s="362">
        <v>0</v>
      </c>
      <c r="H41" s="362">
        <v>15.61</v>
      </c>
      <c r="I41" s="362">
        <v>8.61</v>
      </c>
      <c r="J41" s="362">
        <v>1.46</v>
      </c>
      <c r="K41" s="301" t="s">
        <v>423</v>
      </c>
      <c r="L41" s="285">
        <v>46.69</v>
      </c>
      <c r="M41" s="157"/>
      <c r="N41" s="157"/>
      <c r="O41" s="157"/>
      <c r="P41" s="157"/>
    </row>
    <row r="42" spans="1:16" s="62" customFormat="1" ht="13.5">
      <c r="A42" s="297" t="s">
        <v>1082</v>
      </c>
      <c r="B42" s="362">
        <v>10.42</v>
      </c>
      <c r="C42" s="362">
        <v>50.38</v>
      </c>
      <c r="D42" s="362">
        <v>14.59</v>
      </c>
      <c r="E42" s="362">
        <v>1.04</v>
      </c>
      <c r="F42" s="362">
        <v>11.78</v>
      </c>
      <c r="G42" s="362">
        <v>0.46</v>
      </c>
      <c r="H42" s="362">
        <v>22.77</v>
      </c>
      <c r="I42" s="362">
        <v>6.84</v>
      </c>
      <c r="J42" s="362">
        <v>1.42</v>
      </c>
      <c r="K42" s="301" t="s">
        <v>423</v>
      </c>
      <c r="L42" s="285">
        <v>64.71</v>
      </c>
      <c r="M42" s="157"/>
      <c r="N42" s="157"/>
      <c r="O42" s="157"/>
      <c r="P42" s="157"/>
    </row>
    <row r="43" spans="1:16" s="62" customFormat="1" ht="13.5">
      <c r="A43" s="297" t="s">
        <v>1083</v>
      </c>
      <c r="B43" s="362">
        <v>6.31</v>
      </c>
      <c r="C43" s="362">
        <v>48.18</v>
      </c>
      <c r="D43" s="362">
        <v>0</v>
      </c>
      <c r="E43" s="362">
        <v>0</v>
      </c>
      <c r="F43" s="362">
        <v>0</v>
      </c>
      <c r="G43" s="362">
        <v>0</v>
      </c>
      <c r="H43" s="362">
        <v>16.86</v>
      </c>
      <c r="I43" s="362">
        <v>7.46</v>
      </c>
      <c r="J43" s="362">
        <v>1.9</v>
      </c>
      <c r="K43" s="301" t="s">
        <v>427</v>
      </c>
      <c r="L43" s="285">
        <v>55.09</v>
      </c>
      <c r="M43" s="157"/>
      <c r="N43" s="157"/>
      <c r="O43" s="157"/>
      <c r="P43" s="157"/>
    </row>
    <row r="44" spans="1:16" s="62" customFormat="1" ht="13.5">
      <c r="A44" s="297" t="s">
        <v>1084</v>
      </c>
      <c r="B44" s="362">
        <v>6.81</v>
      </c>
      <c r="C44" s="362">
        <v>67.01</v>
      </c>
      <c r="D44" s="362">
        <v>1.8</v>
      </c>
      <c r="E44" s="362">
        <v>0.6</v>
      </c>
      <c r="F44" s="362">
        <v>33.28</v>
      </c>
      <c r="G44" s="362">
        <v>2</v>
      </c>
      <c r="H44" s="362">
        <v>20.57</v>
      </c>
      <c r="I44" s="362">
        <v>6.54</v>
      </c>
      <c r="J44" s="362">
        <v>0.98</v>
      </c>
      <c r="K44" s="301" t="s">
        <v>427</v>
      </c>
      <c r="L44" s="285">
        <v>38.33</v>
      </c>
      <c r="M44" s="157"/>
      <c r="N44" s="157"/>
      <c r="O44" s="157"/>
      <c r="P44" s="157"/>
    </row>
    <row r="45" spans="1:16" s="62" customFormat="1" ht="13.5">
      <c r="A45" s="297" t="s">
        <v>1085</v>
      </c>
      <c r="B45" s="362">
        <v>5.1</v>
      </c>
      <c r="C45" s="362">
        <v>47.16</v>
      </c>
      <c r="D45" s="362">
        <v>3.45</v>
      </c>
      <c r="E45" s="362">
        <v>1.89</v>
      </c>
      <c r="F45" s="362">
        <v>21.68</v>
      </c>
      <c r="G45" s="362">
        <v>0.08</v>
      </c>
      <c r="H45" s="362">
        <v>17.53</v>
      </c>
      <c r="I45" s="362">
        <v>8.9</v>
      </c>
      <c r="J45" s="362">
        <v>1.55</v>
      </c>
      <c r="K45" s="301" t="s">
        <v>423</v>
      </c>
      <c r="L45" s="285">
        <v>40.22</v>
      </c>
      <c r="M45" s="157"/>
      <c r="N45" s="157"/>
      <c r="O45" s="157"/>
      <c r="P45" s="157"/>
    </row>
    <row r="46" spans="1:16" s="62" customFormat="1" ht="13.5">
      <c r="A46" s="297" t="s">
        <v>1086</v>
      </c>
      <c r="B46" s="362">
        <v>1.99</v>
      </c>
      <c r="C46" s="362">
        <v>53.25</v>
      </c>
      <c r="D46" s="362">
        <v>0.08</v>
      </c>
      <c r="E46" s="362">
        <v>0</v>
      </c>
      <c r="F46" s="362">
        <v>36.34</v>
      </c>
      <c r="G46" s="362">
        <v>0</v>
      </c>
      <c r="H46" s="362">
        <v>15.79</v>
      </c>
      <c r="I46" s="362">
        <v>4.9</v>
      </c>
      <c r="J46" s="362">
        <v>0.82</v>
      </c>
      <c r="K46" s="301" t="s">
        <v>421</v>
      </c>
      <c r="L46" s="285">
        <v>84.5</v>
      </c>
      <c r="M46" s="157"/>
      <c r="N46" s="157"/>
      <c r="O46" s="157"/>
      <c r="P46" s="157"/>
    </row>
    <row r="47" spans="1:16" s="62" customFormat="1" ht="13.5">
      <c r="A47" s="297" t="s">
        <v>1087</v>
      </c>
      <c r="B47" s="362">
        <v>1.14</v>
      </c>
      <c r="C47" s="362">
        <v>57.83</v>
      </c>
      <c r="D47" s="362">
        <v>0.12</v>
      </c>
      <c r="E47" s="362">
        <v>0</v>
      </c>
      <c r="F47" s="362">
        <v>99</v>
      </c>
      <c r="G47" s="362">
        <v>0</v>
      </c>
      <c r="H47" s="362">
        <v>14.29</v>
      </c>
      <c r="I47" s="362">
        <v>6.02</v>
      </c>
      <c r="J47" s="362">
        <v>0.74</v>
      </c>
      <c r="K47" s="301" t="s">
        <v>423</v>
      </c>
      <c r="L47" s="285">
        <v>89.13</v>
      </c>
      <c r="M47" s="157"/>
      <c r="N47" s="157"/>
      <c r="O47" s="157"/>
      <c r="P47" s="157"/>
    </row>
    <row r="48" spans="1:16" s="62" customFormat="1" ht="13.5">
      <c r="A48" s="297" t="s">
        <v>1088</v>
      </c>
      <c r="B48" s="362">
        <v>1.34</v>
      </c>
      <c r="C48" s="362">
        <v>63</v>
      </c>
      <c r="D48" s="362">
        <v>0.51</v>
      </c>
      <c r="E48" s="362">
        <v>0</v>
      </c>
      <c r="F48" s="362">
        <v>37.56</v>
      </c>
      <c r="G48" s="362">
        <v>0</v>
      </c>
      <c r="H48" s="362">
        <v>15.91</v>
      </c>
      <c r="I48" s="362">
        <v>4.66</v>
      </c>
      <c r="J48" s="362">
        <v>0.7</v>
      </c>
      <c r="K48" s="301" t="s">
        <v>422</v>
      </c>
      <c r="L48" s="285">
        <v>58.28</v>
      </c>
      <c r="M48" s="157"/>
      <c r="N48" s="157"/>
      <c r="O48" s="157"/>
      <c r="P48" s="157"/>
    </row>
    <row r="49" spans="1:16" s="62" customFormat="1" ht="13.5">
      <c r="A49" s="297" t="s">
        <v>1089</v>
      </c>
      <c r="B49" s="362">
        <v>4.12</v>
      </c>
      <c r="C49" s="362">
        <v>68.42</v>
      </c>
      <c r="D49" s="362">
        <v>0.17</v>
      </c>
      <c r="E49" s="362">
        <v>0</v>
      </c>
      <c r="F49" s="362">
        <v>0</v>
      </c>
      <c r="G49" s="362">
        <v>0</v>
      </c>
      <c r="H49" s="362">
        <v>24.88</v>
      </c>
      <c r="I49" s="362">
        <v>5.16</v>
      </c>
      <c r="J49" s="362">
        <v>1.99</v>
      </c>
      <c r="K49" s="301" t="s">
        <v>424</v>
      </c>
      <c r="L49" s="285">
        <v>93.04</v>
      </c>
      <c r="M49" s="157"/>
      <c r="N49" s="157"/>
      <c r="O49" s="157"/>
      <c r="P49" s="157"/>
    </row>
    <row r="50" spans="1:16" s="62" customFormat="1" ht="13.5">
      <c r="A50" s="297" t="s">
        <v>1091</v>
      </c>
      <c r="B50" s="362">
        <v>3.89</v>
      </c>
      <c r="C50" s="362">
        <v>63.63</v>
      </c>
      <c r="D50" s="362">
        <v>0.36</v>
      </c>
      <c r="E50" s="362">
        <v>0</v>
      </c>
      <c r="F50" s="362">
        <v>3.13</v>
      </c>
      <c r="G50" s="362">
        <v>0</v>
      </c>
      <c r="H50" s="362">
        <v>16.02</v>
      </c>
      <c r="I50" s="362">
        <v>6.23</v>
      </c>
      <c r="J50" s="362">
        <v>1.24</v>
      </c>
      <c r="K50" s="301" t="s">
        <v>427</v>
      </c>
      <c r="L50" s="285">
        <v>33.47</v>
      </c>
      <c r="M50" s="157"/>
      <c r="N50" s="157"/>
      <c r="O50" s="157"/>
      <c r="P50" s="157"/>
    </row>
    <row r="51" spans="1:16" s="62" customFormat="1" ht="13.5">
      <c r="A51" s="297" t="s">
        <v>1092</v>
      </c>
      <c r="B51" s="362">
        <v>3.73</v>
      </c>
      <c r="C51" s="362">
        <v>61.72</v>
      </c>
      <c r="D51" s="362">
        <v>0.01</v>
      </c>
      <c r="E51" s="362">
        <v>0</v>
      </c>
      <c r="F51" s="362">
        <v>100</v>
      </c>
      <c r="G51" s="362">
        <v>0</v>
      </c>
      <c r="H51" s="362">
        <v>16.02</v>
      </c>
      <c r="I51" s="362">
        <v>5.86</v>
      </c>
      <c r="J51" s="362">
        <v>1.36</v>
      </c>
      <c r="K51" s="301" t="s">
        <v>428</v>
      </c>
      <c r="L51" s="285">
        <v>53.67</v>
      </c>
      <c r="M51" s="157"/>
      <c r="N51" s="157"/>
      <c r="O51" s="157"/>
      <c r="P51" s="157"/>
    </row>
    <row r="52" spans="1:16" s="62" customFormat="1" ht="13.5">
      <c r="A52" s="297" t="s">
        <v>1093</v>
      </c>
      <c r="B52" s="362">
        <v>5.78</v>
      </c>
      <c r="C52" s="362">
        <v>67.96</v>
      </c>
      <c r="D52" s="362">
        <v>0.24</v>
      </c>
      <c r="E52" s="362">
        <v>0.16</v>
      </c>
      <c r="F52" s="362">
        <v>45.06</v>
      </c>
      <c r="G52" s="362">
        <v>0</v>
      </c>
      <c r="H52" s="362">
        <v>22.35</v>
      </c>
      <c r="I52" s="362">
        <v>6.9</v>
      </c>
      <c r="J52" s="362">
        <v>0.72</v>
      </c>
      <c r="K52" s="301" t="s">
        <v>424</v>
      </c>
      <c r="L52" s="285">
        <v>51.69</v>
      </c>
      <c r="M52" s="157"/>
      <c r="N52" s="157"/>
      <c r="O52" s="157"/>
      <c r="P52" s="157"/>
    </row>
    <row r="53" spans="1:16" s="62" customFormat="1" ht="13.5">
      <c r="A53" s="297" t="s">
        <v>1095</v>
      </c>
      <c r="B53" s="362">
        <v>4.46</v>
      </c>
      <c r="C53" s="362">
        <v>71.05</v>
      </c>
      <c r="D53" s="362">
        <v>1.11</v>
      </c>
      <c r="E53" s="362">
        <v>2.73</v>
      </c>
      <c r="F53" s="362">
        <v>21.19</v>
      </c>
      <c r="G53" s="362">
        <v>0</v>
      </c>
      <c r="H53" s="362">
        <v>24.73</v>
      </c>
      <c r="I53" s="362">
        <v>6.11</v>
      </c>
      <c r="J53" s="362">
        <v>0.4</v>
      </c>
      <c r="K53" s="301" t="s">
        <v>424</v>
      </c>
      <c r="L53" s="285">
        <v>42.43</v>
      </c>
      <c r="M53" s="157"/>
      <c r="N53" s="157"/>
      <c r="O53" s="157"/>
      <c r="P53" s="157"/>
    </row>
    <row r="54" spans="1:16" s="62" customFormat="1" ht="13.5">
      <c r="A54" s="297" t="s">
        <v>1096</v>
      </c>
      <c r="B54" s="362">
        <v>2.48</v>
      </c>
      <c r="C54" s="362">
        <v>87.24</v>
      </c>
      <c r="D54" s="362">
        <v>1.97</v>
      </c>
      <c r="E54" s="362">
        <v>6.28</v>
      </c>
      <c r="F54" s="362">
        <v>20.36</v>
      </c>
      <c r="G54" s="362">
        <v>0</v>
      </c>
      <c r="H54" s="362">
        <v>30.21</v>
      </c>
      <c r="I54" s="362">
        <v>4.02</v>
      </c>
      <c r="J54" s="362">
        <v>0.82</v>
      </c>
      <c r="K54" s="301" t="s">
        <v>426</v>
      </c>
      <c r="L54" s="285">
        <v>30.83</v>
      </c>
      <c r="M54" s="157"/>
      <c r="N54" s="157"/>
      <c r="O54" s="157"/>
      <c r="P54" s="157"/>
    </row>
    <row r="55" spans="1:16" s="62" customFormat="1" ht="13.5">
      <c r="A55" s="297" t="s">
        <v>1097</v>
      </c>
      <c r="B55" s="362">
        <v>3.87</v>
      </c>
      <c r="C55" s="362">
        <v>61.44</v>
      </c>
      <c r="D55" s="362">
        <v>0.67</v>
      </c>
      <c r="E55" s="362">
        <v>0</v>
      </c>
      <c r="F55" s="362">
        <v>29.66</v>
      </c>
      <c r="G55" s="362">
        <v>0</v>
      </c>
      <c r="H55" s="362">
        <v>26.54</v>
      </c>
      <c r="I55" s="362">
        <v>4.7</v>
      </c>
      <c r="J55" s="362">
        <v>0.48</v>
      </c>
      <c r="K55" s="301" t="s">
        <v>424</v>
      </c>
      <c r="L55" s="285">
        <v>29.72</v>
      </c>
      <c r="M55" s="157"/>
      <c r="N55" s="157"/>
      <c r="O55" s="157"/>
      <c r="P55" s="157"/>
    </row>
    <row r="56" spans="1:16" s="62" customFormat="1" ht="13.5">
      <c r="A56" s="297" t="s">
        <v>1099</v>
      </c>
      <c r="B56" s="362">
        <v>8.18</v>
      </c>
      <c r="C56" s="362">
        <v>53.22</v>
      </c>
      <c r="D56" s="362">
        <v>2.46</v>
      </c>
      <c r="E56" s="362">
        <v>1.71</v>
      </c>
      <c r="F56" s="362">
        <v>18.91</v>
      </c>
      <c r="G56" s="362">
        <v>0</v>
      </c>
      <c r="H56" s="362">
        <v>16.23</v>
      </c>
      <c r="I56" s="362">
        <v>7.51</v>
      </c>
      <c r="J56" s="362">
        <v>12</v>
      </c>
      <c r="K56" s="301" t="s">
        <v>423</v>
      </c>
      <c r="L56" s="285">
        <v>89.16</v>
      </c>
      <c r="M56" s="157"/>
      <c r="N56" s="157"/>
      <c r="O56" s="157"/>
      <c r="P56" s="157"/>
    </row>
    <row r="57" spans="1:16" s="62" customFormat="1" ht="13.5">
      <c r="A57" s="297" t="s">
        <v>1100</v>
      </c>
      <c r="B57" s="362">
        <v>6.63</v>
      </c>
      <c r="C57" s="362">
        <v>50.85</v>
      </c>
      <c r="D57" s="362">
        <v>0.56</v>
      </c>
      <c r="E57" s="362">
        <v>0.92</v>
      </c>
      <c r="F57" s="362">
        <v>85.83</v>
      </c>
      <c r="G57" s="362">
        <v>0</v>
      </c>
      <c r="H57" s="362">
        <v>23.51</v>
      </c>
      <c r="I57" s="362">
        <v>4.29</v>
      </c>
      <c r="J57" s="362">
        <v>9.61</v>
      </c>
      <c r="K57" s="301" t="s">
        <v>424</v>
      </c>
      <c r="L57" s="285">
        <v>92.19</v>
      </c>
      <c r="M57" s="157"/>
      <c r="N57" s="157"/>
      <c r="O57" s="157"/>
      <c r="P57" s="157"/>
    </row>
    <row r="58" spans="1:16" s="62" customFormat="1" ht="13.5">
      <c r="A58" s="297" t="s">
        <v>1101</v>
      </c>
      <c r="B58" s="362">
        <v>8.74</v>
      </c>
      <c r="C58" s="362">
        <v>56.33</v>
      </c>
      <c r="D58" s="362">
        <v>4.83</v>
      </c>
      <c r="E58" s="362">
        <v>4.33</v>
      </c>
      <c r="F58" s="362">
        <v>0</v>
      </c>
      <c r="G58" s="362">
        <v>0</v>
      </c>
      <c r="H58" s="362">
        <v>18.89</v>
      </c>
      <c r="I58" s="362">
        <v>4.37</v>
      </c>
      <c r="J58" s="362">
        <v>27.68</v>
      </c>
      <c r="K58" s="301" t="s">
        <v>423</v>
      </c>
      <c r="L58" s="285">
        <v>87.68</v>
      </c>
      <c r="M58" s="157"/>
      <c r="N58" s="157"/>
      <c r="O58" s="157"/>
      <c r="P58" s="157"/>
    </row>
    <row r="59" spans="1:16" s="62" customFormat="1" ht="13.5">
      <c r="A59" s="297" t="s">
        <v>1106</v>
      </c>
      <c r="B59" s="362">
        <v>2.18</v>
      </c>
      <c r="C59" s="362">
        <v>55.34</v>
      </c>
      <c r="D59" s="362">
        <v>0.4</v>
      </c>
      <c r="E59" s="362">
        <v>0</v>
      </c>
      <c r="F59" s="362">
        <v>0</v>
      </c>
      <c r="G59" s="362">
        <v>0</v>
      </c>
      <c r="H59" s="362">
        <v>14.25</v>
      </c>
      <c r="I59" s="362">
        <v>6.93</v>
      </c>
      <c r="J59" s="362">
        <v>2.36</v>
      </c>
      <c r="K59" s="301" t="s">
        <v>429</v>
      </c>
      <c r="L59" s="285">
        <v>47.13</v>
      </c>
      <c r="M59" s="157"/>
      <c r="N59" s="157"/>
      <c r="O59" s="157"/>
      <c r="P59" s="157"/>
    </row>
    <row r="60" spans="1:16" s="62" customFormat="1" ht="13.5">
      <c r="A60" s="297" t="s">
        <v>326</v>
      </c>
      <c r="B60" s="362">
        <v>5.81</v>
      </c>
      <c r="C60" s="362">
        <v>34.53</v>
      </c>
      <c r="D60" s="362">
        <v>0</v>
      </c>
      <c r="E60" s="362">
        <v>0</v>
      </c>
      <c r="F60" s="362">
        <v>0</v>
      </c>
      <c r="G60" s="362">
        <v>0</v>
      </c>
      <c r="H60" s="362">
        <v>7.07</v>
      </c>
      <c r="I60" s="362">
        <v>12.34</v>
      </c>
      <c r="J60" s="362">
        <v>2.13</v>
      </c>
      <c r="K60" s="301" t="s">
        <v>421</v>
      </c>
      <c r="L60" s="285">
        <v>50.34</v>
      </c>
      <c r="M60" s="157"/>
      <c r="N60" s="157"/>
      <c r="O60" s="157"/>
      <c r="P60" s="157"/>
    </row>
    <row r="61" spans="1:16" s="62" customFormat="1" ht="13.5">
      <c r="A61" s="297" t="s">
        <v>327</v>
      </c>
      <c r="B61" s="362">
        <v>14.13</v>
      </c>
      <c r="C61" s="362">
        <v>48.37</v>
      </c>
      <c r="D61" s="362">
        <v>5.11</v>
      </c>
      <c r="E61" s="362">
        <v>0.2</v>
      </c>
      <c r="F61" s="362">
        <v>8.43</v>
      </c>
      <c r="G61" s="362">
        <v>0</v>
      </c>
      <c r="H61" s="362">
        <v>13.97</v>
      </c>
      <c r="I61" s="362">
        <v>10.16</v>
      </c>
      <c r="J61" s="362">
        <v>1.28</v>
      </c>
      <c r="K61" s="301" t="s">
        <v>423</v>
      </c>
      <c r="L61" s="285">
        <v>43.36</v>
      </c>
      <c r="M61" s="157"/>
      <c r="N61" s="157"/>
      <c r="O61" s="157"/>
      <c r="P61" s="157"/>
    </row>
    <row r="62" spans="1:16" s="62" customFormat="1" ht="13.5">
      <c r="A62" s="297" t="s">
        <v>328</v>
      </c>
      <c r="B62" s="362">
        <v>23.4</v>
      </c>
      <c r="C62" s="362">
        <v>34.68</v>
      </c>
      <c r="D62" s="362">
        <v>0.12</v>
      </c>
      <c r="E62" s="362">
        <v>0.01</v>
      </c>
      <c r="F62" s="362">
        <v>84.53</v>
      </c>
      <c r="G62" s="362">
        <v>0</v>
      </c>
      <c r="H62" s="362">
        <v>3.36</v>
      </c>
      <c r="I62" s="362">
        <v>11.84</v>
      </c>
      <c r="J62" s="362">
        <v>3.57</v>
      </c>
      <c r="K62" s="301" t="s">
        <v>429</v>
      </c>
      <c r="L62" s="285">
        <v>49.62</v>
      </c>
      <c r="M62" s="157"/>
      <c r="N62" s="157"/>
      <c r="O62" s="157"/>
      <c r="P62" s="157"/>
    </row>
    <row r="63" spans="1:16" s="62" customFormat="1" ht="13.5">
      <c r="A63" s="297" t="s">
        <v>1107</v>
      </c>
      <c r="B63" s="362">
        <v>7.41</v>
      </c>
      <c r="C63" s="362">
        <v>46.9</v>
      </c>
      <c r="D63" s="362">
        <v>3.05</v>
      </c>
      <c r="E63" s="362">
        <v>2.88</v>
      </c>
      <c r="F63" s="362">
        <v>17.83</v>
      </c>
      <c r="G63" s="362">
        <v>0</v>
      </c>
      <c r="H63" s="362">
        <v>14.51</v>
      </c>
      <c r="I63" s="362">
        <v>4.58</v>
      </c>
      <c r="J63" s="362">
        <v>13.44</v>
      </c>
      <c r="K63" s="301" t="s">
        <v>426</v>
      </c>
      <c r="L63" s="285">
        <v>38.45</v>
      </c>
      <c r="M63" s="157"/>
      <c r="N63" s="157"/>
      <c r="O63" s="157"/>
      <c r="P63" s="157"/>
    </row>
    <row r="64" spans="1:16" s="62" customFormat="1" ht="13.5">
      <c r="A64" s="297" t="s">
        <v>329</v>
      </c>
      <c r="B64" s="362">
        <v>7.79</v>
      </c>
      <c r="C64" s="362">
        <v>32.75</v>
      </c>
      <c r="D64" s="362">
        <v>0.62</v>
      </c>
      <c r="E64" s="362">
        <v>0</v>
      </c>
      <c r="F64" s="362">
        <v>15.55</v>
      </c>
      <c r="G64" s="362">
        <v>0</v>
      </c>
      <c r="H64" s="362">
        <v>13.13</v>
      </c>
      <c r="I64" s="362">
        <v>10.97</v>
      </c>
      <c r="J64" s="362">
        <v>3.18</v>
      </c>
      <c r="K64" s="301" t="s">
        <v>426</v>
      </c>
      <c r="L64" s="285">
        <v>49.27</v>
      </c>
      <c r="M64" s="157"/>
      <c r="N64" s="157"/>
      <c r="O64" s="157"/>
      <c r="P64" s="157"/>
    </row>
    <row r="65" spans="1:16" s="62" customFormat="1" ht="13.5">
      <c r="A65" s="297" t="s">
        <v>1115</v>
      </c>
      <c r="B65" s="362">
        <v>1.88</v>
      </c>
      <c r="C65" s="362">
        <v>61.9</v>
      </c>
      <c r="D65" s="362">
        <v>0.29</v>
      </c>
      <c r="E65" s="362">
        <v>0</v>
      </c>
      <c r="F65" s="362">
        <v>43.09</v>
      </c>
      <c r="G65" s="362">
        <v>0</v>
      </c>
      <c r="H65" s="362">
        <v>16.65</v>
      </c>
      <c r="I65" s="362">
        <v>5.99</v>
      </c>
      <c r="J65" s="362">
        <v>1.26</v>
      </c>
      <c r="K65" s="301" t="s">
        <v>430</v>
      </c>
      <c r="L65" s="285">
        <v>78.01</v>
      </c>
      <c r="M65" s="157"/>
      <c r="N65" s="157"/>
      <c r="O65" s="157"/>
      <c r="P65" s="157"/>
    </row>
    <row r="66" spans="1:16" s="62" customFormat="1" ht="13.5">
      <c r="A66" s="297" t="s">
        <v>1117</v>
      </c>
      <c r="B66" s="362">
        <v>4.36</v>
      </c>
      <c r="C66" s="362">
        <v>69.15</v>
      </c>
      <c r="D66" s="362">
        <v>6.42</v>
      </c>
      <c r="E66" s="362">
        <v>0</v>
      </c>
      <c r="F66" s="362">
        <v>33.55</v>
      </c>
      <c r="G66" s="362">
        <v>0</v>
      </c>
      <c r="H66" s="362">
        <v>25.82</v>
      </c>
      <c r="I66" s="362">
        <v>5.05</v>
      </c>
      <c r="J66" s="362">
        <v>0.18</v>
      </c>
      <c r="K66" s="301" t="s">
        <v>430</v>
      </c>
      <c r="L66" s="285">
        <v>33.38</v>
      </c>
      <c r="M66" s="157"/>
      <c r="N66" s="157"/>
      <c r="O66" s="157"/>
      <c r="P66" s="157"/>
    </row>
    <row r="67" spans="1:16" s="62" customFormat="1" ht="13.5">
      <c r="A67" s="297" t="s">
        <v>1119</v>
      </c>
      <c r="B67" s="362">
        <v>4.04</v>
      </c>
      <c r="C67" s="362">
        <v>69.97</v>
      </c>
      <c r="D67" s="362">
        <v>6.42</v>
      </c>
      <c r="E67" s="362">
        <v>0</v>
      </c>
      <c r="F67" s="362">
        <v>35.69</v>
      </c>
      <c r="G67" s="362">
        <v>0</v>
      </c>
      <c r="H67" s="362">
        <v>28.41</v>
      </c>
      <c r="I67" s="362">
        <v>4.54</v>
      </c>
      <c r="J67" s="362">
        <v>0.33</v>
      </c>
      <c r="K67" s="301" t="s">
        <v>430</v>
      </c>
      <c r="L67" s="285">
        <v>34.58</v>
      </c>
      <c r="M67" s="157"/>
      <c r="N67" s="157"/>
      <c r="O67" s="157"/>
      <c r="P67" s="157"/>
    </row>
    <row r="68" spans="1:16" s="62" customFormat="1" ht="13.5">
      <c r="A68" s="297" t="s">
        <v>1120</v>
      </c>
      <c r="B68" s="362">
        <v>2.25</v>
      </c>
      <c r="C68" s="362">
        <v>75.03</v>
      </c>
      <c r="D68" s="362">
        <v>1.95</v>
      </c>
      <c r="E68" s="362">
        <v>0</v>
      </c>
      <c r="F68" s="362">
        <v>65.37</v>
      </c>
      <c r="G68" s="362">
        <v>0</v>
      </c>
      <c r="H68" s="362">
        <v>32.31</v>
      </c>
      <c r="I68" s="362">
        <v>3.44</v>
      </c>
      <c r="J68" s="362">
        <v>0.3</v>
      </c>
      <c r="K68" s="301" t="s">
        <v>430</v>
      </c>
      <c r="L68" s="285">
        <v>36.58</v>
      </c>
      <c r="M68" s="157"/>
      <c r="N68" s="157"/>
      <c r="O68" s="157"/>
      <c r="P68" s="157"/>
    </row>
    <row r="69" spans="1:16" s="62" customFormat="1" ht="13.5">
      <c r="A69" s="297" t="s">
        <v>1121</v>
      </c>
      <c r="B69" s="362">
        <v>4.93</v>
      </c>
      <c r="C69" s="362">
        <v>31.74</v>
      </c>
      <c r="D69" s="362">
        <v>0.72</v>
      </c>
      <c r="E69" s="362">
        <v>0</v>
      </c>
      <c r="F69" s="362">
        <v>46.32</v>
      </c>
      <c r="G69" s="362">
        <v>0</v>
      </c>
      <c r="H69" s="362">
        <v>9.51</v>
      </c>
      <c r="I69" s="362">
        <v>9.09</v>
      </c>
      <c r="J69" s="362">
        <v>1.37</v>
      </c>
      <c r="K69" s="301" t="s">
        <v>430</v>
      </c>
      <c r="L69" s="285">
        <v>71.03</v>
      </c>
      <c r="M69" s="157"/>
      <c r="N69" s="157"/>
      <c r="O69" s="157"/>
      <c r="P69" s="157"/>
    </row>
    <row r="70" spans="1:16" s="62" customFormat="1" ht="13.5">
      <c r="A70" s="297" t="s">
        <v>330</v>
      </c>
      <c r="B70" s="362">
        <v>4.69</v>
      </c>
      <c r="C70" s="362">
        <v>42.99</v>
      </c>
      <c r="D70" s="362">
        <v>1.3</v>
      </c>
      <c r="E70" s="362">
        <v>0</v>
      </c>
      <c r="F70" s="362">
        <v>28.41</v>
      </c>
      <c r="G70" s="362">
        <v>0</v>
      </c>
      <c r="H70" s="362">
        <v>14.13</v>
      </c>
      <c r="I70" s="362">
        <v>9.52</v>
      </c>
      <c r="J70" s="362">
        <v>0.91</v>
      </c>
      <c r="K70" s="301" t="s">
        <v>430</v>
      </c>
      <c r="L70" s="285">
        <v>58.3</v>
      </c>
      <c r="M70" s="157"/>
      <c r="N70" s="157"/>
      <c r="O70" s="157"/>
      <c r="P70" s="157"/>
    </row>
    <row r="71" spans="1:16" s="62" customFormat="1" ht="13.5">
      <c r="A71" s="297" t="s">
        <v>1122</v>
      </c>
      <c r="B71" s="362">
        <v>4.49</v>
      </c>
      <c r="C71" s="362">
        <v>49.27</v>
      </c>
      <c r="D71" s="362">
        <v>0.83</v>
      </c>
      <c r="E71" s="362">
        <v>0</v>
      </c>
      <c r="F71" s="362">
        <v>32.62</v>
      </c>
      <c r="G71" s="362">
        <v>0</v>
      </c>
      <c r="H71" s="362">
        <v>15.11</v>
      </c>
      <c r="I71" s="362">
        <v>9.17</v>
      </c>
      <c r="J71" s="362">
        <v>0.79</v>
      </c>
      <c r="K71" s="301" t="s">
        <v>430</v>
      </c>
      <c r="L71" s="285">
        <v>55.25</v>
      </c>
      <c r="M71" s="157"/>
      <c r="N71" s="157"/>
      <c r="O71" s="157"/>
      <c r="P71" s="157"/>
    </row>
    <row r="72" spans="1:16" s="62" customFormat="1" ht="13.5">
      <c r="A72" s="297" t="s">
        <v>1123</v>
      </c>
      <c r="B72" s="362">
        <v>4.85</v>
      </c>
      <c r="C72" s="362">
        <v>57.75</v>
      </c>
      <c r="D72" s="362">
        <v>1.19</v>
      </c>
      <c r="E72" s="362">
        <v>0</v>
      </c>
      <c r="F72" s="362">
        <v>33.1</v>
      </c>
      <c r="G72" s="362">
        <v>0</v>
      </c>
      <c r="H72" s="362">
        <v>15.79</v>
      </c>
      <c r="I72" s="362">
        <v>9.1</v>
      </c>
      <c r="J72" s="362">
        <v>0.42</v>
      </c>
      <c r="K72" s="301" t="s">
        <v>430</v>
      </c>
      <c r="L72" s="285">
        <v>60.01</v>
      </c>
      <c r="M72" s="157"/>
      <c r="N72" s="157"/>
      <c r="O72" s="157"/>
      <c r="P72" s="157"/>
    </row>
    <row r="73" spans="1:16" s="62" customFormat="1" ht="13.5">
      <c r="A73" s="297" t="s">
        <v>1124</v>
      </c>
      <c r="B73" s="362">
        <v>4.31</v>
      </c>
      <c r="C73" s="362">
        <v>52.08</v>
      </c>
      <c r="D73" s="362">
        <v>1.87</v>
      </c>
      <c r="E73" s="362">
        <v>0</v>
      </c>
      <c r="F73" s="362">
        <v>32.84</v>
      </c>
      <c r="G73" s="362">
        <v>0</v>
      </c>
      <c r="H73" s="362">
        <v>17.67</v>
      </c>
      <c r="I73" s="362">
        <v>7.61</v>
      </c>
      <c r="J73" s="362">
        <v>0.5</v>
      </c>
      <c r="K73" s="301" t="s">
        <v>430</v>
      </c>
      <c r="L73" s="285">
        <v>46.18</v>
      </c>
      <c r="M73" s="157"/>
      <c r="N73" s="157"/>
      <c r="O73" s="157"/>
      <c r="P73" s="157"/>
    </row>
    <row r="74" spans="1:16" s="62" customFormat="1" ht="13.5">
      <c r="A74" s="297" t="s">
        <v>1125</v>
      </c>
      <c r="B74" s="362">
        <v>4.33</v>
      </c>
      <c r="C74" s="362">
        <v>62.4</v>
      </c>
      <c r="D74" s="362">
        <v>4.17</v>
      </c>
      <c r="E74" s="362">
        <v>0</v>
      </c>
      <c r="F74" s="362">
        <v>31.34</v>
      </c>
      <c r="G74" s="362">
        <v>0</v>
      </c>
      <c r="H74" s="362">
        <v>20.63</v>
      </c>
      <c r="I74" s="362">
        <v>6.64</v>
      </c>
      <c r="J74" s="362">
        <v>0.68</v>
      </c>
      <c r="K74" s="301" t="s">
        <v>430</v>
      </c>
      <c r="L74" s="285">
        <v>37.31</v>
      </c>
      <c r="M74" s="157"/>
      <c r="N74" s="157"/>
      <c r="O74" s="157"/>
      <c r="P74" s="157"/>
    </row>
    <row r="75" spans="1:16" s="62" customFormat="1" ht="13.5">
      <c r="A75" s="297" t="s">
        <v>1126</v>
      </c>
      <c r="B75" s="362">
        <v>4.65</v>
      </c>
      <c r="C75" s="362">
        <v>64.35</v>
      </c>
      <c r="D75" s="362">
        <v>6.29</v>
      </c>
      <c r="E75" s="362">
        <v>0</v>
      </c>
      <c r="F75" s="362">
        <v>30.65</v>
      </c>
      <c r="G75" s="362">
        <v>0</v>
      </c>
      <c r="H75" s="362">
        <v>22.44</v>
      </c>
      <c r="I75" s="362">
        <v>5.91</v>
      </c>
      <c r="J75" s="362">
        <v>0.63</v>
      </c>
      <c r="K75" s="301" t="s">
        <v>430</v>
      </c>
      <c r="L75" s="285">
        <v>36.04</v>
      </c>
      <c r="M75" s="157"/>
      <c r="N75" s="157"/>
      <c r="O75" s="157"/>
      <c r="P75" s="157"/>
    </row>
    <row r="76" spans="1:16" s="62" customFormat="1" ht="13.5">
      <c r="A76" s="297" t="s">
        <v>331</v>
      </c>
      <c r="B76" s="362">
        <v>5</v>
      </c>
      <c r="C76" s="362">
        <v>25.86</v>
      </c>
      <c r="D76" s="362">
        <v>0.27</v>
      </c>
      <c r="E76" s="362">
        <v>0</v>
      </c>
      <c r="F76" s="362">
        <v>52.98</v>
      </c>
      <c r="G76" s="362">
        <v>0</v>
      </c>
      <c r="H76" s="362">
        <v>7.15</v>
      </c>
      <c r="I76" s="362">
        <v>13.54</v>
      </c>
      <c r="J76" s="362">
        <v>2.1</v>
      </c>
      <c r="K76" s="301" t="s">
        <v>426</v>
      </c>
      <c r="L76" s="285">
        <v>28.93</v>
      </c>
      <c r="M76" s="157"/>
      <c r="N76" s="157"/>
      <c r="O76" s="157"/>
      <c r="P76" s="157"/>
    </row>
    <row r="77" spans="1:16" s="62" customFormat="1" ht="13.5">
      <c r="A77" s="297" t="s">
        <v>1128</v>
      </c>
      <c r="B77" s="362">
        <v>5.09</v>
      </c>
      <c r="C77" s="362">
        <v>48.66</v>
      </c>
      <c r="D77" s="362">
        <v>0.52</v>
      </c>
      <c r="E77" s="362">
        <v>0</v>
      </c>
      <c r="F77" s="362">
        <v>39.99</v>
      </c>
      <c r="G77" s="362">
        <v>0</v>
      </c>
      <c r="H77" s="362">
        <v>20.94</v>
      </c>
      <c r="I77" s="362">
        <v>6.58</v>
      </c>
      <c r="J77" s="362">
        <v>0.78</v>
      </c>
      <c r="K77" s="301" t="s">
        <v>426</v>
      </c>
      <c r="L77" s="285">
        <v>34.74</v>
      </c>
      <c r="M77" s="157"/>
      <c r="N77" s="157"/>
      <c r="O77" s="157"/>
      <c r="P77" s="157"/>
    </row>
    <row r="78" spans="1:16" s="62" customFormat="1" ht="13.5">
      <c r="A78" s="297" t="s">
        <v>332</v>
      </c>
      <c r="B78" s="362">
        <v>4.78</v>
      </c>
      <c r="C78" s="362">
        <v>49.17</v>
      </c>
      <c r="D78" s="362">
        <v>0.68</v>
      </c>
      <c r="E78" s="362">
        <v>0</v>
      </c>
      <c r="F78" s="362">
        <v>22.99</v>
      </c>
      <c r="G78" s="362">
        <v>0</v>
      </c>
      <c r="H78" s="362">
        <v>22.04</v>
      </c>
      <c r="I78" s="362">
        <v>6.49</v>
      </c>
      <c r="J78" s="362">
        <v>1.14</v>
      </c>
      <c r="K78" s="301" t="s">
        <v>426</v>
      </c>
      <c r="L78" s="285">
        <v>33.93</v>
      </c>
      <c r="M78" s="157"/>
      <c r="N78" s="157"/>
      <c r="O78" s="157"/>
      <c r="P78" s="157"/>
    </row>
    <row r="79" spans="1:16" s="62" customFormat="1" ht="13.5">
      <c r="A79" s="297" t="s">
        <v>333</v>
      </c>
      <c r="B79" s="362">
        <v>4.28</v>
      </c>
      <c r="C79" s="362">
        <v>49.8</v>
      </c>
      <c r="D79" s="362">
        <v>1.29</v>
      </c>
      <c r="E79" s="362">
        <v>0</v>
      </c>
      <c r="F79" s="362">
        <v>24.28</v>
      </c>
      <c r="G79" s="362">
        <v>0</v>
      </c>
      <c r="H79" s="362">
        <v>22.39</v>
      </c>
      <c r="I79" s="362">
        <v>5.89</v>
      </c>
      <c r="J79" s="362">
        <v>0.88</v>
      </c>
      <c r="K79" s="301" t="s">
        <v>426</v>
      </c>
      <c r="L79" s="285">
        <v>30.31</v>
      </c>
      <c r="M79" s="157"/>
      <c r="N79" s="157"/>
      <c r="O79" s="157"/>
      <c r="P79" s="157"/>
    </row>
    <row r="80" spans="1:16" s="62" customFormat="1" ht="13.5">
      <c r="A80" s="297" t="s">
        <v>1130</v>
      </c>
      <c r="B80" s="362">
        <v>3.98</v>
      </c>
      <c r="C80" s="362">
        <v>54.95</v>
      </c>
      <c r="D80" s="362">
        <v>1.44</v>
      </c>
      <c r="E80" s="362">
        <v>0</v>
      </c>
      <c r="F80" s="362">
        <v>18.56</v>
      </c>
      <c r="G80" s="362">
        <v>0</v>
      </c>
      <c r="H80" s="362">
        <v>24.02</v>
      </c>
      <c r="I80" s="362">
        <v>5.18</v>
      </c>
      <c r="J80" s="362">
        <v>0.73</v>
      </c>
      <c r="K80" s="301" t="s">
        <v>426</v>
      </c>
      <c r="L80" s="285">
        <v>30.87</v>
      </c>
      <c r="M80" s="157"/>
      <c r="N80" s="157"/>
      <c r="O80" s="157"/>
      <c r="P80" s="157"/>
    </row>
    <row r="81" spans="1:16" s="62" customFormat="1" ht="13.5">
      <c r="A81" s="297" t="s">
        <v>334</v>
      </c>
      <c r="B81" s="362">
        <v>3.77</v>
      </c>
      <c r="C81" s="362">
        <v>52.68</v>
      </c>
      <c r="D81" s="362">
        <v>0.34</v>
      </c>
      <c r="E81" s="362">
        <v>0</v>
      </c>
      <c r="F81" s="362">
        <v>45.32</v>
      </c>
      <c r="G81" s="362">
        <v>0</v>
      </c>
      <c r="H81" s="362">
        <v>25.05</v>
      </c>
      <c r="I81" s="362">
        <v>5.11</v>
      </c>
      <c r="J81" s="362">
        <v>0.9</v>
      </c>
      <c r="K81" s="301" t="s">
        <v>426</v>
      </c>
      <c r="L81" s="285">
        <v>25.18</v>
      </c>
      <c r="M81" s="157"/>
      <c r="N81" s="157"/>
      <c r="O81" s="157"/>
      <c r="P81" s="157"/>
    </row>
    <row r="82" spans="1:16" s="62" customFormat="1" ht="13.5">
      <c r="A82" s="297" t="s">
        <v>335</v>
      </c>
      <c r="B82" s="362">
        <v>3.39</v>
      </c>
      <c r="C82" s="362">
        <v>54.7</v>
      </c>
      <c r="D82" s="362">
        <v>2.02</v>
      </c>
      <c r="E82" s="362">
        <v>0</v>
      </c>
      <c r="F82" s="362">
        <v>23.25</v>
      </c>
      <c r="G82" s="362">
        <v>0</v>
      </c>
      <c r="H82" s="362">
        <v>24.64</v>
      </c>
      <c r="I82" s="362">
        <v>4.71</v>
      </c>
      <c r="J82" s="362">
        <v>0.89</v>
      </c>
      <c r="K82" s="301" t="s">
        <v>426</v>
      </c>
      <c r="L82" s="285">
        <v>21.44</v>
      </c>
      <c r="M82" s="157"/>
      <c r="N82" s="157"/>
      <c r="O82" s="157"/>
      <c r="P82" s="157"/>
    </row>
    <row r="83" spans="1:16" s="62" customFormat="1" ht="13.5">
      <c r="A83" s="297" t="s">
        <v>1131</v>
      </c>
      <c r="B83" s="362">
        <v>3.1</v>
      </c>
      <c r="C83" s="362">
        <v>56.62</v>
      </c>
      <c r="D83" s="362">
        <v>1.28</v>
      </c>
      <c r="E83" s="362">
        <v>0</v>
      </c>
      <c r="F83" s="362">
        <v>29.78</v>
      </c>
      <c r="G83" s="362">
        <v>0</v>
      </c>
      <c r="H83" s="362">
        <v>25.29</v>
      </c>
      <c r="I83" s="362">
        <v>4.68</v>
      </c>
      <c r="J83" s="362">
        <v>0.99</v>
      </c>
      <c r="K83" s="301" t="s">
        <v>426</v>
      </c>
      <c r="L83" s="285">
        <v>23.28</v>
      </c>
      <c r="M83" s="157"/>
      <c r="N83" s="157"/>
      <c r="O83" s="157"/>
      <c r="P83" s="157"/>
    </row>
    <row r="84" spans="1:16" s="62" customFormat="1" ht="13.5">
      <c r="A84" s="297" t="s">
        <v>1132</v>
      </c>
      <c r="B84" s="362">
        <v>3.33</v>
      </c>
      <c r="C84" s="362">
        <v>51.38</v>
      </c>
      <c r="D84" s="362">
        <v>2.02</v>
      </c>
      <c r="E84" s="362">
        <v>0</v>
      </c>
      <c r="F84" s="362">
        <v>17.44</v>
      </c>
      <c r="G84" s="362">
        <v>0</v>
      </c>
      <c r="H84" s="362">
        <v>24.07</v>
      </c>
      <c r="I84" s="362">
        <v>4.4</v>
      </c>
      <c r="J84" s="362">
        <v>0.99</v>
      </c>
      <c r="K84" s="301" t="s">
        <v>430</v>
      </c>
      <c r="L84" s="285">
        <v>18.85</v>
      </c>
      <c r="M84" s="157"/>
      <c r="N84" s="157"/>
      <c r="O84" s="157"/>
      <c r="P84" s="157"/>
    </row>
    <row r="85" spans="1:16" s="62" customFormat="1" ht="13.5">
      <c r="A85" s="297" t="s">
        <v>1133</v>
      </c>
      <c r="B85" s="362">
        <v>2.65</v>
      </c>
      <c r="C85" s="362">
        <v>54.91</v>
      </c>
      <c r="D85" s="362">
        <v>1.23</v>
      </c>
      <c r="E85" s="362">
        <v>0</v>
      </c>
      <c r="F85" s="362">
        <v>25.66</v>
      </c>
      <c r="G85" s="362">
        <v>0</v>
      </c>
      <c r="H85" s="362">
        <v>27.15</v>
      </c>
      <c r="I85" s="362">
        <v>3.46</v>
      </c>
      <c r="J85" s="362">
        <v>0.64</v>
      </c>
      <c r="K85" s="301" t="s">
        <v>420</v>
      </c>
      <c r="L85" s="285">
        <v>20.42</v>
      </c>
      <c r="M85" s="157"/>
      <c r="N85" s="157"/>
      <c r="O85" s="157"/>
      <c r="P85" s="157"/>
    </row>
    <row r="86" spans="1:16" s="62" customFormat="1" ht="13.5">
      <c r="A86" s="297" t="s">
        <v>1134</v>
      </c>
      <c r="B86" s="362">
        <v>3.95</v>
      </c>
      <c r="C86" s="362">
        <v>48.03</v>
      </c>
      <c r="D86" s="362">
        <v>0.72</v>
      </c>
      <c r="E86" s="362">
        <v>0</v>
      </c>
      <c r="F86" s="362">
        <v>30.15</v>
      </c>
      <c r="G86" s="362">
        <v>0</v>
      </c>
      <c r="H86" s="362">
        <v>23.32</v>
      </c>
      <c r="I86" s="362">
        <v>4.79</v>
      </c>
      <c r="J86" s="362">
        <v>1.19</v>
      </c>
      <c r="K86" s="301" t="s">
        <v>426</v>
      </c>
      <c r="L86" s="285">
        <v>21.53</v>
      </c>
      <c r="M86" s="157"/>
      <c r="N86" s="157"/>
      <c r="O86" s="157"/>
      <c r="P86" s="157"/>
    </row>
    <row r="87" spans="1:16" s="62" customFormat="1" ht="13.5">
      <c r="A87" s="297" t="s">
        <v>336</v>
      </c>
      <c r="B87" s="362">
        <v>4.81</v>
      </c>
      <c r="C87" s="362">
        <v>32.07</v>
      </c>
      <c r="D87" s="362">
        <v>0.37</v>
      </c>
      <c r="E87" s="362">
        <v>0</v>
      </c>
      <c r="F87" s="362">
        <v>31.09</v>
      </c>
      <c r="G87" s="362">
        <v>0</v>
      </c>
      <c r="H87" s="362">
        <v>10.52</v>
      </c>
      <c r="I87" s="362">
        <v>12.45</v>
      </c>
      <c r="J87" s="362">
        <v>2.98</v>
      </c>
      <c r="K87" s="301" t="s">
        <v>426</v>
      </c>
      <c r="L87" s="285">
        <v>29.56</v>
      </c>
      <c r="M87" s="157"/>
      <c r="N87" s="157"/>
      <c r="O87" s="157"/>
      <c r="P87" s="157"/>
    </row>
    <row r="88" spans="1:16" s="62" customFormat="1" ht="13.5">
      <c r="A88" s="297" t="s">
        <v>291</v>
      </c>
      <c r="B88" s="362">
        <v>3.56</v>
      </c>
      <c r="C88" s="362">
        <v>53.29</v>
      </c>
      <c r="D88" s="362">
        <v>0.09</v>
      </c>
      <c r="E88" s="362">
        <v>0</v>
      </c>
      <c r="F88" s="362">
        <v>15.08</v>
      </c>
      <c r="G88" s="362">
        <v>0</v>
      </c>
      <c r="H88" s="362">
        <v>23.11</v>
      </c>
      <c r="I88" s="362">
        <v>4.03</v>
      </c>
      <c r="J88" s="362">
        <v>1.22</v>
      </c>
      <c r="K88" s="301" t="s">
        <v>426</v>
      </c>
      <c r="L88" s="285">
        <v>27.93</v>
      </c>
      <c r="M88" s="157"/>
      <c r="N88" s="157"/>
      <c r="O88" s="157"/>
      <c r="P88" s="157"/>
    </row>
    <row r="89" spans="1:16" s="62" customFormat="1" ht="13.5">
      <c r="A89" s="297" t="s">
        <v>337</v>
      </c>
      <c r="B89" s="362">
        <v>5.78</v>
      </c>
      <c r="C89" s="362">
        <v>37.44</v>
      </c>
      <c r="D89" s="362">
        <v>0.48</v>
      </c>
      <c r="E89" s="362">
        <v>0</v>
      </c>
      <c r="F89" s="362">
        <v>28</v>
      </c>
      <c r="G89" s="362">
        <v>0</v>
      </c>
      <c r="H89" s="362">
        <v>12.86</v>
      </c>
      <c r="I89" s="362">
        <v>11.22</v>
      </c>
      <c r="J89" s="362">
        <v>0.64</v>
      </c>
      <c r="K89" s="301" t="s">
        <v>426</v>
      </c>
      <c r="L89" s="285">
        <v>25.19</v>
      </c>
      <c r="M89" s="157"/>
      <c r="N89" s="157"/>
      <c r="O89" s="157"/>
      <c r="P89" s="157"/>
    </row>
    <row r="90" spans="1:16" s="62" customFormat="1" ht="13.5">
      <c r="A90" s="297" t="s">
        <v>338</v>
      </c>
      <c r="B90" s="362">
        <v>5.53</v>
      </c>
      <c r="C90" s="362">
        <v>40.72</v>
      </c>
      <c r="D90" s="362">
        <v>0.13</v>
      </c>
      <c r="E90" s="362">
        <v>0</v>
      </c>
      <c r="F90" s="362">
        <v>69.6</v>
      </c>
      <c r="G90" s="362">
        <v>0</v>
      </c>
      <c r="H90" s="362">
        <v>14.9</v>
      </c>
      <c r="I90" s="362">
        <v>10.24</v>
      </c>
      <c r="J90" s="362">
        <v>0.71</v>
      </c>
      <c r="K90" s="301" t="s">
        <v>426</v>
      </c>
      <c r="L90" s="285">
        <v>32.02</v>
      </c>
      <c r="M90" s="157"/>
      <c r="N90" s="157"/>
      <c r="O90" s="157"/>
      <c r="P90" s="157"/>
    </row>
    <row r="91" spans="1:16" s="62" customFormat="1" ht="13.5">
      <c r="A91" s="297" t="s">
        <v>339</v>
      </c>
      <c r="B91" s="362">
        <v>5.62</v>
      </c>
      <c r="C91" s="362">
        <v>44.6</v>
      </c>
      <c r="D91" s="362">
        <v>0.48</v>
      </c>
      <c r="E91" s="362">
        <v>0</v>
      </c>
      <c r="F91" s="362">
        <v>27.59</v>
      </c>
      <c r="G91" s="362">
        <v>0</v>
      </c>
      <c r="H91" s="362">
        <v>15.73</v>
      </c>
      <c r="I91" s="362">
        <v>9.97</v>
      </c>
      <c r="J91" s="362">
        <v>0.99</v>
      </c>
      <c r="K91" s="301" t="s">
        <v>426</v>
      </c>
      <c r="L91" s="285">
        <v>28.33</v>
      </c>
      <c r="M91" s="157"/>
      <c r="N91" s="157"/>
      <c r="O91" s="157"/>
      <c r="P91" s="157"/>
    </row>
    <row r="92" spans="1:16" s="62" customFormat="1" ht="13.5">
      <c r="A92" s="297" t="s">
        <v>1138</v>
      </c>
      <c r="B92" s="362">
        <v>5.69</v>
      </c>
      <c r="C92" s="362">
        <v>49.44</v>
      </c>
      <c r="D92" s="362">
        <v>0.42</v>
      </c>
      <c r="E92" s="362">
        <v>0</v>
      </c>
      <c r="F92" s="362">
        <v>37.5</v>
      </c>
      <c r="G92" s="362">
        <v>0</v>
      </c>
      <c r="H92" s="362">
        <v>17.02</v>
      </c>
      <c r="I92" s="362">
        <v>8.87</v>
      </c>
      <c r="J92" s="362">
        <v>0.47</v>
      </c>
      <c r="K92" s="301" t="s">
        <v>426</v>
      </c>
      <c r="L92" s="285">
        <v>27.18</v>
      </c>
      <c r="M92" s="157"/>
      <c r="N92" s="157"/>
      <c r="O92" s="157"/>
      <c r="P92" s="157"/>
    </row>
    <row r="93" spans="1:16" s="62" customFormat="1" ht="13.5">
      <c r="A93" s="297" t="s">
        <v>340</v>
      </c>
      <c r="B93" s="362">
        <v>5.57</v>
      </c>
      <c r="C93" s="362">
        <v>54.36</v>
      </c>
      <c r="D93" s="362">
        <v>0.82</v>
      </c>
      <c r="E93" s="362">
        <v>0</v>
      </c>
      <c r="F93" s="362">
        <v>42.36</v>
      </c>
      <c r="G93" s="362">
        <v>0</v>
      </c>
      <c r="H93" s="362">
        <v>18.07</v>
      </c>
      <c r="I93" s="362">
        <v>9.53</v>
      </c>
      <c r="J93" s="362">
        <v>1.29</v>
      </c>
      <c r="K93" s="301" t="s">
        <v>426</v>
      </c>
      <c r="L93" s="285">
        <v>23.21</v>
      </c>
      <c r="M93" s="157"/>
      <c r="N93" s="157"/>
      <c r="O93" s="157"/>
      <c r="P93" s="157"/>
    </row>
    <row r="94" spans="1:16" s="62" customFormat="1" ht="13.5">
      <c r="A94" s="297" t="s">
        <v>1139</v>
      </c>
      <c r="B94" s="362">
        <v>5.54</v>
      </c>
      <c r="C94" s="362">
        <v>50.91</v>
      </c>
      <c r="D94" s="362">
        <v>0.71</v>
      </c>
      <c r="E94" s="362">
        <v>0</v>
      </c>
      <c r="F94" s="362">
        <v>38.5</v>
      </c>
      <c r="G94" s="362">
        <v>0</v>
      </c>
      <c r="H94" s="362">
        <v>17.83</v>
      </c>
      <c r="I94" s="362">
        <v>9.4</v>
      </c>
      <c r="J94" s="362">
        <v>0.64</v>
      </c>
      <c r="K94" s="301" t="s">
        <v>426</v>
      </c>
      <c r="L94" s="285">
        <v>25.53</v>
      </c>
      <c r="M94" s="157"/>
      <c r="N94" s="157"/>
      <c r="O94" s="157"/>
      <c r="P94" s="157"/>
    </row>
    <row r="95" spans="1:16" s="62" customFormat="1" ht="13.5">
      <c r="A95" s="297" t="s">
        <v>1140</v>
      </c>
      <c r="B95" s="362">
        <v>5.36</v>
      </c>
      <c r="C95" s="362">
        <v>54.25</v>
      </c>
      <c r="D95" s="362">
        <v>0.5</v>
      </c>
      <c r="E95" s="362">
        <v>0</v>
      </c>
      <c r="F95" s="362">
        <v>29.45</v>
      </c>
      <c r="G95" s="362">
        <v>0</v>
      </c>
      <c r="H95" s="362">
        <v>20.06</v>
      </c>
      <c r="I95" s="362">
        <v>7.54</v>
      </c>
      <c r="J95" s="362">
        <v>0.99</v>
      </c>
      <c r="K95" s="301" t="s">
        <v>426</v>
      </c>
      <c r="L95" s="285">
        <v>30.25</v>
      </c>
      <c r="M95" s="157"/>
      <c r="N95" s="157"/>
      <c r="O95" s="157"/>
      <c r="P95" s="157"/>
    </row>
    <row r="96" spans="1:16" s="62" customFormat="1" ht="13.5">
      <c r="A96" s="297" t="s">
        <v>1155</v>
      </c>
      <c r="B96" s="362">
        <v>7.13</v>
      </c>
      <c r="C96" s="362">
        <v>31.76</v>
      </c>
      <c r="D96" s="362">
        <v>5.36</v>
      </c>
      <c r="E96" s="362">
        <v>0</v>
      </c>
      <c r="F96" s="362">
        <v>19.14</v>
      </c>
      <c r="G96" s="362">
        <v>0</v>
      </c>
      <c r="H96" s="362">
        <v>6.3</v>
      </c>
      <c r="I96" s="362">
        <v>7.62</v>
      </c>
      <c r="J96" s="362">
        <v>7.14</v>
      </c>
      <c r="K96" s="301" t="s">
        <v>423</v>
      </c>
      <c r="L96" s="285">
        <v>21.34</v>
      </c>
      <c r="M96" s="157"/>
      <c r="N96" s="157"/>
      <c r="O96" s="157"/>
      <c r="P96" s="157"/>
    </row>
    <row r="97" spans="1:16" s="62" customFormat="1" ht="13.5">
      <c r="A97" s="297" t="s">
        <v>1157</v>
      </c>
      <c r="B97" s="362">
        <v>3.09</v>
      </c>
      <c r="C97" s="362">
        <v>83.16</v>
      </c>
      <c r="D97" s="362">
        <v>2.65</v>
      </c>
      <c r="E97" s="362">
        <v>0</v>
      </c>
      <c r="F97" s="362">
        <v>22.48</v>
      </c>
      <c r="G97" s="362">
        <v>0</v>
      </c>
      <c r="H97" s="362">
        <v>24.77</v>
      </c>
      <c r="I97" s="362">
        <v>5.75</v>
      </c>
      <c r="J97" s="362">
        <v>0.26</v>
      </c>
      <c r="K97" s="301" t="s">
        <v>420</v>
      </c>
      <c r="L97" s="285">
        <v>24.79</v>
      </c>
      <c r="M97" s="157"/>
      <c r="N97" s="157"/>
      <c r="O97" s="157"/>
      <c r="P97" s="157"/>
    </row>
    <row r="98" spans="1:16" s="62" customFormat="1" ht="13.5">
      <c r="A98" s="297" t="s">
        <v>1158</v>
      </c>
      <c r="B98" s="362">
        <v>3.35</v>
      </c>
      <c r="C98" s="362">
        <v>68.61</v>
      </c>
      <c r="D98" s="362">
        <v>2.35</v>
      </c>
      <c r="E98" s="362">
        <v>0</v>
      </c>
      <c r="F98" s="362">
        <v>21.61</v>
      </c>
      <c r="G98" s="362">
        <v>0</v>
      </c>
      <c r="H98" s="362">
        <v>23.39</v>
      </c>
      <c r="I98" s="362">
        <v>5.79</v>
      </c>
      <c r="J98" s="362">
        <v>0.14</v>
      </c>
      <c r="K98" s="301" t="s">
        <v>420</v>
      </c>
      <c r="L98" s="285">
        <v>20.49</v>
      </c>
      <c r="M98" s="157"/>
      <c r="N98" s="157"/>
      <c r="O98" s="157"/>
      <c r="P98" s="157"/>
    </row>
    <row r="99" spans="1:16" s="62" customFormat="1" ht="13.5">
      <c r="A99" s="297" t="s">
        <v>1159</v>
      </c>
      <c r="B99" s="362">
        <v>1.79</v>
      </c>
      <c r="C99" s="362">
        <v>82.4</v>
      </c>
      <c r="D99" s="362">
        <v>5.95</v>
      </c>
      <c r="E99" s="362">
        <v>0</v>
      </c>
      <c r="F99" s="362">
        <v>18.23</v>
      </c>
      <c r="G99" s="362">
        <v>0</v>
      </c>
      <c r="H99" s="362">
        <v>29.53</v>
      </c>
      <c r="I99" s="362">
        <v>4.61</v>
      </c>
      <c r="J99" s="362">
        <v>0.23</v>
      </c>
      <c r="K99" s="301" t="s">
        <v>420</v>
      </c>
      <c r="L99" s="285">
        <v>23.53</v>
      </c>
      <c r="M99" s="157"/>
      <c r="N99" s="157"/>
      <c r="O99" s="157"/>
      <c r="P99" s="157"/>
    </row>
    <row r="100" spans="1:16" s="62" customFormat="1" ht="13.5">
      <c r="A100" s="297" t="s">
        <v>1160</v>
      </c>
      <c r="B100" s="362">
        <v>6.02</v>
      </c>
      <c r="C100" s="362">
        <v>68.31</v>
      </c>
      <c r="D100" s="362">
        <v>2.99</v>
      </c>
      <c r="E100" s="362">
        <v>0</v>
      </c>
      <c r="F100" s="362">
        <v>20.06</v>
      </c>
      <c r="G100" s="362">
        <v>0</v>
      </c>
      <c r="H100" s="362">
        <v>25.87</v>
      </c>
      <c r="I100" s="362">
        <v>5</v>
      </c>
      <c r="J100" s="362">
        <v>0.26</v>
      </c>
      <c r="K100" s="301" t="s">
        <v>423</v>
      </c>
      <c r="L100" s="285">
        <v>21.41</v>
      </c>
      <c r="M100" s="157"/>
      <c r="N100" s="157"/>
      <c r="O100" s="157"/>
      <c r="P100" s="157"/>
    </row>
    <row r="101" spans="1:16" s="62" customFormat="1" ht="13.5">
      <c r="A101" s="297" t="s">
        <v>1161</v>
      </c>
      <c r="B101" s="362">
        <v>4.75</v>
      </c>
      <c r="C101" s="362">
        <v>79.5</v>
      </c>
      <c r="D101" s="362">
        <v>3.38</v>
      </c>
      <c r="E101" s="362">
        <v>0</v>
      </c>
      <c r="F101" s="362">
        <v>19.29</v>
      </c>
      <c r="G101" s="362">
        <v>0</v>
      </c>
      <c r="H101" s="362">
        <v>31.33</v>
      </c>
      <c r="I101" s="362">
        <v>3.81</v>
      </c>
      <c r="J101" s="362">
        <v>0.21</v>
      </c>
      <c r="K101" s="301" t="s">
        <v>420</v>
      </c>
      <c r="L101" s="285">
        <v>21.65</v>
      </c>
      <c r="M101" s="157"/>
      <c r="N101" s="157"/>
      <c r="O101" s="157"/>
      <c r="P101" s="157"/>
    </row>
    <row r="102" spans="1:16" s="62" customFormat="1" ht="13.5">
      <c r="A102" s="297" t="s">
        <v>1162</v>
      </c>
      <c r="B102" s="362">
        <v>5.77</v>
      </c>
      <c r="C102" s="362">
        <v>65.88</v>
      </c>
      <c r="D102" s="362">
        <v>1.14</v>
      </c>
      <c r="E102" s="362">
        <v>0</v>
      </c>
      <c r="F102" s="362">
        <v>27.05</v>
      </c>
      <c r="G102" s="362">
        <v>0</v>
      </c>
      <c r="H102" s="362">
        <v>27.29</v>
      </c>
      <c r="I102" s="362">
        <v>4.24</v>
      </c>
      <c r="J102" s="362">
        <v>0.2</v>
      </c>
      <c r="K102" s="301" t="s">
        <v>423</v>
      </c>
      <c r="L102" s="285">
        <v>21.33</v>
      </c>
      <c r="M102" s="157"/>
      <c r="N102" s="157"/>
      <c r="O102" s="157"/>
      <c r="P102" s="157"/>
    </row>
    <row r="103" spans="1:16" s="62" customFormat="1" ht="13.5">
      <c r="A103" s="297" t="s">
        <v>1163</v>
      </c>
      <c r="B103" s="362">
        <v>7.11</v>
      </c>
      <c r="C103" s="362">
        <v>42.12</v>
      </c>
      <c r="D103" s="362">
        <v>0.53</v>
      </c>
      <c r="E103" s="362">
        <v>0</v>
      </c>
      <c r="F103" s="362">
        <v>27.66</v>
      </c>
      <c r="G103" s="362">
        <v>0</v>
      </c>
      <c r="H103" s="362">
        <v>21.3</v>
      </c>
      <c r="I103" s="362">
        <v>5.26</v>
      </c>
      <c r="J103" s="362">
        <v>0.26</v>
      </c>
      <c r="K103" s="301" t="s">
        <v>423</v>
      </c>
      <c r="L103" s="285">
        <v>21.71</v>
      </c>
      <c r="M103" s="157"/>
      <c r="N103" s="157"/>
      <c r="O103" s="157"/>
      <c r="P103" s="157"/>
    </row>
    <row r="104" spans="1:16" s="62" customFormat="1" ht="13.5">
      <c r="A104" s="297" t="s">
        <v>1164</v>
      </c>
      <c r="B104" s="362">
        <v>2.31</v>
      </c>
      <c r="C104" s="362">
        <v>61.19</v>
      </c>
      <c r="D104" s="362">
        <v>0.05</v>
      </c>
      <c r="E104" s="362">
        <v>0</v>
      </c>
      <c r="F104" s="362">
        <v>47.36</v>
      </c>
      <c r="G104" s="362">
        <v>0</v>
      </c>
      <c r="H104" s="362">
        <v>15.21</v>
      </c>
      <c r="I104" s="362">
        <v>5.08</v>
      </c>
      <c r="J104" s="362">
        <v>0.11</v>
      </c>
      <c r="K104" s="301" t="s">
        <v>426</v>
      </c>
      <c r="L104" s="285">
        <v>33.17</v>
      </c>
      <c r="M104" s="157"/>
      <c r="N104" s="157"/>
      <c r="O104" s="157"/>
      <c r="P104" s="157"/>
    </row>
    <row r="105" spans="1:16" s="62" customFormat="1" ht="13.5">
      <c r="A105" s="297" t="s">
        <v>1165</v>
      </c>
      <c r="B105" s="362">
        <v>2.28</v>
      </c>
      <c r="C105" s="362">
        <v>86.22</v>
      </c>
      <c r="D105" s="362">
        <v>0.08</v>
      </c>
      <c r="E105" s="362">
        <v>0</v>
      </c>
      <c r="F105" s="362">
        <v>43.95</v>
      </c>
      <c r="G105" s="362">
        <v>0</v>
      </c>
      <c r="H105" s="362">
        <v>33.99</v>
      </c>
      <c r="I105" s="362">
        <v>1.98</v>
      </c>
      <c r="J105" s="362">
        <v>0.46</v>
      </c>
      <c r="K105" s="301" t="s">
        <v>423</v>
      </c>
      <c r="L105" s="285">
        <v>22.32</v>
      </c>
      <c r="M105" s="157"/>
      <c r="N105" s="157"/>
      <c r="O105" s="157"/>
      <c r="P105" s="157"/>
    </row>
    <row r="106" spans="1:16" s="62" customFormat="1" ht="13.5">
      <c r="A106" s="297" t="s">
        <v>341</v>
      </c>
      <c r="B106" s="362">
        <v>7.8</v>
      </c>
      <c r="C106" s="362">
        <v>24.97</v>
      </c>
      <c r="D106" s="362">
        <v>2.11</v>
      </c>
      <c r="E106" s="362">
        <v>0</v>
      </c>
      <c r="F106" s="362">
        <v>25.14</v>
      </c>
      <c r="G106" s="362">
        <v>0</v>
      </c>
      <c r="H106" s="362">
        <v>6.86</v>
      </c>
      <c r="I106" s="362">
        <v>13.61</v>
      </c>
      <c r="J106" s="362">
        <v>4.6</v>
      </c>
      <c r="K106" s="301" t="s">
        <v>426</v>
      </c>
      <c r="L106" s="285">
        <v>26.87</v>
      </c>
      <c r="M106" s="157"/>
      <c r="N106" s="157"/>
      <c r="O106" s="157"/>
      <c r="P106" s="157"/>
    </row>
    <row r="107" spans="1:16" s="62" customFormat="1" ht="13.5">
      <c r="A107" s="297" t="s">
        <v>342</v>
      </c>
      <c r="B107" s="362">
        <v>7.23</v>
      </c>
      <c r="C107" s="362">
        <v>28.76</v>
      </c>
      <c r="D107" s="362">
        <v>2.79</v>
      </c>
      <c r="E107" s="362">
        <v>0</v>
      </c>
      <c r="F107" s="362">
        <v>35.12</v>
      </c>
      <c r="G107" s="362">
        <v>0</v>
      </c>
      <c r="H107" s="362">
        <v>8.47</v>
      </c>
      <c r="I107" s="362">
        <v>12.12</v>
      </c>
      <c r="J107" s="362">
        <v>6.35</v>
      </c>
      <c r="K107" s="301" t="s">
        <v>426</v>
      </c>
      <c r="L107" s="285">
        <v>21.98</v>
      </c>
      <c r="M107" s="157"/>
      <c r="N107" s="157"/>
      <c r="O107" s="157"/>
      <c r="P107" s="157"/>
    </row>
    <row r="108" spans="1:16" s="62" customFormat="1" ht="13.5">
      <c r="A108" s="297" t="s">
        <v>343</v>
      </c>
      <c r="B108" s="362">
        <v>9.66</v>
      </c>
      <c r="C108" s="362">
        <v>30.48</v>
      </c>
      <c r="D108" s="362">
        <v>3.74</v>
      </c>
      <c r="E108" s="362">
        <v>0</v>
      </c>
      <c r="F108" s="362">
        <v>16.43</v>
      </c>
      <c r="G108" s="362">
        <v>0</v>
      </c>
      <c r="H108" s="362">
        <v>9.6</v>
      </c>
      <c r="I108" s="362">
        <v>10.73</v>
      </c>
      <c r="J108" s="362">
        <v>3.86</v>
      </c>
      <c r="K108" s="301" t="s">
        <v>426</v>
      </c>
      <c r="L108" s="285">
        <v>19.86</v>
      </c>
      <c r="M108" s="157"/>
      <c r="N108" s="157"/>
      <c r="O108" s="157"/>
      <c r="P108" s="157"/>
    </row>
    <row r="109" spans="1:16" s="62" customFormat="1" ht="13.5">
      <c r="A109" s="297" t="s">
        <v>344</v>
      </c>
      <c r="B109" s="362">
        <v>9.5</v>
      </c>
      <c r="C109" s="362">
        <v>33.16</v>
      </c>
      <c r="D109" s="362">
        <v>2.37</v>
      </c>
      <c r="E109" s="362">
        <v>0</v>
      </c>
      <c r="F109" s="362">
        <v>21.52</v>
      </c>
      <c r="G109" s="362">
        <v>0</v>
      </c>
      <c r="H109" s="362">
        <v>11.41</v>
      </c>
      <c r="I109" s="362">
        <v>9.52</v>
      </c>
      <c r="J109" s="362">
        <v>2.74</v>
      </c>
      <c r="K109" s="301" t="s">
        <v>420</v>
      </c>
      <c r="L109" s="285">
        <v>20.79</v>
      </c>
      <c r="M109" s="157"/>
      <c r="N109" s="157"/>
      <c r="O109" s="157"/>
      <c r="P109" s="157"/>
    </row>
    <row r="110" spans="1:16" s="62" customFormat="1" ht="13.5">
      <c r="A110" s="297" t="s">
        <v>180</v>
      </c>
      <c r="B110" s="362">
        <v>6.66</v>
      </c>
      <c r="C110" s="362">
        <v>59.63</v>
      </c>
      <c r="D110" s="362">
        <v>0.68</v>
      </c>
      <c r="E110" s="362">
        <v>0</v>
      </c>
      <c r="F110" s="362">
        <v>23.43</v>
      </c>
      <c r="G110" s="362">
        <v>0</v>
      </c>
      <c r="H110" s="362">
        <v>19.99</v>
      </c>
      <c r="I110" s="362">
        <v>6.86</v>
      </c>
      <c r="J110" s="362">
        <v>0.53</v>
      </c>
      <c r="K110" s="301" t="s">
        <v>420</v>
      </c>
      <c r="L110" s="285">
        <v>97.62</v>
      </c>
      <c r="M110" s="157"/>
      <c r="N110" s="157"/>
      <c r="O110" s="157"/>
      <c r="P110" s="157"/>
    </row>
    <row r="111" spans="1:16" s="62" customFormat="1" ht="13.5">
      <c r="A111" s="297" t="s">
        <v>182</v>
      </c>
      <c r="B111" s="362">
        <v>7.07</v>
      </c>
      <c r="C111" s="362">
        <v>51.72</v>
      </c>
      <c r="D111" s="362">
        <v>0.3</v>
      </c>
      <c r="E111" s="362">
        <v>0</v>
      </c>
      <c r="F111" s="362">
        <v>10.42</v>
      </c>
      <c r="G111" s="362">
        <v>0</v>
      </c>
      <c r="H111" s="362">
        <v>19.92</v>
      </c>
      <c r="I111" s="362">
        <v>6.31</v>
      </c>
      <c r="J111" s="362">
        <v>0.98</v>
      </c>
      <c r="K111" s="301" t="s">
        <v>420</v>
      </c>
      <c r="L111" s="285">
        <v>97.03</v>
      </c>
      <c r="M111" s="157"/>
      <c r="N111" s="157"/>
      <c r="O111" s="157"/>
      <c r="P111" s="157"/>
    </row>
    <row r="112" spans="1:16" s="62" customFormat="1" ht="13.5">
      <c r="A112" s="297" t="s">
        <v>185</v>
      </c>
      <c r="B112" s="362">
        <v>3.82</v>
      </c>
      <c r="C112" s="362">
        <v>58.01</v>
      </c>
      <c r="D112" s="362">
        <v>0</v>
      </c>
      <c r="E112" s="362">
        <v>0</v>
      </c>
      <c r="F112" s="362">
        <v>0</v>
      </c>
      <c r="G112" s="362">
        <v>0</v>
      </c>
      <c r="H112" s="362">
        <v>25.23</v>
      </c>
      <c r="I112" s="362">
        <v>5.18</v>
      </c>
      <c r="J112" s="362">
        <v>2.79</v>
      </c>
      <c r="K112" s="301" t="s">
        <v>420</v>
      </c>
      <c r="L112" s="285">
        <v>79.54</v>
      </c>
      <c r="M112" s="157"/>
      <c r="N112" s="157"/>
      <c r="O112" s="157"/>
      <c r="P112" s="157"/>
    </row>
    <row r="113" spans="1:16" s="62" customFormat="1" ht="13.5">
      <c r="A113" s="297" t="s">
        <v>69</v>
      </c>
      <c r="B113" s="362">
        <v>0</v>
      </c>
      <c r="C113" s="362">
        <v>0</v>
      </c>
      <c r="D113" s="362">
        <v>0</v>
      </c>
      <c r="E113" s="362">
        <v>0</v>
      </c>
      <c r="F113" s="362">
        <v>0</v>
      </c>
      <c r="G113" s="362">
        <v>0</v>
      </c>
      <c r="H113" s="362">
        <v>0.33</v>
      </c>
      <c r="I113" s="362">
        <v>4.67</v>
      </c>
      <c r="J113" s="362">
        <v>100</v>
      </c>
      <c r="K113" s="301" t="s">
        <v>426</v>
      </c>
      <c r="L113" s="285">
        <v>100</v>
      </c>
      <c r="M113" s="157"/>
      <c r="N113" s="157"/>
      <c r="O113" s="157"/>
      <c r="P113" s="157"/>
    </row>
    <row r="114" spans="1:16" s="62" customFormat="1" ht="13.5">
      <c r="A114" s="297" t="s">
        <v>71</v>
      </c>
      <c r="B114" s="362">
        <v>0</v>
      </c>
      <c r="C114" s="362">
        <v>0</v>
      </c>
      <c r="D114" s="362">
        <v>0</v>
      </c>
      <c r="E114" s="362">
        <v>0</v>
      </c>
      <c r="F114" s="362">
        <v>0</v>
      </c>
      <c r="G114" s="362">
        <v>0</v>
      </c>
      <c r="H114" s="362">
        <v>6.33</v>
      </c>
      <c r="I114" s="362">
        <v>3.67</v>
      </c>
      <c r="J114" s="362">
        <v>100</v>
      </c>
      <c r="K114" s="301" t="s">
        <v>426</v>
      </c>
      <c r="L114" s="285">
        <v>100</v>
      </c>
      <c r="M114" s="157"/>
      <c r="N114" s="157"/>
      <c r="O114" s="157"/>
      <c r="P114" s="157"/>
    </row>
    <row r="115" spans="1:16" s="62" customFormat="1" ht="13.5">
      <c r="A115" s="297" t="s">
        <v>187</v>
      </c>
      <c r="B115" s="362">
        <v>17.78</v>
      </c>
      <c r="C115" s="362">
        <v>0</v>
      </c>
      <c r="D115" s="362">
        <v>0</v>
      </c>
      <c r="E115" s="362">
        <v>0</v>
      </c>
      <c r="F115" s="362">
        <v>0</v>
      </c>
      <c r="G115" s="362">
        <v>0</v>
      </c>
      <c r="H115" s="362">
        <v>0.18</v>
      </c>
      <c r="I115" s="362">
        <v>2.82</v>
      </c>
      <c r="J115" s="362">
        <v>98.46</v>
      </c>
      <c r="K115" s="301" t="s">
        <v>425</v>
      </c>
      <c r="L115" s="285">
        <v>21.24</v>
      </c>
      <c r="M115" s="157"/>
      <c r="N115" s="157"/>
      <c r="O115" s="157"/>
      <c r="P115" s="157"/>
    </row>
    <row r="116" spans="1:16" s="62" customFormat="1" ht="13.5">
      <c r="A116" s="297" t="s">
        <v>188</v>
      </c>
      <c r="B116" s="362">
        <v>0</v>
      </c>
      <c r="C116" s="362">
        <v>0</v>
      </c>
      <c r="D116" s="362">
        <v>0</v>
      </c>
      <c r="E116" s="362">
        <v>0</v>
      </c>
      <c r="F116" s="362">
        <v>0</v>
      </c>
      <c r="G116" s="362">
        <v>0</v>
      </c>
      <c r="H116" s="362">
        <v>0.49</v>
      </c>
      <c r="I116" s="362">
        <v>2.52</v>
      </c>
      <c r="J116" s="362">
        <v>100</v>
      </c>
      <c r="K116" s="301" t="s">
        <v>430</v>
      </c>
      <c r="L116" s="285">
        <v>50</v>
      </c>
      <c r="M116" s="157"/>
      <c r="N116" s="157"/>
      <c r="O116" s="157"/>
      <c r="P116" s="157"/>
    </row>
    <row r="117" spans="1:16" s="62" customFormat="1" ht="13.5">
      <c r="A117" s="297" t="s">
        <v>189</v>
      </c>
      <c r="B117" s="362">
        <v>0</v>
      </c>
      <c r="C117" s="362">
        <v>0</v>
      </c>
      <c r="D117" s="362">
        <v>0</v>
      </c>
      <c r="E117" s="362">
        <v>0</v>
      </c>
      <c r="F117" s="362">
        <v>0</v>
      </c>
      <c r="G117" s="362">
        <v>0</v>
      </c>
      <c r="H117" s="362">
        <v>0.93</v>
      </c>
      <c r="I117" s="362">
        <v>2.08</v>
      </c>
      <c r="J117" s="362">
        <v>99.07</v>
      </c>
      <c r="K117" s="301" t="s">
        <v>430</v>
      </c>
      <c r="L117" s="285">
        <v>48.6</v>
      </c>
      <c r="M117" s="157"/>
      <c r="N117" s="157"/>
      <c r="O117" s="157"/>
      <c r="P117" s="157"/>
    </row>
    <row r="118" spans="1:16" s="62" customFormat="1" ht="13.5">
      <c r="A118" s="297" t="s">
        <v>190</v>
      </c>
      <c r="B118" s="362">
        <v>40</v>
      </c>
      <c r="C118" s="362">
        <v>0</v>
      </c>
      <c r="D118" s="362">
        <v>0</v>
      </c>
      <c r="E118" s="362">
        <v>0</v>
      </c>
      <c r="F118" s="362">
        <v>0</v>
      </c>
      <c r="G118" s="362">
        <v>0</v>
      </c>
      <c r="H118" s="362">
        <v>3.21</v>
      </c>
      <c r="I118" s="362">
        <v>1.7</v>
      </c>
      <c r="J118" s="362">
        <v>100</v>
      </c>
      <c r="K118" s="301" t="s">
        <v>426</v>
      </c>
      <c r="L118" s="285">
        <v>66.67</v>
      </c>
      <c r="M118" s="157"/>
      <c r="N118" s="157"/>
      <c r="O118" s="157"/>
      <c r="P118" s="157"/>
    </row>
    <row r="119" spans="1:16" s="62" customFormat="1" ht="13.5">
      <c r="A119" s="297" t="s">
        <v>191</v>
      </c>
      <c r="B119" s="362">
        <v>0</v>
      </c>
      <c r="C119" s="362">
        <v>0</v>
      </c>
      <c r="D119" s="362">
        <v>0</v>
      </c>
      <c r="E119" s="362">
        <v>0</v>
      </c>
      <c r="F119" s="362">
        <v>0</v>
      </c>
      <c r="G119" s="362">
        <v>0</v>
      </c>
      <c r="H119" s="362">
        <v>2.42</v>
      </c>
      <c r="I119" s="362">
        <v>1.59</v>
      </c>
      <c r="J119" s="362">
        <v>98.31</v>
      </c>
      <c r="K119" s="301" t="s">
        <v>420</v>
      </c>
      <c r="L119" s="285">
        <v>37.92</v>
      </c>
      <c r="M119" s="157"/>
      <c r="N119" s="157"/>
      <c r="O119" s="157"/>
      <c r="P119" s="157"/>
    </row>
    <row r="120" spans="1:16" s="62" customFormat="1" ht="13.5">
      <c r="A120" s="297" t="s">
        <v>192</v>
      </c>
      <c r="B120" s="362">
        <v>0</v>
      </c>
      <c r="C120" s="362">
        <v>0</v>
      </c>
      <c r="D120" s="362">
        <v>0</v>
      </c>
      <c r="E120" s="362">
        <v>0</v>
      </c>
      <c r="F120" s="362">
        <v>0</v>
      </c>
      <c r="G120" s="362">
        <v>0</v>
      </c>
      <c r="H120" s="362">
        <v>5.63</v>
      </c>
      <c r="I120" s="362">
        <v>1.48</v>
      </c>
      <c r="J120" s="362">
        <v>100</v>
      </c>
      <c r="K120" s="301" t="s">
        <v>426</v>
      </c>
      <c r="L120" s="285">
        <v>100</v>
      </c>
      <c r="M120" s="157"/>
      <c r="N120" s="157"/>
      <c r="O120" s="157"/>
      <c r="P120" s="157"/>
    </row>
    <row r="121" spans="1:16" s="62" customFormat="1" ht="13.5">
      <c r="A121" s="297" t="s">
        <v>193</v>
      </c>
      <c r="B121" s="362">
        <v>0</v>
      </c>
      <c r="C121" s="362">
        <v>0</v>
      </c>
      <c r="D121" s="362">
        <v>0</v>
      </c>
      <c r="E121" s="362">
        <v>0</v>
      </c>
      <c r="F121" s="362">
        <v>0</v>
      </c>
      <c r="G121" s="362">
        <v>0</v>
      </c>
      <c r="H121" s="362">
        <v>2.73</v>
      </c>
      <c r="I121" s="362">
        <v>1.28</v>
      </c>
      <c r="J121" s="362">
        <v>100</v>
      </c>
      <c r="K121" s="301" t="s">
        <v>424</v>
      </c>
      <c r="L121" s="285">
        <v>41.03</v>
      </c>
      <c r="M121" s="157"/>
      <c r="N121" s="157"/>
      <c r="O121" s="157"/>
      <c r="P121" s="157"/>
    </row>
    <row r="122" spans="1:16" s="62" customFormat="1" ht="13.5">
      <c r="A122" s="297" t="s">
        <v>194</v>
      </c>
      <c r="B122" s="362">
        <v>0</v>
      </c>
      <c r="C122" s="362">
        <v>0</v>
      </c>
      <c r="D122" s="362">
        <v>0</v>
      </c>
      <c r="E122" s="362">
        <v>0</v>
      </c>
      <c r="F122" s="362">
        <v>0</v>
      </c>
      <c r="G122" s="362">
        <v>0</v>
      </c>
      <c r="H122" s="362">
        <v>6.28</v>
      </c>
      <c r="I122" s="362">
        <v>0.73</v>
      </c>
      <c r="J122" s="362">
        <v>100</v>
      </c>
      <c r="K122" s="301" t="s">
        <v>430</v>
      </c>
      <c r="L122" s="285">
        <v>62.15</v>
      </c>
      <c r="M122" s="157"/>
      <c r="N122" s="157"/>
      <c r="O122" s="157"/>
      <c r="P122" s="157"/>
    </row>
    <row r="123" spans="1:16" s="62" customFormat="1" ht="13.5">
      <c r="A123" s="297" t="s">
        <v>195</v>
      </c>
      <c r="B123" s="362">
        <v>15.56</v>
      </c>
      <c r="C123" s="362">
        <v>0</v>
      </c>
      <c r="D123" s="362">
        <v>0</v>
      </c>
      <c r="E123" s="362">
        <v>0</v>
      </c>
      <c r="F123" s="362">
        <v>0</v>
      </c>
      <c r="G123" s="362">
        <v>0</v>
      </c>
      <c r="H123" s="362">
        <v>2.09</v>
      </c>
      <c r="I123" s="362">
        <v>0.54</v>
      </c>
      <c r="J123" s="362">
        <v>100</v>
      </c>
      <c r="K123" s="301" t="s">
        <v>426</v>
      </c>
      <c r="L123" s="285">
        <v>100</v>
      </c>
      <c r="M123" s="157"/>
      <c r="N123" s="157"/>
      <c r="O123" s="157"/>
      <c r="P123" s="157"/>
    </row>
    <row r="124" spans="1:16" s="62" customFormat="1" ht="13.5">
      <c r="A124" s="297" t="s">
        <v>196</v>
      </c>
      <c r="B124" s="362">
        <v>0</v>
      </c>
      <c r="C124" s="362">
        <v>0</v>
      </c>
      <c r="D124" s="362">
        <v>0</v>
      </c>
      <c r="E124" s="362">
        <v>0</v>
      </c>
      <c r="F124" s="362">
        <v>0</v>
      </c>
      <c r="G124" s="362">
        <v>0</v>
      </c>
      <c r="H124" s="362">
        <v>2.91</v>
      </c>
      <c r="I124" s="362">
        <v>7.12</v>
      </c>
      <c r="J124" s="362">
        <v>97</v>
      </c>
      <c r="K124" s="301" t="s">
        <v>420</v>
      </c>
      <c r="L124" s="285">
        <v>30.25</v>
      </c>
      <c r="M124" s="157"/>
      <c r="N124" s="157"/>
      <c r="O124" s="157"/>
      <c r="P124" s="157"/>
    </row>
    <row r="125" spans="1:16" s="62" customFormat="1" ht="13.5">
      <c r="A125" s="297" t="s">
        <v>197</v>
      </c>
      <c r="B125" s="362">
        <v>63.41</v>
      </c>
      <c r="C125" s="362">
        <v>0</v>
      </c>
      <c r="D125" s="362">
        <v>0</v>
      </c>
      <c r="E125" s="362">
        <v>0</v>
      </c>
      <c r="F125" s="362">
        <v>0</v>
      </c>
      <c r="G125" s="362">
        <v>0</v>
      </c>
      <c r="H125" s="362">
        <v>6.11</v>
      </c>
      <c r="I125" s="362">
        <v>0.54</v>
      </c>
      <c r="J125" s="362">
        <v>100</v>
      </c>
      <c r="K125" s="301" t="s">
        <v>426</v>
      </c>
      <c r="L125" s="285">
        <v>93.33</v>
      </c>
      <c r="M125" s="157"/>
      <c r="N125" s="157"/>
      <c r="O125" s="157"/>
      <c r="P125" s="157"/>
    </row>
    <row r="126" spans="1:16" s="62" customFormat="1" ht="13.5">
      <c r="A126" s="297" t="s">
        <v>304</v>
      </c>
      <c r="B126" s="362">
        <v>0</v>
      </c>
      <c r="C126" s="362">
        <v>0</v>
      </c>
      <c r="D126" s="362">
        <v>0</v>
      </c>
      <c r="E126" s="362">
        <v>0</v>
      </c>
      <c r="F126" s="362">
        <v>0</v>
      </c>
      <c r="G126" s="362">
        <v>0</v>
      </c>
      <c r="H126" s="362">
        <v>4</v>
      </c>
      <c r="I126" s="362">
        <v>0.02</v>
      </c>
      <c r="J126" s="362">
        <v>100</v>
      </c>
      <c r="K126" s="301" t="s">
        <v>420</v>
      </c>
      <c r="L126" s="285">
        <v>31.88</v>
      </c>
      <c r="M126" s="157"/>
      <c r="N126" s="157"/>
      <c r="O126" s="157"/>
      <c r="P126" s="157"/>
    </row>
    <row r="127" spans="1:16" s="62" customFormat="1" ht="13.5">
      <c r="A127" s="297" t="s">
        <v>198</v>
      </c>
      <c r="B127" s="362">
        <v>0</v>
      </c>
      <c r="C127" s="362">
        <v>0</v>
      </c>
      <c r="D127" s="362">
        <v>0</v>
      </c>
      <c r="E127" s="362">
        <v>0</v>
      </c>
      <c r="F127" s="362">
        <v>0</v>
      </c>
      <c r="G127" s="362">
        <v>0</v>
      </c>
      <c r="H127" s="362">
        <v>5.18</v>
      </c>
      <c r="I127" s="362">
        <v>6.85</v>
      </c>
      <c r="J127" s="362">
        <v>97</v>
      </c>
      <c r="K127" s="301" t="s">
        <v>420</v>
      </c>
      <c r="L127" s="285">
        <v>28.75</v>
      </c>
      <c r="M127" s="157"/>
      <c r="N127" s="157"/>
      <c r="O127" s="157"/>
      <c r="P127" s="157"/>
    </row>
    <row r="128" spans="1:16" s="62" customFormat="1" ht="13.5">
      <c r="A128" s="297" t="s">
        <v>199</v>
      </c>
      <c r="B128" s="362">
        <v>0</v>
      </c>
      <c r="C128" s="362">
        <v>0</v>
      </c>
      <c r="D128" s="362">
        <v>0</v>
      </c>
      <c r="E128" s="362">
        <v>0</v>
      </c>
      <c r="F128" s="362">
        <v>0</v>
      </c>
      <c r="G128" s="362">
        <v>0</v>
      </c>
      <c r="H128" s="362">
        <v>8.92</v>
      </c>
      <c r="I128" s="362">
        <v>6.1</v>
      </c>
      <c r="J128" s="362">
        <v>100</v>
      </c>
      <c r="K128" s="301" t="s">
        <v>430</v>
      </c>
      <c r="L128" s="285">
        <v>20</v>
      </c>
      <c r="M128" s="157"/>
      <c r="N128" s="157"/>
      <c r="O128" s="157"/>
      <c r="P128" s="157"/>
    </row>
    <row r="129" spans="1:16" s="62" customFormat="1" ht="13.5">
      <c r="A129" s="297" t="s">
        <v>200</v>
      </c>
      <c r="B129" s="362">
        <v>0</v>
      </c>
      <c r="C129" s="362">
        <v>0</v>
      </c>
      <c r="D129" s="362">
        <v>0</v>
      </c>
      <c r="E129" s="362">
        <v>0</v>
      </c>
      <c r="F129" s="362">
        <v>0</v>
      </c>
      <c r="G129" s="362">
        <v>0</v>
      </c>
      <c r="H129" s="362">
        <v>14.4</v>
      </c>
      <c r="I129" s="362">
        <v>5.62</v>
      </c>
      <c r="J129" s="362">
        <v>100</v>
      </c>
      <c r="K129" s="301" t="s">
        <v>426</v>
      </c>
      <c r="L129" s="285">
        <v>21.67</v>
      </c>
      <c r="M129" s="157"/>
      <c r="N129" s="157"/>
      <c r="O129" s="157"/>
      <c r="P129" s="157"/>
    </row>
    <row r="130" spans="1:16" s="62" customFormat="1" ht="13.5">
      <c r="A130" s="297" t="s">
        <v>201</v>
      </c>
      <c r="B130" s="362">
        <v>0</v>
      </c>
      <c r="C130" s="362">
        <v>0</v>
      </c>
      <c r="D130" s="362">
        <v>0</v>
      </c>
      <c r="E130" s="362">
        <v>0</v>
      </c>
      <c r="F130" s="362">
        <v>0</v>
      </c>
      <c r="G130" s="362">
        <v>0</v>
      </c>
      <c r="H130" s="362">
        <v>6.47</v>
      </c>
      <c r="I130" s="362">
        <v>5.55</v>
      </c>
      <c r="J130" s="362">
        <v>98.5</v>
      </c>
      <c r="K130" s="301" t="s">
        <v>420</v>
      </c>
      <c r="L130" s="285">
        <v>22.5</v>
      </c>
      <c r="M130" s="157"/>
      <c r="N130" s="157"/>
      <c r="O130" s="157"/>
      <c r="P130" s="157"/>
    </row>
    <row r="131" spans="1:16" s="62" customFormat="1" ht="13.5">
      <c r="A131" s="297" t="s">
        <v>203</v>
      </c>
      <c r="B131" s="362">
        <v>13.29</v>
      </c>
      <c r="C131" s="362">
        <v>44.76</v>
      </c>
      <c r="D131" s="362">
        <v>4.15</v>
      </c>
      <c r="E131" s="362">
        <v>0</v>
      </c>
      <c r="F131" s="362">
        <v>0</v>
      </c>
      <c r="G131" s="362">
        <v>0</v>
      </c>
      <c r="H131" s="362">
        <v>8.81</v>
      </c>
      <c r="I131" s="362">
        <v>6.88</v>
      </c>
      <c r="J131" s="362">
        <v>44.72</v>
      </c>
      <c r="K131" s="301" t="s">
        <v>420</v>
      </c>
      <c r="L131" s="285">
        <v>26.68</v>
      </c>
      <c r="M131" s="157"/>
      <c r="N131" s="157"/>
      <c r="O131" s="157"/>
      <c r="P131" s="157"/>
    </row>
    <row r="132" spans="1:16" s="62" customFormat="1" ht="22.5">
      <c r="A132" s="297" t="s">
        <v>134</v>
      </c>
      <c r="B132" s="362">
        <v>0</v>
      </c>
      <c r="C132" s="362">
        <v>0</v>
      </c>
      <c r="D132" s="362">
        <v>0</v>
      </c>
      <c r="E132" s="362">
        <v>0</v>
      </c>
      <c r="F132" s="362">
        <v>0</v>
      </c>
      <c r="G132" s="362">
        <v>0</v>
      </c>
      <c r="H132" s="362">
        <v>0</v>
      </c>
      <c r="I132" s="362">
        <v>0</v>
      </c>
      <c r="J132" s="362">
        <v>0</v>
      </c>
      <c r="K132" s="301" t="s">
        <v>491</v>
      </c>
      <c r="L132" s="285">
        <v>0</v>
      </c>
      <c r="M132" s="157"/>
      <c r="N132" s="157"/>
      <c r="O132" s="157"/>
      <c r="P132" s="157"/>
    </row>
    <row r="133" spans="1:16" s="62" customFormat="1" ht="13.5">
      <c r="A133" s="297" t="s">
        <v>24</v>
      </c>
      <c r="B133" s="362">
        <v>4.91</v>
      </c>
      <c r="C133" s="362">
        <v>50.95</v>
      </c>
      <c r="D133" s="362">
        <v>0.62</v>
      </c>
      <c r="E133" s="362">
        <v>0.31</v>
      </c>
      <c r="F133" s="362">
        <v>80.94</v>
      </c>
      <c r="G133" s="362">
        <v>49.23</v>
      </c>
      <c r="H133" s="362">
        <v>18.09</v>
      </c>
      <c r="I133" s="362">
        <v>6.88</v>
      </c>
      <c r="J133" s="362">
        <v>0.3</v>
      </c>
      <c r="K133" s="301" t="s">
        <v>420</v>
      </c>
      <c r="L133" s="285">
        <v>55.24</v>
      </c>
      <c r="M133" s="157"/>
      <c r="N133" s="157"/>
      <c r="O133" s="157"/>
      <c r="P133" s="157"/>
    </row>
    <row r="134" spans="1:16" s="62" customFormat="1" ht="13.5">
      <c r="A134" s="297" t="s">
        <v>297</v>
      </c>
      <c r="B134" s="362">
        <v>1.3</v>
      </c>
      <c r="C134" s="362">
        <v>50.03</v>
      </c>
      <c r="D134" s="362">
        <v>0.02</v>
      </c>
      <c r="E134" s="362">
        <v>0</v>
      </c>
      <c r="F134" s="362">
        <v>14.15</v>
      </c>
      <c r="G134" s="362">
        <v>0</v>
      </c>
      <c r="H134" s="362">
        <v>22.42</v>
      </c>
      <c r="I134" s="362">
        <v>5.31</v>
      </c>
      <c r="J134" s="362">
        <v>0.24</v>
      </c>
      <c r="K134" s="301" t="s">
        <v>420</v>
      </c>
      <c r="L134" s="285">
        <v>35.76</v>
      </c>
      <c r="M134" s="157"/>
      <c r="N134" s="157"/>
      <c r="O134" s="157"/>
      <c r="P134" s="157"/>
    </row>
    <row r="135" spans="1:16" s="62" customFormat="1" ht="13.5">
      <c r="A135" s="297" t="s">
        <v>351</v>
      </c>
      <c r="B135" s="362">
        <v>4.64</v>
      </c>
      <c r="C135" s="362">
        <v>33.14</v>
      </c>
      <c r="D135" s="362">
        <v>0.46</v>
      </c>
      <c r="E135" s="362">
        <v>0</v>
      </c>
      <c r="F135" s="362">
        <v>98.64</v>
      </c>
      <c r="G135" s="362">
        <v>0</v>
      </c>
      <c r="H135" s="362">
        <v>8.91</v>
      </c>
      <c r="I135" s="362">
        <v>12.37</v>
      </c>
      <c r="J135" s="362">
        <v>2.01</v>
      </c>
      <c r="K135" s="301" t="s">
        <v>420</v>
      </c>
      <c r="L135" s="285">
        <v>32.01</v>
      </c>
      <c r="M135" s="157"/>
      <c r="N135" s="157"/>
      <c r="O135" s="157"/>
      <c r="P135" s="157"/>
    </row>
    <row r="136" spans="1:16" s="62" customFormat="1" ht="13.5">
      <c r="A136" s="297" t="s">
        <v>352</v>
      </c>
      <c r="B136" s="362">
        <v>4</v>
      </c>
      <c r="C136" s="362">
        <v>48.25</v>
      </c>
      <c r="D136" s="362">
        <v>0.21</v>
      </c>
      <c r="E136" s="362">
        <v>0</v>
      </c>
      <c r="F136" s="362">
        <v>98.22</v>
      </c>
      <c r="G136" s="362">
        <v>0</v>
      </c>
      <c r="H136" s="362">
        <v>13.35</v>
      </c>
      <c r="I136" s="362">
        <v>11.34</v>
      </c>
      <c r="J136" s="362">
        <v>0.5</v>
      </c>
      <c r="K136" s="301" t="s">
        <v>420</v>
      </c>
      <c r="L136" s="285">
        <v>46.36</v>
      </c>
      <c r="M136" s="157"/>
      <c r="N136" s="157"/>
      <c r="O136" s="157"/>
      <c r="P136" s="157"/>
    </row>
    <row r="137" spans="1:16" s="62" customFormat="1" ht="13.5">
      <c r="A137" s="297" t="s">
        <v>353</v>
      </c>
      <c r="B137" s="362">
        <v>4.15</v>
      </c>
      <c r="C137" s="362">
        <v>43.94</v>
      </c>
      <c r="D137" s="362">
        <v>0.25</v>
      </c>
      <c r="E137" s="362">
        <v>0.02</v>
      </c>
      <c r="F137" s="362">
        <v>94.28</v>
      </c>
      <c r="G137" s="362">
        <v>4.02</v>
      </c>
      <c r="H137" s="362">
        <v>13.29</v>
      </c>
      <c r="I137" s="362">
        <v>10.61</v>
      </c>
      <c r="J137" s="362">
        <v>1.3</v>
      </c>
      <c r="K137" s="301" t="s">
        <v>420</v>
      </c>
      <c r="L137" s="285">
        <v>32.66</v>
      </c>
      <c r="M137" s="157"/>
      <c r="N137" s="157"/>
      <c r="O137" s="157"/>
      <c r="P137" s="157"/>
    </row>
    <row r="138" spans="1:16" s="62" customFormat="1" ht="13.5">
      <c r="A138" s="297" t="s">
        <v>354</v>
      </c>
      <c r="B138" s="362">
        <v>3.98</v>
      </c>
      <c r="C138" s="362">
        <v>48.32</v>
      </c>
      <c r="D138" s="362">
        <v>0.43</v>
      </c>
      <c r="E138" s="362">
        <v>0</v>
      </c>
      <c r="F138" s="362">
        <v>73.42</v>
      </c>
      <c r="G138" s="362">
        <v>0</v>
      </c>
      <c r="H138" s="362">
        <v>15.54</v>
      </c>
      <c r="I138" s="362">
        <v>9.39</v>
      </c>
      <c r="J138" s="362">
        <v>1.17</v>
      </c>
      <c r="K138" s="301" t="s">
        <v>420</v>
      </c>
      <c r="L138" s="285">
        <v>32.08</v>
      </c>
      <c r="M138" s="157"/>
      <c r="N138" s="157"/>
      <c r="O138" s="157"/>
      <c r="P138" s="157"/>
    </row>
    <row r="139" spans="1:16" s="62" customFormat="1" ht="13.5">
      <c r="A139" s="297" t="s">
        <v>355</v>
      </c>
      <c r="B139" s="362">
        <v>4.24</v>
      </c>
      <c r="C139" s="362">
        <v>53.56</v>
      </c>
      <c r="D139" s="362">
        <v>0.36</v>
      </c>
      <c r="E139" s="362">
        <v>0.02</v>
      </c>
      <c r="F139" s="362">
        <v>86.21</v>
      </c>
      <c r="G139" s="362">
        <v>0</v>
      </c>
      <c r="H139" s="362">
        <v>16.71</v>
      </c>
      <c r="I139" s="362">
        <v>9.08</v>
      </c>
      <c r="J139" s="362">
        <v>1.3</v>
      </c>
      <c r="K139" s="301" t="s">
        <v>420</v>
      </c>
      <c r="L139" s="285">
        <v>34.65</v>
      </c>
      <c r="M139" s="157"/>
      <c r="N139" s="157"/>
      <c r="O139" s="157"/>
      <c r="P139" s="157"/>
    </row>
    <row r="140" spans="1:16" s="62" customFormat="1" ht="13.5">
      <c r="A140" s="297" t="s">
        <v>356</v>
      </c>
      <c r="B140" s="362">
        <v>3.93</v>
      </c>
      <c r="C140" s="362">
        <v>53</v>
      </c>
      <c r="D140" s="362">
        <v>0.33</v>
      </c>
      <c r="E140" s="362">
        <v>0.09</v>
      </c>
      <c r="F140" s="362">
        <v>83.88</v>
      </c>
      <c r="G140" s="362">
        <v>67.96</v>
      </c>
      <c r="H140" s="362">
        <v>17.48</v>
      </c>
      <c r="I140" s="362">
        <v>8.45</v>
      </c>
      <c r="J140" s="362">
        <v>0.71</v>
      </c>
      <c r="K140" s="301" t="s">
        <v>420</v>
      </c>
      <c r="L140" s="285">
        <v>30.12</v>
      </c>
      <c r="M140" s="157"/>
      <c r="N140" s="157"/>
      <c r="O140" s="157"/>
      <c r="P140" s="157"/>
    </row>
    <row r="141" spans="1:16" s="62" customFormat="1" ht="13.5">
      <c r="A141" s="297" t="s">
        <v>357</v>
      </c>
      <c r="B141" s="362">
        <v>3.93</v>
      </c>
      <c r="C141" s="362">
        <v>52.52</v>
      </c>
      <c r="D141" s="362">
        <v>0.23</v>
      </c>
      <c r="E141" s="362">
        <v>0.12</v>
      </c>
      <c r="F141" s="362">
        <v>85.54</v>
      </c>
      <c r="G141" s="362">
        <v>53.89</v>
      </c>
      <c r="H141" s="362">
        <v>17.59</v>
      </c>
      <c r="I141" s="362">
        <v>8.42</v>
      </c>
      <c r="J141" s="362">
        <v>0.68</v>
      </c>
      <c r="K141" s="301" t="s">
        <v>420</v>
      </c>
      <c r="L141" s="285">
        <v>36.9</v>
      </c>
      <c r="M141" s="157"/>
      <c r="N141" s="157"/>
      <c r="O141" s="157"/>
      <c r="P141" s="157"/>
    </row>
    <row r="142" spans="1:16" s="62" customFormat="1" ht="13.5">
      <c r="A142" s="297" t="s">
        <v>25</v>
      </c>
      <c r="B142" s="362">
        <v>4.01</v>
      </c>
      <c r="C142" s="362">
        <v>45.16</v>
      </c>
      <c r="D142" s="362">
        <v>0.94</v>
      </c>
      <c r="E142" s="362">
        <v>0.54</v>
      </c>
      <c r="F142" s="362">
        <v>87.72</v>
      </c>
      <c r="G142" s="362">
        <v>56.53</v>
      </c>
      <c r="H142" s="362">
        <v>16.64</v>
      </c>
      <c r="I142" s="362">
        <v>7.36</v>
      </c>
      <c r="J142" s="362">
        <v>0.71</v>
      </c>
      <c r="K142" s="301" t="s">
        <v>420</v>
      </c>
      <c r="L142" s="285">
        <v>37.84</v>
      </c>
      <c r="M142" s="157"/>
      <c r="N142" s="157"/>
      <c r="O142" s="157"/>
      <c r="P142" s="157"/>
    </row>
    <row r="143" spans="1:16" s="62" customFormat="1" ht="13.5">
      <c r="A143" s="297" t="s">
        <v>26</v>
      </c>
      <c r="B143" s="362">
        <v>1.89</v>
      </c>
      <c r="C143" s="362">
        <v>62.6</v>
      </c>
      <c r="D143" s="362">
        <v>0.15</v>
      </c>
      <c r="E143" s="362">
        <v>0.04</v>
      </c>
      <c r="F143" s="362">
        <v>67.54</v>
      </c>
      <c r="G143" s="362">
        <v>85.87</v>
      </c>
      <c r="H143" s="362">
        <v>14.84</v>
      </c>
      <c r="I143" s="362">
        <v>5.3</v>
      </c>
      <c r="J143" s="362">
        <v>0.24</v>
      </c>
      <c r="K143" s="301" t="s">
        <v>426</v>
      </c>
      <c r="L143" s="285">
        <v>29.44</v>
      </c>
      <c r="M143" s="157"/>
      <c r="N143" s="157"/>
      <c r="O143" s="157"/>
      <c r="P143" s="157"/>
    </row>
    <row r="144" spans="1:16" s="62" customFormat="1" ht="13.5">
      <c r="A144" s="297" t="s">
        <v>150</v>
      </c>
      <c r="B144" s="362">
        <v>3.43</v>
      </c>
      <c r="C144" s="362">
        <v>75.05</v>
      </c>
      <c r="D144" s="362">
        <v>2.38</v>
      </c>
      <c r="E144" s="362">
        <v>1</v>
      </c>
      <c r="F144" s="362">
        <v>0</v>
      </c>
      <c r="G144" s="362">
        <v>0</v>
      </c>
      <c r="H144" s="362">
        <v>4</v>
      </c>
      <c r="I144" s="362">
        <v>4</v>
      </c>
      <c r="J144" s="362">
        <v>0.82</v>
      </c>
      <c r="K144" s="301" t="s">
        <v>420</v>
      </c>
      <c r="L144" s="285">
        <v>17.4</v>
      </c>
      <c r="M144" s="157"/>
      <c r="N144" s="157"/>
      <c r="O144" s="157"/>
      <c r="P144" s="157"/>
    </row>
    <row r="145" spans="1:16" s="62" customFormat="1" ht="13.5">
      <c r="A145" s="297" t="s">
        <v>151</v>
      </c>
      <c r="B145" s="362">
        <v>2.07</v>
      </c>
      <c r="C145" s="362">
        <v>82.83</v>
      </c>
      <c r="D145" s="362">
        <v>4.95</v>
      </c>
      <c r="E145" s="362">
        <v>2</v>
      </c>
      <c r="F145" s="362">
        <v>0</v>
      </c>
      <c r="G145" s="362">
        <v>0</v>
      </c>
      <c r="H145" s="362">
        <v>3</v>
      </c>
      <c r="I145" s="362">
        <v>3</v>
      </c>
      <c r="J145" s="362">
        <v>0.53</v>
      </c>
      <c r="K145" s="301" t="s">
        <v>423</v>
      </c>
      <c r="L145" s="285">
        <v>17.23</v>
      </c>
      <c r="M145" s="157"/>
      <c r="N145" s="157"/>
      <c r="O145" s="157"/>
      <c r="P145" s="157"/>
    </row>
    <row r="146" spans="1:16" s="62" customFormat="1" ht="13.5">
      <c r="A146" s="297" t="s">
        <v>152</v>
      </c>
      <c r="B146" s="362">
        <v>1.25</v>
      </c>
      <c r="C146" s="362">
        <v>83.77</v>
      </c>
      <c r="D146" s="362">
        <v>9.33</v>
      </c>
      <c r="E146" s="362">
        <v>5</v>
      </c>
      <c r="F146" s="362">
        <v>0</v>
      </c>
      <c r="G146" s="362">
        <v>0</v>
      </c>
      <c r="H146" s="362">
        <v>1</v>
      </c>
      <c r="I146" s="362">
        <v>3</v>
      </c>
      <c r="J146" s="362">
        <v>0.94</v>
      </c>
      <c r="K146" s="301" t="s">
        <v>423</v>
      </c>
      <c r="L146" s="285">
        <v>20.47</v>
      </c>
      <c r="M146" s="157"/>
      <c r="N146" s="157"/>
      <c r="O146" s="157"/>
      <c r="P146" s="157"/>
    </row>
    <row r="147" spans="1:16" s="62" customFormat="1" ht="13.5">
      <c r="A147" s="297" t="s">
        <v>153</v>
      </c>
      <c r="B147" s="362">
        <v>1.43</v>
      </c>
      <c r="C147" s="362">
        <v>85.28</v>
      </c>
      <c r="D147" s="362">
        <v>6.85</v>
      </c>
      <c r="E147" s="362">
        <v>2</v>
      </c>
      <c r="F147" s="362">
        <v>0</v>
      </c>
      <c r="G147" s="362">
        <v>0</v>
      </c>
      <c r="H147" s="362">
        <v>1</v>
      </c>
      <c r="I147" s="362">
        <v>2</v>
      </c>
      <c r="J147" s="362">
        <v>1.09</v>
      </c>
      <c r="K147" s="301" t="s">
        <v>423</v>
      </c>
      <c r="L147" s="285">
        <v>20.6</v>
      </c>
      <c r="M147" s="157"/>
      <c r="N147" s="157"/>
      <c r="O147" s="157"/>
      <c r="P147" s="157"/>
    </row>
    <row r="148" spans="1:16" s="62" customFormat="1" ht="13.5">
      <c r="A148" s="297" t="s">
        <v>154</v>
      </c>
      <c r="B148" s="362">
        <v>2.08</v>
      </c>
      <c r="C148" s="362">
        <v>86.83</v>
      </c>
      <c r="D148" s="362">
        <v>2.19</v>
      </c>
      <c r="E148" s="362">
        <v>0</v>
      </c>
      <c r="F148" s="362">
        <v>0</v>
      </c>
      <c r="G148" s="362">
        <v>0</v>
      </c>
      <c r="H148" s="362">
        <v>1</v>
      </c>
      <c r="I148" s="362">
        <v>0</v>
      </c>
      <c r="J148" s="362">
        <v>0.74</v>
      </c>
      <c r="K148" s="301" t="s">
        <v>426</v>
      </c>
      <c r="L148" s="285">
        <v>21.27</v>
      </c>
      <c r="M148" s="157"/>
      <c r="N148" s="157"/>
      <c r="O148" s="157"/>
      <c r="P148" s="157"/>
    </row>
    <row r="149" spans="1:16" s="62" customFormat="1" ht="13.5">
      <c r="A149" s="297" t="s">
        <v>156</v>
      </c>
      <c r="B149" s="362">
        <v>5.52</v>
      </c>
      <c r="C149" s="362">
        <v>57.19</v>
      </c>
      <c r="D149" s="362">
        <v>5.84</v>
      </c>
      <c r="E149" s="362">
        <v>0.04</v>
      </c>
      <c r="F149" s="362">
        <v>0</v>
      </c>
      <c r="G149" s="362">
        <v>0</v>
      </c>
      <c r="H149" s="362">
        <v>20</v>
      </c>
      <c r="I149" s="362">
        <v>6.1</v>
      </c>
      <c r="J149" s="362">
        <v>0.95</v>
      </c>
      <c r="K149" s="301" t="s">
        <v>423</v>
      </c>
      <c r="L149" s="285">
        <v>22.25</v>
      </c>
      <c r="M149" s="157"/>
      <c r="N149" s="157"/>
      <c r="O149" s="157"/>
      <c r="P149" s="157"/>
    </row>
    <row r="150" spans="1:16" s="62" customFormat="1" ht="13.5">
      <c r="A150" s="297" t="s">
        <v>157</v>
      </c>
      <c r="B150" s="362">
        <v>5.86</v>
      </c>
      <c r="C150" s="362">
        <v>59.25</v>
      </c>
      <c r="D150" s="362">
        <v>16.45</v>
      </c>
      <c r="E150" s="362">
        <v>0.14</v>
      </c>
      <c r="F150" s="362">
        <v>0</v>
      </c>
      <c r="G150" s="362">
        <v>0</v>
      </c>
      <c r="H150" s="362">
        <v>24</v>
      </c>
      <c r="I150" s="362">
        <v>5.08</v>
      </c>
      <c r="J150" s="362">
        <v>0.59</v>
      </c>
      <c r="K150" s="301" t="s">
        <v>426</v>
      </c>
      <c r="L150" s="285">
        <v>22.52</v>
      </c>
      <c r="M150" s="157"/>
      <c r="N150" s="157"/>
      <c r="O150" s="157"/>
      <c r="P150" s="157"/>
    </row>
    <row r="151" spans="1:16" s="62" customFormat="1" ht="13.5">
      <c r="A151" s="297" t="s">
        <v>158</v>
      </c>
      <c r="B151" s="362">
        <v>6.06</v>
      </c>
      <c r="C151" s="362">
        <v>60.18</v>
      </c>
      <c r="D151" s="362">
        <v>20.48</v>
      </c>
      <c r="E151" s="362">
        <v>0.31</v>
      </c>
      <c r="F151" s="362">
        <v>0</v>
      </c>
      <c r="G151" s="362">
        <v>0.92</v>
      </c>
      <c r="H151" s="362">
        <v>27</v>
      </c>
      <c r="I151" s="362">
        <v>4.19</v>
      </c>
      <c r="J151" s="362">
        <v>0.43</v>
      </c>
      <c r="K151" s="301" t="s">
        <v>423</v>
      </c>
      <c r="L151" s="285">
        <v>24.7</v>
      </c>
      <c r="M151" s="157"/>
      <c r="N151" s="157"/>
      <c r="O151" s="157"/>
      <c r="P151" s="157"/>
    </row>
    <row r="152" spans="1:16" s="62" customFormat="1" ht="13.5">
      <c r="A152" s="297" t="s">
        <v>159</v>
      </c>
      <c r="B152" s="362">
        <v>4.95</v>
      </c>
      <c r="C152" s="362">
        <v>60.96</v>
      </c>
      <c r="D152" s="362">
        <v>9.74</v>
      </c>
      <c r="E152" s="362">
        <v>0</v>
      </c>
      <c r="F152" s="362">
        <v>0</v>
      </c>
      <c r="G152" s="362">
        <v>0</v>
      </c>
      <c r="H152" s="362">
        <v>28</v>
      </c>
      <c r="I152" s="362">
        <v>2.83</v>
      </c>
      <c r="J152" s="362">
        <v>0.46</v>
      </c>
      <c r="K152" s="301" t="s">
        <v>423</v>
      </c>
      <c r="L152" s="285">
        <v>25.54</v>
      </c>
      <c r="M152" s="157"/>
      <c r="N152" s="157"/>
      <c r="O152" s="157"/>
      <c r="P152" s="157"/>
    </row>
    <row r="153" spans="1:16" s="62" customFormat="1" ht="13.5">
      <c r="A153" s="297" t="s">
        <v>160</v>
      </c>
      <c r="B153" s="362">
        <v>4.19</v>
      </c>
      <c r="C153" s="362">
        <v>36.81</v>
      </c>
      <c r="D153" s="362">
        <v>1.27</v>
      </c>
      <c r="E153" s="362">
        <v>0.02</v>
      </c>
      <c r="F153" s="362">
        <v>0</v>
      </c>
      <c r="G153" s="362">
        <v>0</v>
      </c>
      <c r="H153" s="362">
        <v>13</v>
      </c>
      <c r="I153" s="362">
        <v>10.53</v>
      </c>
      <c r="J153" s="362">
        <v>1.64</v>
      </c>
      <c r="K153" s="301" t="s">
        <v>426</v>
      </c>
      <c r="L153" s="285">
        <v>26.25</v>
      </c>
      <c r="M153" s="157"/>
      <c r="N153" s="157"/>
      <c r="O153" s="157"/>
      <c r="P153" s="157"/>
    </row>
    <row r="154" spans="1:16" s="62" customFormat="1" ht="13.5">
      <c r="A154" s="297" t="s">
        <v>161</v>
      </c>
      <c r="B154" s="362">
        <v>4.68</v>
      </c>
      <c r="C154" s="362">
        <v>44.4</v>
      </c>
      <c r="D154" s="362">
        <v>0.74</v>
      </c>
      <c r="E154" s="362">
        <v>0</v>
      </c>
      <c r="F154" s="362">
        <v>0</v>
      </c>
      <c r="G154" s="362">
        <v>0</v>
      </c>
      <c r="H154" s="362">
        <v>14</v>
      </c>
      <c r="I154" s="362">
        <v>9.17</v>
      </c>
      <c r="J154" s="362">
        <v>1.46</v>
      </c>
      <c r="K154" s="301" t="s">
        <v>423</v>
      </c>
      <c r="L154" s="285">
        <v>26.28</v>
      </c>
      <c r="M154" s="157"/>
      <c r="N154" s="157"/>
      <c r="O154" s="157"/>
      <c r="P154" s="157"/>
    </row>
    <row r="155" spans="1:16" s="62" customFormat="1" ht="13.5">
      <c r="A155" s="297" t="s">
        <v>162</v>
      </c>
      <c r="B155" s="362">
        <v>4.03</v>
      </c>
      <c r="C155" s="362">
        <v>46.23</v>
      </c>
      <c r="D155" s="362">
        <v>2.23</v>
      </c>
      <c r="E155" s="362">
        <v>0</v>
      </c>
      <c r="F155" s="362">
        <v>0</v>
      </c>
      <c r="G155" s="362">
        <v>0</v>
      </c>
      <c r="H155" s="362">
        <v>16</v>
      </c>
      <c r="I155" s="362">
        <v>8.51</v>
      </c>
      <c r="J155" s="362">
        <v>1.55</v>
      </c>
      <c r="K155" s="301" t="s">
        <v>426</v>
      </c>
      <c r="L155" s="285">
        <v>26.44</v>
      </c>
      <c r="M155" s="157"/>
      <c r="N155" s="157"/>
      <c r="O155" s="157"/>
      <c r="P155" s="157"/>
    </row>
    <row r="156" spans="1:16" s="62" customFormat="1" ht="13.5">
      <c r="A156" s="297" t="s">
        <v>163</v>
      </c>
      <c r="B156" s="362">
        <v>4.49</v>
      </c>
      <c r="C156" s="362">
        <v>49.12</v>
      </c>
      <c r="D156" s="362">
        <v>2.43</v>
      </c>
      <c r="E156" s="362">
        <v>0</v>
      </c>
      <c r="F156" s="362">
        <v>0</v>
      </c>
      <c r="G156" s="362">
        <v>0</v>
      </c>
      <c r="H156" s="362">
        <v>18</v>
      </c>
      <c r="I156" s="362">
        <v>7.53</v>
      </c>
      <c r="J156" s="362">
        <v>0.81</v>
      </c>
      <c r="K156" s="301" t="s">
        <v>423</v>
      </c>
      <c r="L156" s="285">
        <v>22.72</v>
      </c>
      <c r="M156" s="157"/>
      <c r="N156" s="157"/>
      <c r="O156" s="157"/>
      <c r="P156" s="157"/>
    </row>
    <row r="157" spans="1:16" s="62" customFormat="1" ht="13.5">
      <c r="A157" s="297" t="s">
        <v>164</v>
      </c>
      <c r="B157" s="362">
        <v>4.88</v>
      </c>
      <c r="C157" s="362">
        <v>48.9</v>
      </c>
      <c r="D157" s="362">
        <v>0.42</v>
      </c>
      <c r="E157" s="362">
        <v>0.04</v>
      </c>
      <c r="F157" s="362">
        <v>0</v>
      </c>
      <c r="G157" s="362">
        <v>0</v>
      </c>
      <c r="H157" s="362">
        <v>13</v>
      </c>
      <c r="I157" s="362">
        <v>8</v>
      </c>
      <c r="J157" s="362">
        <v>1.09</v>
      </c>
      <c r="K157" s="301" t="s">
        <v>420</v>
      </c>
      <c r="L157" s="285">
        <v>22.51</v>
      </c>
      <c r="M157" s="157"/>
      <c r="N157" s="157"/>
      <c r="O157" s="157"/>
      <c r="P157" s="157"/>
    </row>
    <row r="158" spans="1:16" s="62" customFormat="1" ht="13.5">
      <c r="A158" s="297" t="s">
        <v>165</v>
      </c>
      <c r="B158" s="362">
        <v>4.66</v>
      </c>
      <c r="C158" s="362">
        <v>42.63</v>
      </c>
      <c r="D158" s="362">
        <v>0.45</v>
      </c>
      <c r="E158" s="362">
        <v>0.08</v>
      </c>
      <c r="F158" s="362">
        <v>0</v>
      </c>
      <c r="G158" s="362">
        <v>0</v>
      </c>
      <c r="H158" s="362">
        <v>11</v>
      </c>
      <c r="I158" s="362">
        <v>8</v>
      </c>
      <c r="J158" s="362">
        <v>1.37</v>
      </c>
      <c r="K158" s="301" t="s">
        <v>420</v>
      </c>
      <c r="L158" s="285">
        <v>24.67</v>
      </c>
      <c r="M158" s="157"/>
      <c r="N158" s="157"/>
      <c r="O158" s="157"/>
      <c r="P158" s="157"/>
    </row>
    <row r="159" spans="1:16" s="62" customFormat="1" ht="13.5">
      <c r="A159" s="297" t="s">
        <v>169</v>
      </c>
      <c r="B159" s="362">
        <v>6.08</v>
      </c>
      <c r="C159" s="362">
        <v>60.96</v>
      </c>
      <c r="D159" s="362">
        <v>15.91</v>
      </c>
      <c r="E159" s="362">
        <v>0.23</v>
      </c>
      <c r="F159" s="362">
        <v>0</v>
      </c>
      <c r="G159" s="362">
        <v>0</v>
      </c>
      <c r="H159" s="362">
        <v>25</v>
      </c>
      <c r="I159" s="362">
        <v>4.66</v>
      </c>
      <c r="J159" s="362">
        <v>0.63</v>
      </c>
      <c r="K159" s="301" t="s">
        <v>423</v>
      </c>
      <c r="L159" s="285">
        <v>22.05</v>
      </c>
      <c r="M159" s="157"/>
      <c r="N159" s="157"/>
      <c r="O159" s="157"/>
      <c r="P159" s="157"/>
    </row>
    <row r="160" spans="1:16" s="62" customFormat="1" ht="13.5">
      <c r="A160" s="297" t="s">
        <v>170</v>
      </c>
      <c r="B160" s="362">
        <v>5.46</v>
      </c>
      <c r="C160" s="362">
        <v>60.5</v>
      </c>
      <c r="D160" s="362">
        <v>18.38</v>
      </c>
      <c r="E160" s="362">
        <v>0</v>
      </c>
      <c r="F160" s="362">
        <v>0</v>
      </c>
      <c r="G160" s="362">
        <v>0</v>
      </c>
      <c r="H160" s="362">
        <v>27</v>
      </c>
      <c r="I160" s="362">
        <v>3.64</v>
      </c>
      <c r="J160" s="362">
        <v>0.56</v>
      </c>
      <c r="K160" s="301" t="s">
        <v>423</v>
      </c>
      <c r="L160" s="285">
        <v>24.63</v>
      </c>
      <c r="M160" s="157"/>
      <c r="N160" s="157"/>
      <c r="O160" s="157"/>
      <c r="P160" s="157"/>
    </row>
    <row r="161" spans="1:16" s="62" customFormat="1" ht="13.5">
      <c r="A161" s="297" t="s">
        <v>171</v>
      </c>
      <c r="B161" s="362">
        <v>5.02</v>
      </c>
      <c r="C161" s="362">
        <v>60.67</v>
      </c>
      <c r="D161" s="362">
        <v>2.79</v>
      </c>
      <c r="E161" s="362">
        <v>0</v>
      </c>
      <c r="F161" s="362">
        <v>0</v>
      </c>
      <c r="G161" s="362">
        <v>0</v>
      </c>
      <c r="H161" s="362">
        <v>30</v>
      </c>
      <c r="I161" s="362">
        <v>1.78</v>
      </c>
      <c r="J161" s="362">
        <v>0.68</v>
      </c>
      <c r="K161" s="301" t="s">
        <v>423</v>
      </c>
      <c r="L161" s="285">
        <v>24.96</v>
      </c>
      <c r="M161" s="157"/>
      <c r="N161" s="157"/>
      <c r="O161" s="157"/>
      <c r="P161" s="157"/>
    </row>
    <row r="162" spans="1:16" s="62" customFormat="1" ht="13.5">
      <c r="A162" s="297" t="s">
        <v>363</v>
      </c>
      <c r="B162" s="362">
        <v>5.34</v>
      </c>
      <c r="C162" s="362">
        <v>48.34</v>
      </c>
      <c r="D162" s="362">
        <v>2.96</v>
      </c>
      <c r="E162" s="362">
        <v>0.01</v>
      </c>
      <c r="F162" s="362">
        <v>0</v>
      </c>
      <c r="G162" s="362">
        <v>0</v>
      </c>
      <c r="H162" s="362">
        <v>19</v>
      </c>
      <c r="I162" s="362">
        <v>6.62</v>
      </c>
      <c r="J162" s="362">
        <v>1.52</v>
      </c>
      <c r="K162" s="301" t="s">
        <v>426</v>
      </c>
      <c r="L162" s="285">
        <v>27.94</v>
      </c>
      <c r="M162" s="157"/>
      <c r="N162" s="157"/>
      <c r="O162" s="157"/>
      <c r="P162" s="157"/>
    </row>
    <row r="163" spans="1:16" s="62" customFormat="1" ht="13.5">
      <c r="A163" s="297" t="s">
        <v>364</v>
      </c>
      <c r="B163" s="362">
        <v>5.24</v>
      </c>
      <c r="C163" s="362">
        <v>56.11</v>
      </c>
      <c r="D163" s="362">
        <v>8.34</v>
      </c>
      <c r="E163" s="362">
        <v>0.03</v>
      </c>
      <c r="F163" s="362">
        <v>0</v>
      </c>
      <c r="G163" s="362">
        <v>38.35</v>
      </c>
      <c r="H163" s="362">
        <v>23</v>
      </c>
      <c r="I163" s="362">
        <v>5.58</v>
      </c>
      <c r="J163" s="362">
        <v>0.8</v>
      </c>
      <c r="K163" s="301" t="s">
        <v>423</v>
      </c>
      <c r="L163" s="285">
        <v>23.43</v>
      </c>
      <c r="M163" s="157"/>
      <c r="N163" s="157"/>
      <c r="O163" s="157"/>
      <c r="P163" s="157"/>
    </row>
    <row r="164" spans="1:16" s="62" customFormat="1" ht="13.5">
      <c r="A164" s="297" t="s">
        <v>365</v>
      </c>
      <c r="B164" s="362">
        <v>3.83</v>
      </c>
      <c r="C164" s="362">
        <v>39.14</v>
      </c>
      <c r="D164" s="362">
        <v>0.88</v>
      </c>
      <c r="E164" s="362">
        <v>0</v>
      </c>
      <c r="F164" s="362">
        <v>0</v>
      </c>
      <c r="G164" s="362">
        <v>0</v>
      </c>
      <c r="H164" s="362">
        <v>11</v>
      </c>
      <c r="I164" s="362">
        <v>11.57</v>
      </c>
      <c r="J164" s="362">
        <v>2.36</v>
      </c>
      <c r="K164" s="301" t="s">
        <v>426</v>
      </c>
      <c r="L164" s="285">
        <v>29.85</v>
      </c>
      <c r="M164" s="157"/>
      <c r="N164" s="157"/>
      <c r="O164" s="157"/>
      <c r="P164" s="157"/>
    </row>
    <row r="165" spans="1:16" s="62" customFormat="1" ht="13.5">
      <c r="A165" s="297" t="s">
        <v>366</v>
      </c>
      <c r="B165" s="362">
        <v>5.12</v>
      </c>
      <c r="C165" s="362">
        <v>40.92</v>
      </c>
      <c r="D165" s="362">
        <v>0.54</v>
      </c>
      <c r="E165" s="362">
        <v>0</v>
      </c>
      <c r="F165" s="362">
        <v>0</v>
      </c>
      <c r="G165" s="362">
        <v>0</v>
      </c>
      <c r="H165" s="362">
        <v>10</v>
      </c>
      <c r="I165" s="362">
        <v>10</v>
      </c>
      <c r="J165" s="362">
        <v>1.96</v>
      </c>
      <c r="K165" s="301" t="s">
        <v>426</v>
      </c>
      <c r="L165" s="285">
        <v>19.13</v>
      </c>
      <c r="M165" s="157"/>
      <c r="N165" s="157"/>
      <c r="O165" s="157"/>
      <c r="P165" s="157"/>
    </row>
    <row r="166" spans="1:16" s="62" customFormat="1" ht="13.5">
      <c r="A166" s="297" t="s">
        <v>367</v>
      </c>
      <c r="B166" s="362">
        <v>5.69</v>
      </c>
      <c r="C166" s="362">
        <v>43.99</v>
      </c>
      <c r="D166" s="362">
        <v>0.55</v>
      </c>
      <c r="E166" s="362">
        <v>0</v>
      </c>
      <c r="F166" s="362">
        <v>0</v>
      </c>
      <c r="G166" s="362">
        <v>0</v>
      </c>
      <c r="H166" s="362">
        <v>11</v>
      </c>
      <c r="I166" s="362">
        <v>9</v>
      </c>
      <c r="J166" s="362">
        <v>1.98</v>
      </c>
      <c r="K166" s="301" t="s">
        <v>423</v>
      </c>
      <c r="L166" s="285">
        <v>22.33</v>
      </c>
      <c r="M166" s="157"/>
      <c r="N166" s="157"/>
      <c r="O166" s="157"/>
      <c r="P166" s="157"/>
    </row>
    <row r="167" spans="1:16" s="62" customFormat="1" ht="13.5">
      <c r="A167" s="297" t="s">
        <v>368</v>
      </c>
      <c r="B167" s="362">
        <v>5.68</v>
      </c>
      <c r="C167" s="362">
        <v>92.53</v>
      </c>
      <c r="D167" s="362">
        <v>0</v>
      </c>
      <c r="E167" s="362">
        <v>0</v>
      </c>
      <c r="F167" s="362">
        <v>0</v>
      </c>
      <c r="G167" s="362">
        <v>0</v>
      </c>
      <c r="H167" s="362">
        <v>12</v>
      </c>
      <c r="I167" s="362">
        <v>7</v>
      </c>
      <c r="J167" s="362">
        <v>0</v>
      </c>
      <c r="K167" s="301" t="s">
        <v>423</v>
      </c>
      <c r="L167" s="285">
        <v>21.19</v>
      </c>
      <c r="M167" s="157"/>
      <c r="N167" s="157"/>
      <c r="O167" s="157"/>
      <c r="P167" s="157"/>
    </row>
    <row r="168" spans="1:16" s="62" customFormat="1" ht="13.5">
      <c r="A168" s="297" t="s">
        <v>359</v>
      </c>
      <c r="B168" s="362">
        <v>7.02</v>
      </c>
      <c r="C168" s="362">
        <v>29.73</v>
      </c>
      <c r="D168" s="362">
        <v>0.22</v>
      </c>
      <c r="E168" s="362">
        <v>0</v>
      </c>
      <c r="F168" s="362">
        <v>76.39</v>
      </c>
      <c r="G168" s="362">
        <v>0</v>
      </c>
      <c r="H168" s="362">
        <v>8.35</v>
      </c>
      <c r="I168" s="362">
        <v>13.91</v>
      </c>
      <c r="J168" s="362">
        <v>0.03</v>
      </c>
      <c r="K168" s="301" t="s">
        <v>420</v>
      </c>
      <c r="L168" s="285">
        <v>89.36</v>
      </c>
      <c r="M168" s="157"/>
      <c r="N168" s="157"/>
      <c r="O168" s="157"/>
      <c r="P168" s="157"/>
    </row>
    <row r="169" spans="1:16" s="62" customFormat="1" ht="13.5">
      <c r="A169" s="297" t="s">
        <v>369</v>
      </c>
      <c r="B169" s="362">
        <v>4.61</v>
      </c>
      <c r="C169" s="362">
        <v>24.21</v>
      </c>
      <c r="D169" s="362">
        <v>0.44</v>
      </c>
      <c r="E169" s="362">
        <v>0.08</v>
      </c>
      <c r="F169" s="362">
        <v>0</v>
      </c>
      <c r="G169" s="362">
        <v>0</v>
      </c>
      <c r="H169" s="362">
        <v>10</v>
      </c>
      <c r="I169" s="362">
        <v>11</v>
      </c>
      <c r="J169" s="362">
        <v>2.83</v>
      </c>
      <c r="K169" s="301" t="s">
        <v>426</v>
      </c>
      <c r="L169" s="285">
        <v>19.49</v>
      </c>
      <c r="M169" s="157"/>
      <c r="N169" s="157"/>
      <c r="O169" s="157"/>
      <c r="P169" s="157"/>
    </row>
    <row r="170" spans="1:16" s="62" customFormat="1" ht="13.5">
      <c r="A170" s="297" t="s">
        <v>360</v>
      </c>
      <c r="B170" s="362">
        <v>3.16</v>
      </c>
      <c r="C170" s="362">
        <v>53.56</v>
      </c>
      <c r="D170" s="362">
        <v>0.1</v>
      </c>
      <c r="E170" s="362">
        <v>0.04</v>
      </c>
      <c r="F170" s="362">
        <v>55.12</v>
      </c>
      <c r="G170" s="362">
        <v>0</v>
      </c>
      <c r="H170" s="362">
        <v>13.2</v>
      </c>
      <c r="I170" s="362">
        <v>7.02</v>
      </c>
      <c r="J170" s="362">
        <v>0.01</v>
      </c>
      <c r="K170" s="301" t="s">
        <v>420</v>
      </c>
      <c r="L170" s="285">
        <v>75.89</v>
      </c>
      <c r="M170" s="157"/>
      <c r="N170" s="157"/>
      <c r="O170" s="157"/>
      <c r="P170" s="157"/>
    </row>
    <row r="171" spans="1:16" s="62" customFormat="1" ht="13.5">
      <c r="A171" s="297" t="s">
        <v>40</v>
      </c>
      <c r="B171" s="362">
        <v>5.39</v>
      </c>
      <c r="C171" s="362">
        <v>56.53</v>
      </c>
      <c r="D171" s="362">
        <v>2.58</v>
      </c>
      <c r="E171" s="362">
        <v>3.09</v>
      </c>
      <c r="F171" s="362">
        <v>83.95</v>
      </c>
      <c r="G171" s="362">
        <v>11.07</v>
      </c>
      <c r="H171" s="362">
        <v>21.82</v>
      </c>
      <c r="I171" s="362">
        <v>4.67</v>
      </c>
      <c r="J171" s="362">
        <v>2.29</v>
      </c>
      <c r="K171" s="301" t="s">
        <v>420</v>
      </c>
      <c r="L171" s="285">
        <v>25.06</v>
      </c>
      <c r="M171" s="157"/>
      <c r="N171" s="157"/>
      <c r="O171" s="157"/>
      <c r="P171" s="157"/>
    </row>
    <row r="172" spans="1:16" s="62" customFormat="1" ht="13.5">
      <c r="A172" s="297" t="s">
        <v>358</v>
      </c>
      <c r="B172" s="362">
        <v>7.04</v>
      </c>
      <c r="C172" s="362">
        <v>44.39</v>
      </c>
      <c r="D172" s="362">
        <v>0.19</v>
      </c>
      <c r="E172" s="362">
        <v>0.39</v>
      </c>
      <c r="F172" s="362">
        <v>95.52</v>
      </c>
      <c r="G172" s="362">
        <v>56.56</v>
      </c>
      <c r="H172" s="362">
        <v>14.43</v>
      </c>
      <c r="I172" s="362">
        <v>9.16</v>
      </c>
      <c r="J172" s="362">
        <v>0.79</v>
      </c>
      <c r="K172" s="301" t="s">
        <v>420</v>
      </c>
      <c r="L172" s="285">
        <v>39.59</v>
      </c>
      <c r="M172" s="157"/>
      <c r="N172" s="157"/>
      <c r="O172" s="157"/>
      <c r="P172" s="157"/>
    </row>
    <row r="173" spans="1:16" s="62" customFormat="1" ht="13.5">
      <c r="A173" s="297" t="s">
        <v>51</v>
      </c>
      <c r="B173" s="362">
        <v>9.43</v>
      </c>
      <c r="C173" s="362">
        <v>70.97</v>
      </c>
      <c r="D173" s="362">
        <v>1.99</v>
      </c>
      <c r="E173" s="362">
        <v>3.87</v>
      </c>
      <c r="F173" s="362">
        <v>55.11</v>
      </c>
      <c r="G173" s="362">
        <v>35.2</v>
      </c>
      <c r="H173" s="362">
        <v>22.27</v>
      </c>
      <c r="I173" s="362">
        <v>5.99</v>
      </c>
      <c r="J173" s="362">
        <v>0.01</v>
      </c>
      <c r="K173" s="301" t="s">
        <v>420</v>
      </c>
      <c r="L173" s="285">
        <v>70.94</v>
      </c>
      <c r="M173" s="157"/>
      <c r="N173" s="157"/>
      <c r="O173" s="157"/>
      <c r="P173" s="157"/>
    </row>
    <row r="174" spans="1:16" s="62" customFormat="1" ht="13.5">
      <c r="A174" s="297" t="s">
        <v>52</v>
      </c>
      <c r="B174" s="362">
        <v>13.96</v>
      </c>
      <c r="C174" s="362">
        <v>72.74</v>
      </c>
      <c r="D174" s="362">
        <v>2.32</v>
      </c>
      <c r="E174" s="362">
        <v>8.78</v>
      </c>
      <c r="F174" s="362">
        <v>51.51</v>
      </c>
      <c r="G174" s="362">
        <v>26.03</v>
      </c>
      <c r="H174" s="362">
        <v>24.1</v>
      </c>
      <c r="I174" s="362">
        <v>5.39</v>
      </c>
      <c r="J174" s="362">
        <v>0.01</v>
      </c>
      <c r="K174" s="301" t="s">
        <v>420</v>
      </c>
      <c r="L174" s="285">
        <v>70.04</v>
      </c>
      <c r="M174" s="157"/>
      <c r="N174" s="157"/>
      <c r="O174" s="157"/>
      <c r="P174" s="157"/>
    </row>
    <row r="175" spans="1:16" s="62" customFormat="1" ht="13.5">
      <c r="A175" s="297" t="s">
        <v>53</v>
      </c>
      <c r="B175" s="362">
        <v>8.9</v>
      </c>
      <c r="C175" s="362">
        <v>38.84</v>
      </c>
      <c r="D175" s="362">
        <v>0.42</v>
      </c>
      <c r="E175" s="362">
        <v>0.56</v>
      </c>
      <c r="F175" s="362">
        <v>50.89</v>
      </c>
      <c r="G175" s="362">
        <v>13.77</v>
      </c>
      <c r="H175" s="362">
        <v>17.7</v>
      </c>
      <c r="I175" s="362">
        <v>5.69</v>
      </c>
      <c r="J175" s="362">
        <v>0.01</v>
      </c>
      <c r="K175" s="301" t="s">
        <v>420</v>
      </c>
      <c r="L175" s="285">
        <v>85.09</v>
      </c>
      <c r="M175" s="157"/>
      <c r="N175" s="157"/>
      <c r="O175" s="157"/>
      <c r="P175" s="157"/>
    </row>
    <row r="176" spans="1:16" s="62" customFormat="1" ht="13.5">
      <c r="A176" s="297" t="s">
        <v>54</v>
      </c>
      <c r="B176" s="362">
        <v>4.07</v>
      </c>
      <c r="C176" s="362">
        <v>48.73</v>
      </c>
      <c r="D176" s="362">
        <v>0.24</v>
      </c>
      <c r="E176" s="362">
        <v>0.13</v>
      </c>
      <c r="F176" s="362">
        <v>70.37</v>
      </c>
      <c r="G176" s="362">
        <v>27.93</v>
      </c>
      <c r="H176" s="362">
        <v>22.38</v>
      </c>
      <c r="I176" s="362">
        <v>5.07</v>
      </c>
      <c r="J176" s="362">
        <v>0.01</v>
      </c>
      <c r="K176" s="301" t="s">
        <v>420</v>
      </c>
      <c r="L176" s="285">
        <v>82.04</v>
      </c>
      <c r="M176" s="157"/>
      <c r="N176" s="157"/>
      <c r="O176" s="157"/>
      <c r="P176" s="157"/>
    </row>
    <row r="177" spans="1:16" s="62" customFormat="1" ht="13.5">
      <c r="A177" s="297" t="s">
        <v>55</v>
      </c>
      <c r="B177" s="362">
        <v>5.39</v>
      </c>
      <c r="C177" s="362">
        <v>50.03</v>
      </c>
      <c r="D177" s="362">
        <v>0.03</v>
      </c>
      <c r="E177" s="362">
        <v>0.04</v>
      </c>
      <c r="F177" s="362">
        <v>74.12</v>
      </c>
      <c r="G177" s="362">
        <v>0</v>
      </c>
      <c r="H177" s="362">
        <v>18.64</v>
      </c>
      <c r="I177" s="362">
        <v>6.28</v>
      </c>
      <c r="J177" s="362">
        <v>0.01</v>
      </c>
      <c r="K177" s="301" t="s">
        <v>420</v>
      </c>
      <c r="L177" s="285">
        <v>58.55</v>
      </c>
      <c r="M177" s="157"/>
      <c r="N177" s="157"/>
      <c r="O177" s="157"/>
      <c r="P177" s="157"/>
    </row>
    <row r="178" spans="1:16" s="62" customFormat="1" ht="13.5">
      <c r="A178" s="297" t="s">
        <v>56</v>
      </c>
      <c r="B178" s="362">
        <v>4.3</v>
      </c>
      <c r="C178" s="362">
        <v>57.64</v>
      </c>
      <c r="D178" s="362">
        <v>0.35</v>
      </c>
      <c r="E178" s="362">
        <v>0.34</v>
      </c>
      <c r="F178" s="362">
        <v>74.05</v>
      </c>
      <c r="G178" s="362">
        <v>2.14</v>
      </c>
      <c r="H178" s="362">
        <v>25.27</v>
      </c>
      <c r="I178" s="362">
        <v>4.5</v>
      </c>
      <c r="J178" s="362">
        <v>0.01</v>
      </c>
      <c r="K178" s="301" t="s">
        <v>420</v>
      </c>
      <c r="L178" s="285">
        <v>59.87</v>
      </c>
      <c r="M178" s="157"/>
      <c r="N178" s="157"/>
      <c r="O178" s="157"/>
      <c r="P178" s="157"/>
    </row>
    <row r="179" spans="1:16" s="62" customFormat="1" ht="13.5">
      <c r="A179" s="297" t="s">
        <v>57</v>
      </c>
      <c r="B179" s="362">
        <v>4.57</v>
      </c>
      <c r="C179" s="362">
        <v>71.67</v>
      </c>
      <c r="D179" s="362">
        <v>0.12</v>
      </c>
      <c r="E179" s="362">
        <v>0.03</v>
      </c>
      <c r="F179" s="362">
        <v>74.61</v>
      </c>
      <c r="G179" s="362">
        <v>0</v>
      </c>
      <c r="H179" s="362">
        <v>23.21</v>
      </c>
      <c r="I179" s="362">
        <v>5.26</v>
      </c>
      <c r="J179" s="362">
        <v>0.01</v>
      </c>
      <c r="K179" s="301" t="s">
        <v>420</v>
      </c>
      <c r="L179" s="285">
        <v>47.57</v>
      </c>
      <c r="M179" s="157"/>
      <c r="N179" s="157"/>
      <c r="O179" s="157"/>
      <c r="P179" s="157"/>
    </row>
    <row r="180" spans="1:16" s="62" customFormat="1" ht="13.5">
      <c r="A180" s="297" t="s">
        <v>58</v>
      </c>
      <c r="B180" s="362">
        <v>4.33</v>
      </c>
      <c r="C180" s="362">
        <v>65.39</v>
      </c>
      <c r="D180" s="362">
        <v>0.44</v>
      </c>
      <c r="E180" s="362">
        <v>0.01</v>
      </c>
      <c r="F180" s="362">
        <v>46.2</v>
      </c>
      <c r="G180" s="362">
        <v>0</v>
      </c>
      <c r="H180" s="362">
        <v>25.12</v>
      </c>
      <c r="I180" s="362">
        <v>4.85</v>
      </c>
      <c r="J180" s="362">
        <v>0.01</v>
      </c>
      <c r="K180" s="301" t="s">
        <v>420</v>
      </c>
      <c r="L180" s="285">
        <v>67.74</v>
      </c>
      <c r="M180" s="157"/>
      <c r="N180" s="157"/>
      <c r="O180" s="157"/>
      <c r="P180" s="157"/>
    </row>
    <row r="181" spans="1:16" s="62" customFormat="1" ht="13.5">
      <c r="A181" s="297" t="s">
        <v>59</v>
      </c>
      <c r="B181" s="362">
        <v>2.25</v>
      </c>
      <c r="C181" s="362">
        <v>64.93</v>
      </c>
      <c r="D181" s="362">
        <v>0.08</v>
      </c>
      <c r="E181" s="362">
        <v>0</v>
      </c>
      <c r="F181" s="362">
        <v>14.32</v>
      </c>
      <c r="G181" s="362">
        <v>0</v>
      </c>
      <c r="H181" s="362">
        <v>23.86</v>
      </c>
      <c r="I181" s="362">
        <v>4.64</v>
      </c>
      <c r="J181" s="362">
        <v>0.01</v>
      </c>
      <c r="K181" s="301" t="s">
        <v>420</v>
      </c>
      <c r="L181" s="285">
        <v>73.62</v>
      </c>
      <c r="M181" s="157"/>
      <c r="N181" s="157"/>
      <c r="O181" s="157"/>
      <c r="P181" s="157"/>
    </row>
    <row r="182" spans="1:16" s="62" customFormat="1" ht="13.5">
      <c r="A182" s="297" t="s">
        <v>60</v>
      </c>
      <c r="B182" s="362">
        <v>5.07</v>
      </c>
      <c r="C182" s="362">
        <v>50.17</v>
      </c>
      <c r="D182" s="362">
        <v>0.13</v>
      </c>
      <c r="E182" s="362">
        <v>0</v>
      </c>
      <c r="F182" s="362">
        <v>79.81</v>
      </c>
      <c r="G182" s="362">
        <v>0</v>
      </c>
      <c r="H182" s="362">
        <v>13.45</v>
      </c>
      <c r="I182" s="362">
        <v>12.22</v>
      </c>
      <c r="J182" s="362">
        <v>0</v>
      </c>
      <c r="K182" s="301" t="s">
        <v>420</v>
      </c>
      <c r="L182" s="285">
        <v>86.42</v>
      </c>
      <c r="M182" s="157"/>
      <c r="N182" s="157"/>
      <c r="O182" s="157"/>
      <c r="P182" s="157"/>
    </row>
    <row r="183" spans="1:16" s="62" customFormat="1" ht="13.5">
      <c r="A183" s="297" t="s">
        <v>61</v>
      </c>
      <c r="B183" s="362">
        <v>4.71</v>
      </c>
      <c r="C183" s="362">
        <v>63.09</v>
      </c>
      <c r="D183" s="362">
        <v>0.31</v>
      </c>
      <c r="E183" s="362">
        <v>0</v>
      </c>
      <c r="F183" s="362">
        <v>82.46</v>
      </c>
      <c r="G183" s="362">
        <v>0</v>
      </c>
      <c r="H183" s="362">
        <v>15.38</v>
      </c>
      <c r="I183" s="362">
        <v>11.48</v>
      </c>
      <c r="J183" s="362">
        <v>0.01</v>
      </c>
      <c r="K183" s="301" t="s">
        <v>420</v>
      </c>
      <c r="L183" s="285">
        <v>86.03</v>
      </c>
      <c r="M183" s="157"/>
      <c r="N183" s="157"/>
      <c r="O183" s="157"/>
      <c r="P183" s="157"/>
    </row>
    <row r="184" spans="1:16" s="62" customFormat="1" ht="13.5">
      <c r="A184" s="297" t="s">
        <v>62</v>
      </c>
      <c r="B184" s="362">
        <v>5.51</v>
      </c>
      <c r="C184" s="362">
        <v>68.99</v>
      </c>
      <c r="D184" s="362">
        <v>0.3</v>
      </c>
      <c r="E184" s="362">
        <v>0.02</v>
      </c>
      <c r="F184" s="362">
        <v>82.2</v>
      </c>
      <c r="G184" s="362">
        <v>87.43</v>
      </c>
      <c r="H184" s="362">
        <v>18.05</v>
      </c>
      <c r="I184" s="362">
        <v>9.97</v>
      </c>
      <c r="J184" s="362">
        <v>0.01</v>
      </c>
      <c r="K184" s="301" t="s">
        <v>420</v>
      </c>
      <c r="L184" s="285">
        <v>83.28</v>
      </c>
      <c r="M184" s="157"/>
      <c r="N184" s="157"/>
      <c r="O184" s="157"/>
      <c r="P184" s="157"/>
    </row>
    <row r="185" spans="1:16" s="62" customFormat="1" ht="13.5">
      <c r="A185" s="297" t="s">
        <v>63</v>
      </c>
      <c r="B185" s="362">
        <v>5.39</v>
      </c>
      <c r="C185" s="362">
        <v>67.72</v>
      </c>
      <c r="D185" s="362">
        <v>0.55</v>
      </c>
      <c r="E185" s="362">
        <v>0.52</v>
      </c>
      <c r="F185" s="362">
        <v>69.8</v>
      </c>
      <c r="G185" s="362">
        <v>54.69</v>
      </c>
      <c r="H185" s="362">
        <v>19.71</v>
      </c>
      <c r="I185" s="362">
        <v>8.25</v>
      </c>
      <c r="J185" s="362">
        <v>0.01</v>
      </c>
      <c r="K185" s="301" t="s">
        <v>420</v>
      </c>
      <c r="L185" s="285">
        <v>70.25</v>
      </c>
      <c r="M185" s="157"/>
      <c r="N185" s="157"/>
      <c r="O185" s="157"/>
      <c r="P185" s="157"/>
    </row>
    <row r="186" spans="1:16" s="62" customFormat="1" ht="13.5">
      <c r="A186" s="297" t="s">
        <v>64</v>
      </c>
      <c r="B186" s="362">
        <v>5.8</v>
      </c>
      <c r="C186" s="362">
        <v>62.56</v>
      </c>
      <c r="D186" s="362">
        <v>0.87</v>
      </c>
      <c r="E186" s="362">
        <v>0.92</v>
      </c>
      <c r="F186" s="362">
        <v>59.42</v>
      </c>
      <c r="G186" s="362">
        <v>45.12</v>
      </c>
      <c r="H186" s="362">
        <v>19.74</v>
      </c>
      <c r="I186" s="362">
        <v>7.69</v>
      </c>
      <c r="J186" s="362">
        <v>0.01</v>
      </c>
      <c r="K186" s="301" t="s">
        <v>420</v>
      </c>
      <c r="L186" s="285">
        <v>82.39</v>
      </c>
      <c r="M186" s="157"/>
      <c r="N186" s="157"/>
      <c r="O186" s="157"/>
      <c r="P186" s="157"/>
    </row>
    <row r="187" spans="1:16" s="62" customFormat="1" ht="13.5">
      <c r="A187" s="297" t="s">
        <v>65</v>
      </c>
      <c r="B187" s="362">
        <v>7.2</v>
      </c>
      <c r="C187" s="362">
        <v>66.69</v>
      </c>
      <c r="D187" s="362">
        <v>1.03</v>
      </c>
      <c r="E187" s="362">
        <v>1.84</v>
      </c>
      <c r="F187" s="362">
        <v>59.78</v>
      </c>
      <c r="G187" s="362">
        <v>43.26</v>
      </c>
      <c r="H187" s="362">
        <v>21.6</v>
      </c>
      <c r="I187" s="362">
        <v>6.37</v>
      </c>
      <c r="J187" s="362">
        <v>0.01</v>
      </c>
      <c r="K187" s="301" t="s">
        <v>420</v>
      </c>
      <c r="L187" s="285">
        <v>68.51</v>
      </c>
      <c r="M187" s="157"/>
      <c r="N187" s="157"/>
      <c r="O187" s="157"/>
      <c r="P187" s="157"/>
    </row>
    <row r="188" spans="1:16" s="62" customFormat="1" ht="13.5">
      <c r="A188" s="297" t="s">
        <v>75</v>
      </c>
      <c r="B188" s="362">
        <v>10.69</v>
      </c>
      <c r="C188" s="362">
        <v>55.66</v>
      </c>
      <c r="D188" s="362">
        <v>1.48</v>
      </c>
      <c r="E188" s="362">
        <v>0.76</v>
      </c>
      <c r="F188" s="362">
        <v>33.59</v>
      </c>
      <c r="G188" s="362">
        <v>33.57</v>
      </c>
      <c r="H188" s="362">
        <v>20.14</v>
      </c>
      <c r="I188" s="362">
        <v>5.15</v>
      </c>
      <c r="J188" s="362">
        <v>0.34</v>
      </c>
      <c r="K188" s="301" t="s">
        <v>426</v>
      </c>
      <c r="L188" s="285">
        <v>21.85</v>
      </c>
      <c r="M188" s="157"/>
      <c r="N188" s="157"/>
      <c r="O188" s="157"/>
      <c r="P188" s="157"/>
    </row>
    <row r="189" spans="1:16" s="62" customFormat="1" ht="13.5">
      <c r="A189" s="297" t="s">
        <v>76</v>
      </c>
      <c r="B189" s="362">
        <v>4.96</v>
      </c>
      <c r="C189" s="362">
        <v>85.07</v>
      </c>
      <c r="D189" s="362">
        <v>0.63</v>
      </c>
      <c r="E189" s="362">
        <v>0</v>
      </c>
      <c r="F189" s="362">
        <v>0</v>
      </c>
      <c r="G189" s="362">
        <v>0</v>
      </c>
      <c r="H189" s="362">
        <v>27.24</v>
      </c>
      <c r="I189" s="362">
        <v>3.71</v>
      </c>
      <c r="J189" s="362">
        <v>1.44</v>
      </c>
      <c r="K189" s="301" t="s">
        <v>423</v>
      </c>
      <c r="L189" s="285">
        <v>32.73</v>
      </c>
      <c r="M189" s="157"/>
      <c r="N189" s="157"/>
      <c r="O189" s="157"/>
      <c r="P189" s="157"/>
    </row>
    <row r="190" spans="1:16" s="62" customFormat="1" ht="13.5">
      <c r="A190" s="297" t="s">
        <v>77</v>
      </c>
      <c r="B190" s="362">
        <v>4.99</v>
      </c>
      <c r="C190" s="362">
        <v>57.88</v>
      </c>
      <c r="D190" s="362">
        <v>0.9</v>
      </c>
      <c r="E190" s="362">
        <v>0.13</v>
      </c>
      <c r="F190" s="362">
        <v>17.81</v>
      </c>
      <c r="G190" s="362">
        <v>0</v>
      </c>
      <c r="H190" s="362">
        <v>22.23</v>
      </c>
      <c r="I190" s="362">
        <v>5.07</v>
      </c>
      <c r="J190" s="362">
        <v>4.65</v>
      </c>
      <c r="K190" s="301" t="s">
        <v>424</v>
      </c>
      <c r="L190" s="285">
        <v>88.57</v>
      </c>
      <c r="M190" s="157"/>
      <c r="N190" s="157"/>
      <c r="O190" s="157"/>
      <c r="P190" s="157"/>
    </row>
    <row r="191" spans="1:16" s="62" customFormat="1" ht="13.5">
      <c r="A191" s="297" t="s">
        <v>79</v>
      </c>
      <c r="B191" s="362">
        <v>3.61</v>
      </c>
      <c r="C191" s="362">
        <v>60.25</v>
      </c>
      <c r="D191" s="362">
        <v>0.02</v>
      </c>
      <c r="E191" s="362">
        <v>0</v>
      </c>
      <c r="F191" s="362">
        <v>0</v>
      </c>
      <c r="G191" s="362">
        <v>0</v>
      </c>
      <c r="H191" s="362">
        <v>28.56</v>
      </c>
      <c r="I191" s="362">
        <v>3.8</v>
      </c>
      <c r="J191" s="362">
        <v>1.06</v>
      </c>
      <c r="K191" s="301" t="s">
        <v>421</v>
      </c>
      <c r="L191" s="285">
        <v>25.6</v>
      </c>
      <c r="M191" s="157"/>
      <c r="N191" s="157"/>
      <c r="O191" s="157"/>
      <c r="P191" s="157"/>
    </row>
    <row r="192" spans="1:16" s="62" customFormat="1" ht="13.5">
      <c r="A192" s="297" t="s">
        <v>81</v>
      </c>
      <c r="B192" s="362">
        <v>5.41</v>
      </c>
      <c r="C192" s="362">
        <v>54.32</v>
      </c>
      <c r="D192" s="362">
        <v>0.37</v>
      </c>
      <c r="E192" s="362">
        <v>0.17</v>
      </c>
      <c r="F192" s="362">
        <v>37.37</v>
      </c>
      <c r="G192" s="362">
        <v>52.47</v>
      </c>
      <c r="H192" s="362">
        <v>17.94</v>
      </c>
      <c r="I192" s="362">
        <v>7.8</v>
      </c>
      <c r="J192" s="362">
        <v>0.48</v>
      </c>
      <c r="K192" s="301" t="s">
        <v>424</v>
      </c>
      <c r="L192" s="285">
        <v>44.81</v>
      </c>
      <c r="M192" s="157"/>
      <c r="N192" s="157"/>
      <c r="O192" s="157"/>
      <c r="P192" s="157"/>
    </row>
    <row r="193" spans="1:16" s="62" customFormat="1" ht="13.5">
      <c r="A193" s="297" t="s">
        <v>83</v>
      </c>
      <c r="B193" s="362">
        <v>2.89</v>
      </c>
      <c r="C193" s="362">
        <v>85.94</v>
      </c>
      <c r="D193" s="362">
        <v>1.9</v>
      </c>
      <c r="E193" s="362">
        <v>1.18</v>
      </c>
      <c r="F193" s="362">
        <v>25.13</v>
      </c>
      <c r="G193" s="362">
        <v>38.63</v>
      </c>
      <c r="H193" s="362">
        <v>30.94</v>
      </c>
      <c r="I193" s="362">
        <v>4.55</v>
      </c>
      <c r="J193" s="362">
        <v>0.62</v>
      </c>
      <c r="K193" s="301" t="s">
        <v>424</v>
      </c>
      <c r="L193" s="285">
        <v>44.35</v>
      </c>
      <c r="M193" s="157"/>
      <c r="N193" s="157"/>
      <c r="O193" s="157"/>
      <c r="P193" s="157"/>
    </row>
    <row r="194" spans="1:16" s="62" customFormat="1" ht="13.5">
      <c r="A194" s="297" t="s">
        <v>84</v>
      </c>
      <c r="B194" s="362">
        <v>4.92</v>
      </c>
      <c r="C194" s="362">
        <v>52.08</v>
      </c>
      <c r="D194" s="362">
        <v>1.79</v>
      </c>
      <c r="E194" s="362">
        <v>1.38</v>
      </c>
      <c r="F194" s="362">
        <v>18.89</v>
      </c>
      <c r="G194" s="362">
        <v>16.39</v>
      </c>
      <c r="H194" s="362">
        <v>17.15</v>
      </c>
      <c r="I194" s="362">
        <v>7.07</v>
      </c>
      <c r="J194" s="362">
        <v>1.68</v>
      </c>
      <c r="K194" s="301" t="s">
        <v>423</v>
      </c>
      <c r="L194" s="285">
        <v>42.95</v>
      </c>
      <c r="M194" s="157"/>
      <c r="N194" s="157"/>
      <c r="O194" s="157"/>
      <c r="P194" s="157"/>
    </row>
    <row r="195" spans="1:16" s="62" customFormat="1" ht="13.5">
      <c r="A195" s="297" t="s">
        <v>85</v>
      </c>
      <c r="B195" s="362">
        <v>4.97</v>
      </c>
      <c r="C195" s="362">
        <v>54.66</v>
      </c>
      <c r="D195" s="362">
        <v>2.5</v>
      </c>
      <c r="E195" s="362">
        <v>2.2</v>
      </c>
      <c r="F195" s="362">
        <v>5.62</v>
      </c>
      <c r="G195" s="362">
        <v>10.78</v>
      </c>
      <c r="H195" s="362">
        <v>20.16</v>
      </c>
      <c r="I195" s="362">
        <v>5.97</v>
      </c>
      <c r="J195" s="362">
        <v>0.7</v>
      </c>
      <c r="K195" s="301" t="s">
        <v>423</v>
      </c>
      <c r="L195" s="285">
        <v>39.32</v>
      </c>
      <c r="M195" s="157"/>
      <c r="N195" s="157"/>
      <c r="O195" s="157"/>
      <c r="P195" s="157"/>
    </row>
    <row r="196" spans="1:16" s="62" customFormat="1" ht="13.5">
      <c r="A196" s="297" t="s">
        <v>86</v>
      </c>
      <c r="B196" s="362">
        <v>4.09</v>
      </c>
      <c r="C196" s="362">
        <v>58.02</v>
      </c>
      <c r="D196" s="362">
        <v>1.76</v>
      </c>
      <c r="E196" s="362">
        <v>1.38</v>
      </c>
      <c r="F196" s="362">
        <v>6.77</v>
      </c>
      <c r="G196" s="362">
        <v>12.63</v>
      </c>
      <c r="H196" s="362">
        <v>21.48</v>
      </c>
      <c r="I196" s="362">
        <v>5.27</v>
      </c>
      <c r="J196" s="362">
        <v>0.71</v>
      </c>
      <c r="K196" s="301" t="s">
        <v>423</v>
      </c>
      <c r="L196" s="285">
        <v>40.97</v>
      </c>
      <c r="M196" s="157"/>
      <c r="N196" s="157"/>
      <c r="O196" s="157"/>
      <c r="P196" s="157"/>
    </row>
    <row r="197" spans="1:16" s="62" customFormat="1" ht="13.5">
      <c r="A197" s="297" t="s">
        <v>87</v>
      </c>
      <c r="B197" s="362">
        <v>4.29</v>
      </c>
      <c r="C197" s="362">
        <v>58.56</v>
      </c>
      <c r="D197" s="362">
        <v>2.26</v>
      </c>
      <c r="E197" s="362">
        <v>1.66</v>
      </c>
      <c r="F197" s="362">
        <v>2.09</v>
      </c>
      <c r="G197" s="362">
        <v>8.85</v>
      </c>
      <c r="H197" s="362">
        <v>21.73</v>
      </c>
      <c r="I197" s="362">
        <v>4.85</v>
      </c>
      <c r="J197" s="362">
        <v>0.85</v>
      </c>
      <c r="K197" s="301" t="s">
        <v>423</v>
      </c>
      <c r="L197" s="285">
        <v>46.3</v>
      </c>
      <c r="M197" s="157"/>
      <c r="N197" s="157"/>
      <c r="O197" s="157"/>
      <c r="P197" s="157"/>
    </row>
    <row r="198" spans="1:16" s="62" customFormat="1" ht="13.5">
      <c r="A198" s="297" t="s">
        <v>88</v>
      </c>
      <c r="B198" s="362">
        <v>3.78</v>
      </c>
      <c r="C198" s="362">
        <v>61.46</v>
      </c>
      <c r="D198" s="362">
        <v>3.83</v>
      </c>
      <c r="E198" s="362">
        <v>3.09</v>
      </c>
      <c r="F198" s="362">
        <v>5.51</v>
      </c>
      <c r="G198" s="362">
        <v>18.12</v>
      </c>
      <c r="H198" s="362">
        <v>24.85</v>
      </c>
      <c r="I198" s="362">
        <v>4.12</v>
      </c>
      <c r="J198" s="362">
        <v>0.53</v>
      </c>
      <c r="K198" s="301" t="s">
        <v>423</v>
      </c>
      <c r="L198" s="285">
        <v>39.7</v>
      </c>
      <c r="M198" s="157"/>
      <c r="N198" s="157"/>
      <c r="O198" s="157"/>
      <c r="P198" s="157"/>
    </row>
    <row r="199" spans="1:16" s="62" customFormat="1" ht="13.5">
      <c r="A199" s="297" t="s">
        <v>300</v>
      </c>
      <c r="B199" s="362">
        <v>2.52</v>
      </c>
      <c r="C199" s="362">
        <v>76.36</v>
      </c>
      <c r="D199" s="362">
        <v>0</v>
      </c>
      <c r="E199" s="362">
        <v>0</v>
      </c>
      <c r="F199" s="362">
        <v>0</v>
      </c>
      <c r="G199" s="362">
        <v>0</v>
      </c>
      <c r="H199" s="362">
        <v>24.14</v>
      </c>
      <c r="I199" s="362">
        <v>4.05</v>
      </c>
      <c r="J199" s="362">
        <v>5.25</v>
      </c>
      <c r="K199" s="301" t="s">
        <v>431</v>
      </c>
      <c r="L199" s="285">
        <v>69.39</v>
      </c>
      <c r="M199" s="157"/>
      <c r="N199" s="157"/>
      <c r="O199" s="157"/>
      <c r="P199" s="157"/>
    </row>
    <row r="200" spans="1:16" s="62" customFormat="1" ht="13.5">
      <c r="A200" s="297" t="s">
        <v>92</v>
      </c>
      <c r="B200" s="362">
        <v>0</v>
      </c>
      <c r="C200" s="362">
        <v>0</v>
      </c>
      <c r="D200" s="362">
        <v>0</v>
      </c>
      <c r="E200" s="362">
        <v>0</v>
      </c>
      <c r="F200" s="362">
        <v>0</v>
      </c>
      <c r="G200" s="362">
        <v>0</v>
      </c>
      <c r="H200" s="362">
        <v>3.17</v>
      </c>
      <c r="I200" s="362">
        <v>6.83</v>
      </c>
      <c r="J200" s="362">
        <v>100</v>
      </c>
      <c r="K200" s="301" t="s">
        <v>426</v>
      </c>
      <c r="L200" s="285">
        <v>100</v>
      </c>
      <c r="M200" s="157"/>
      <c r="N200" s="157"/>
      <c r="O200" s="157"/>
      <c r="P200" s="157"/>
    </row>
    <row r="201" spans="1:16" s="62" customFormat="1" ht="13.5">
      <c r="A201" s="297" t="s">
        <v>93</v>
      </c>
      <c r="B201" s="362">
        <v>0</v>
      </c>
      <c r="C201" s="362">
        <v>0</v>
      </c>
      <c r="D201" s="362">
        <v>0</v>
      </c>
      <c r="E201" s="362">
        <v>0</v>
      </c>
      <c r="F201" s="362">
        <v>0</v>
      </c>
      <c r="G201" s="362">
        <v>0</v>
      </c>
      <c r="H201" s="362">
        <v>11.17</v>
      </c>
      <c r="I201" s="362">
        <v>3.83</v>
      </c>
      <c r="J201" s="362">
        <v>100</v>
      </c>
      <c r="K201" s="301" t="s">
        <v>422</v>
      </c>
      <c r="L201" s="285">
        <v>23.08</v>
      </c>
      <c r="M201" s="157"/>
      <c r="N201" s="157"/>
      <c r="O201" s="157"/>
      <c r="P201" s="157"/>
    </row>
    <row r="202" spans="1:16" s="62" customFormat="1" ht="13.5">
      <c r="A202" s="297" t="s">
        <v>94</v>
      </c>
      <c r="B202" s="362">
        <v>0</v>
      </c>
      <c r="C202" s="362">
        <v>0</v>
      </c>
      <c r="D202" s="362">
        <v>0</v>
      </c>
      <c r="E202" s="362">
        <v>0</v>
      </c>
      <c r="F202" s="362">
        <v>0</v>
      </c>
      <c r="G202" s="362">
        <v>0</v>
      </c>
      <c r="H202" s="362">
        <v>4.25</v>
      </c>
      <c r="I202" s="362">
        <v>0.75</v>
      </c>
      <c r="J202" s="362">
        <v>100</v>
      </c>
      <c r="K202" s="301" t="s">
        <v>422</v>
      </c>
      <c r="L202" s="285">
        <v>33.33</v>
      </c>
      <c r="M202" s="157"/>
      <c r="N202" s="157"/>
      <c r="O202" s="157"/>
      <c r="P202" s="157"/>
    </row>
    <row r="203" spans="1:16" s="62" customFormat="1" ht="13.5">
      <c r="A203" s="297" t="s">
        <v>302</v>
      </c>
      <c r="B203" s="362">
        <v>0</v>
      </c>
      <c r="C203" s="362">
        <v>0</v>
      </c>
      <c r="D203" s="362">
        <v>0</v>
      </c>
      <c r="E203" s="362">
        <v>0</v>
      </c>
      <c r="F203" s="362">
        <v>0</v>
      </c>
      <c r="G203" s="362">
        <v>0</v>
      </c>
      <c r="H203" s="362">
        <v>3</v>
      </c>
      <c r="I203" s="362">
        <v>0</v>
      </c>
      <c r="J203" s="362">
        <v>100</v>
      </c>
      <c r="K203" s="301" t="s">
        <v>424</v>
      </c>
      <c r="L203" s="285">
        <v>25</v>
      </c>
      <c r="M203" s="157"/>
      <c r="N203" s="157"/>
      <c r="O203" s="157"/>
      <c r="P203" s="157"/>
    </row>
    <row r="204" spans="1:16" s="62" customFormat="1" ht="13.5">
      <c r="A204" s="297" t="s">
        <v>95</v>
      </c>
      <c r="B204" s="362">
        <v>0</v>
      </c>
      <c r="C204" s="362">
        <v>0</v>
      </c>
      <c r="D204" s="362">
        <v>0</v>
      </c>
      <c r="E204" s="362">
        <v>0</v>
      </c>
      <c r="F204" s="362">
        <v>0</v>
      </c>
      <c r="G204" s="362">
        <v>0</v>
      </c>
      <c r="H204" s="362">
        <v>3.5</v>
      </c>
      <c r="I204" s="362">
        <v>6.5</v>
      </c>
      <c r="J204" s="362">
        <v>100</v>
      </c>
      <c r="K204" s="301" t="s">
        <v>424</v>
      </c>
      <c r="L204" s="285">
        <v>33.9</v>
      </c>
      <c r="M204" s="157"/>
      <c r="N204" s="157"/>
      <c r="O204" s="157"/>
      <c r="P204" s="157"/>
    </row>
    <row r="205" spans="1:16" s="62" customFormat="1" ht="13.5">
      <c r="A205" s="297" t="s">
        <v>96</v>
      </c>
      <c r="B205" s="362">
        <v>0</v>
      </c>
      <c r="C205" s="362">
        <v>0</v>
      </c>
      <c r="D205" s="362">
        <v>0</v>
      </c>
      <c r="E205" s="362">
        <v>0</v>
      </c>
      <c r="F205" s="362">
        <v>0</v>
      </c>
      <c r="G205" s="362">
        <v>0</v>
      </c>
      <c r="H205" s="362">
        <v>3.92</v>
      </c>
      <c r="I205" s="362">
        <v>6.08</v>
      </c>
      <c r="J205" s="362">
        <v>100</v>
      </c>
      <c r="K205" s="301" t="s">
        <v>423</v>
      </c>
      <c r="L205" s="285">
        <v>47.17</v>
      </c>
      <c r="M205" s="157"/>
      <c r="N205" s="157"/>
      <c r="O205" s="157"/>
      <c r="P205" s="157"/>
    </row>
    <row r="206" spans="1:16" s="62" customFormat="1" ht="13.5">
      <c r="A206" s="297" t="s">
        <v>97</v>
      </c>
      <c r="B206" s="362">
        <v>0</v>
      </c>
      <c r="C206" s="362">
        <v>0</v>
      </c>
      <c r="D206" s="362">
        <v>0</v>
      </c>
      <c r="E206" s="362">
        <v>0</v>
      </c>
      <c r="F206" s="362">
        <v>0</v>
      </c>
      <c r="G206" s="362">
        <v>0</v>
      </c>
      <c r="H206" s="362">
        <v>4.25</v>
      </c>
      <c r="I206" s="362">
        <v>5.75</v>
      </c>
      <c r="J206" s="362">
        <v>100</v>
      </c>
      <c r="K206" s="301" t="s">
        <v>430</v>
      </c>
      <c r="L206" s="285">
        <v>24.1</v>
      </c>
      <c r="M206" s="157"/>
      <c r="N206" s="157"/>
      <c r="O206" s="157"/>
      <c r="P206" s="157"/>
    </row>
    <row r="207" spans="1:16" s="62" customFormat="1" ht="13.5">
      <c r="A207" s="297" t="s">
        <v>98</v>
      </c>
      <c r="B207" s="362">
        <v>0</v>
      </c>
      <c r="C207" s="362">
        <v>0</v>
      </c>
      <c r="D207" s="362">
        <v>0</v>
      </c>
      <c r="E207" s="362">
        <v>0</v>
      </c>
      <c r="F207" s="362">
        <v>0</v>
      </c>
      <c r="G207" s="362">
        <v>0</v>
      </c>
      <c r="H207" s="362">
        <v>9.5</v>
      </c>
      <c r="I207" s="362">
        <v>5.5</v>
      </c>
      <c r="J207" s="362">
        <v>100</v>
      </c>
      <c r="K207" s="301" t="s">
        <v>424</v>
      </c>
      <c r="L207" s="285">
        <v>40</v>
      </c>
      <c r="M207" s="157"/>
      <c r="N207" s="157"/>
      <c r="O207" s="157"/>
      <c r="P207" s="157"/>
    </row>
    <row r="208" spans="1:16" s="62" customFormat="1" ht="13.5">
      <c r="A208" s="297" t="s">
        <v>99</v>
      </c>
      <c r="B208" s="362">
        <v>0</v>
      </c>
      <c r="C208" s="362">
        <v>0</v>
      </c>
      <c r="D208" s="362">
        <v>0</v>
      </c>
      <c r="E208" s="362">
        <v>0</v>
      </c>
      <c r="F208" s="362">
        <v>0</v>
      </c>
      <c r="G208" s="362">
        <v>0</v>
      </c>
      <c r="H208" s="362">
        <v>10.25</v>
      </c>
      <c r="I208" s="362">
        <v>4.75</v>
      </c>
      <c r="J208" s="362">
        <v>100</v>
      </c>
      <c r="K208" s="301" t="s">
        <v>424</v>
      </c>
      <c r="L208" s="285">
        <v>50</v>
      </c>
      <c r="M208" s="157"/>
      <c r="N208" s="157"/>
      <c r="O208" s="157"/>
      <c r="P208" s="157"/>
    </row>
    <row r="209" spans="1:16" s="62" customFormat="1" ht="13.5">
      <c r="A209" s="297" t="s">
        <v>100</v>
      </c>
      <c r="B209" s="362">
        <v>0</v>
      </c>
      <c r="C209" s="362">
        <v>0</v>
      </c>
      <c r="D209" s="362">
        <v>0</v>
      </c>
      <c r="E209" s="362">
        <v>0</v>
      </c>
      <c r="F209" s="362">
        <v>0</v>
      </c>
      <c r="G209" s="362">
        <v>0</v>
      </c>
      <c r="H209" s="362">
        <v>5.5</v>
      </c>
      <c r="I209" s="362">
        <v>4.5</v>
      </c>
      <c r="J209" s="362">
        <v>100</v>
      </c>
      <c r="K209" s="301" t="s">
        <v>423</v>
      </c>
      <c r="L209" s="285">
        <v>39.22</v>
      </c>
      <c r="M209" s="157"/>
      <c r="N209" s="157"/>
      <c r="O209" s="157"/>
      <c r="P209" s="157"/>
    </row>
    <row r="210" spans="1:16" s="62" customFormat="1" ht="13.5">
      <c r="A210" s="297" t="s">
        <v>108</v>
      </c>
      <c r="B210" s="362">
        <v>5.35</v>
      </c>
      <c r="C210" s="362">
        <v>47.27</v>
      </c>
      <c r="D210" s="362">
        <v>2.13</v>
      </c>
      <c r="E210" s="362">
        <v>1.13</v>
      </c>
      <c r="F210" s="362">
        <v>10.84</v>
      </c>
      <c r="G210" s="362">
        <v>12.81</v>
      </c>
      <c r="H210" s="362">
        <v>18.84</v>
      </c>
      <c r="I210" s="362">
        <v>5.78</v>
      </c>
      <c r="J210" s="362">
        <v>0.87</v>
      </c>
      <c r="K210" s="301" t="s">
        <v>426</v>
      </c>
      <c r="L210" s="285">
        <v>39.18</v>
      </c>
      <c r="M210" s="157"/>
      <c r="N210" s="157"/>
      <c r="O210" s="157"/>
      <c r="P210" s="157"/>
    </row>
    <row r="211" spans="1:16" s="62" customFormat="1" ht="13.5">
      <c r="A211" s="297" t="s">
        <v>361</v>
      </c>
      <c r="B211" s="362">
        <v>7.39</v>
      </c>
      <c r="C211" s="362">
        <v>44.26</v>
      </c>
      <c r="D211" s="362">
        <v>0.93</v>
      </c>
      <c r="E211" s="362">
        <v>0.74</v>
      </c>
      <c r="F211" s="362">
        <v>8.46</v>
      </c>
      <c r="G211" s="362">
        <v>0</v>
      </c>
      <c r="H211" s="362">
        <v>15.23</v>
      </c>
      <c r="I211" s="362">
        <v>8.43</v>
      </c>
      <c r="J211" s="362">
        <v>1.21</v>
      </c>
      <c r="K211" s="301" t="s">
        <v>426</v>
      </c>
      <c r="L211" s="285">
        <v>26.96</v>
      </c>
      <c r="M211" s="157"/>
      <c r="N211" s="157"/>
      <c r="O211" s="157"/>
      <c r="P211" s="157"/>
    </row>
    <row r="212" spans="1:16" s="62" customFormat="1" ht="13.5">
      <c r="A212" s="297" t="s">
        <v>362</v>
      </c>
      <c r="B212" s="362">
        <v>6.29</v>
      </c>
      <c r="C212" s="362">
        <v>54.18</v>
      </c>
      <c r="D212" s="362">
        <v>10.88</v>
      </c>
      <c r="E212" s="362">
        <v>8.6</v>
      </c>
      <c r="F212" s="362">
        <v>2.09</v>
      </c>
      <c r="G212" s="362">
        <v>2.5</v>
      </c>
      <c r="H212" s="362">
        <v>20.15</v>
      </c>
      <c r="I212" s="362">
        <v>6.47</v>
      </c>
      <c r="J212" s="362">
        <v>1.97</v>
      </c>
      <c r="K212" s="301" t="s">
        <v>420</v>
      </c>
      <c r="L212" s="285">
        <v>34.89</v>
      </c>
      <c r="M212" s="157"/>
      <c r="N212" s="157"/>
      <c r="O212" s="157"/>
      <c r="P212" s="157"/>
    </row>
    <row r="213" spans="1:16" s="62" customFormat="1" ht="13.5">
      <c r="A213" s="297" t="s">
        <v>116</v>
      </c>
      <c r="B213" s="362">
        <v>5.43</v>
      </c>
      <c r="C213" s="362">
        <v>54.88</v>
      </c>
      <c r="D213" s="362">
        <v>9.53</v>
      </c>
      <c r="E213" s="362">
        <v>7.62</v>
      </c>
      <c r="F213" s="362">
        <v>2.56</v>
      </c>
      <c r="G213" s="362">
        <v>2.27</v>
      </c>
      <c r="H213" s="362">
        <v>21.71</v>
      </c>
      <c r="I213" s="362">
        <v>5.52</v>
      </c>
      <c r="J213" s="362">
        <v>1.61</v>
      </c>
      <c r="K213" s="301" t="s">
        <v>420</v>
      </c>
      <c r="L213" s="285">
        <v>23.97</v>
      </c>
      <c r="M213" s="157"/>
      <c r="N213" s="157"/>
      <c r="O213" s="157"/>
      <c r="P213" s="157"/>
    </row>
    <row r="214" spans="1:16" s="62" customFormat="1" ht="13.5">
      <c r="A214" s="297" t="s">
        <v>122</v>
      </c>
      <c r="B214" s="362">
        <v>6.86</v>
      </c>
      <c r="C214" s="362">
        <v>50.99</v>
      </c>
      <c r="D214" s="362">
        <v>1.53</v>
      </c>
      <c r="E214" s="362">
        <v>0.58</v>
      </c>
      <c r="F214" s="362">
        <v>2.63</v>
      </c>
      <c r="G214" s="362">
        <v>35.56</v>
      </c>
      <c r="H214" s="362">
        <v>19.39</v>
      </c>
      <c r="I214" s="362">
        <v>5.78</v>
      </c>
      <c r="J214" s="362">
        <v>0.72</v>
      </c>
      <c r="K214" s="301" t="s">
        <v>420</v>
      </c>
      <c r="L214" s="285">
        <v>43.43</v>
      </c>
      <c r="M214" s="157"/>
      <c r="N214" s="157"/>
      <c r="O214" s="157"/>
      <c r="P214" s="157"/>
    </row>
    <row r="215" spans="1:16" s="62" customFormat="1" ht="13.5">
      <c r="A215" s="297" t="s">
        <v>123</v>
      </c>
      <c r="B215" s="362">
        <v>6.61</v>
      </c>
      <c r="C215" s="362">
        <v>58.68</v>
      </c>
      <c r="D215" s="362">
        <v>1.45</v>
      </c>
      <c r="E215" s="362">
        <v>0.67</v>
      </c>
      <c r="F215" s="362">
        <v>0.35</v>
      </c>
      <c r="G215" s="362">
        <v>0.68</v>
      </c>
      <c r="H215" s="362">
        <v>21.09</v>
      </c>
      <c r="I215" s="362">
        <v>4.58</v>
      </c>
      <c r="J215" s="362">
        <v>1.01</v>
      </c>
      <c r="K215" s="301" t="s">
        <v>420</v>
      </c>
      <c r="L215" s="285">
        <v>45.8</v>
      </c>
      <c r="M215" s="157"/>
      <c r="N215" s="157"/>
      <c r="O215" s="157"/>
      <c r="P215" s="157"/>
    </row>
    <row r="216" spans="1:16" s="62" customFormat="1" ht="13.5">
      <c r="A216" s="297" t="s">
        <v>126</v>
      </c>
      <c r="B216" s="362">
        <v>6.06</v>
      </c>
      <c r="C216" s="362">
        <v>70.45</v>
      </c>
      <c r="D216" s="362">
        <v>3.66</v>
      </c>
      <c r="E216" s="362">
        <v>2.25</v>
      </c>
      <c r="F216" s="362">
        <v>61.79</v>
      </c>
      <c r="G216" s="362">
        <v>97.4</v>
      </c>
      <c r="H216" s="362">
        <v>24.26</v>
      </c>
      <c r="I216" s="362">
        <v>6.01</v>
      </c>
      <c r="J216" s="362">
        <v>5.14</v>
      </c>
      <c r="K216" s="301" t="s">
        <v>420</v>
      </c>
      <c r="L216" s="285">
        <v>99.33</v>
      </c>
      <c r="M216" s="157"/>
      <c r="N216" s="157"/>
      <c r="O216" s="157"/>
      <c r="P216" s="157"/>
    </row>
    <row r="217" spans="1:16" s="62" customFormat="1" ht="13.5">
      <c r="A217" s="297" t="s">
        <v>127</v>
      </c>
      <c r="B217" s="362">
        <v>2.99</v>
      </c>
      <c r="C217" s="362">
        <v>75.71</v>
      </c>
      <c r="D217" s="362">
        <v>1.99</v>
      </c>
      <c r="E217" s="362">
        <v>1.4</v>
      </c>
      <c r="F217" s="362">
        <v>43.44</v>
      </c>
      <c r="G217" s="362">
        <v>100</v>
      </c>
      <c r="H217" s="362">
        <v>31.83</v>
      </c>
      <c r="I217" s="362">
        <v>4.53</v>
      </c>
      <c r="J217" s="362">
        <v>1.58</v>
      </c>
      <c r="K217" s="301" t="s">
        <v>420</v>
      </c>
      <c r="L217" s="285">
        <v>98.8</v>
      </c>
      <c r="M217" s="157"/>
      <c r="N217" s="157"/>
      <c r="O217" s="157"/>
      <c r="P217" s="157"/>
    </row>
    <row r="218" spans="1:16" s="62" customFormat="1" ht="13.5">
      <c r="A218" s="297" t="s">
        <v>128</v>
      </c>
      <c r="B218" s="362">
        <v>0</v>
      </c>
      <c r="C218" s="362">
        <v>0</v>
      </c>
      <c r="D218" s="362">
        <v>0</v>
      </c>
      <c r="E218" s="362">
        <v>0</v>
      </c>
      <c r="F218" s="362">
        <v>0</v>
      </c>
      <c r="G218" s="362">
        <v>0</v>
      </c>
      <c r="H218" s="362">
        <v>5</v>
      </c>
      <c r="I218" s="362">
        <v>5.08</v>
      </c>
      <c r="J218" s="362">
        <v>100</v>
      </c>
      <c r="K218" s="301" t="s">
        <v>424</v>
      </c>
      <c r="L218" s="285">
        <v>30.21</v>
      </c>
      <c r="M218" s="157"/>
      <c r="N218" s="157"/>
      <c r="O218" s="157"/>
      <c r="P218" s="157"/>
    </row>
    <row r="219" spans="1:16" s="62" customFormat="1" ht="13.5">
      <c r="A219" s="297" t="s">
        <v>222</v>
      </c>
      <c r="B219" s="362">
        <v>4.77</v>
      </c>
      <c r="C219" s="362">
        <v>61.08</v>
      </c>
      <c r="D219" s="362">
        <v>0.44</v>
      </c>
      <c r="E219" s="362">
        <v>0.05</v>
      </c>
      <c r="F219" s="362">
        <v>0.74</v>
      </c>
      <c r="G219" s="362">
        <v>0</v>
      </c>
      <c r="H219" s="362">
        <v>19.44</v>
      </c>
      <c r="I219" s="362">
        <v>5.67</v>
      </c>
      <c r="J219" s="362">
        <v>2.02</v>
      </c>
      <c r="K219" s="301" t="s">
        <v>426</v>
      </c>
      <c r="L219" s="285">
        <v>47.32</v>
      </c>
      <c r="M219" s="157"/>
      <c r="N219" s="157"/>
      <c r="O219" s="157"/>
      <c r="P219" s="157"/>
    </row>
    <row r="220" spans="1:16" s="62" customFormat="1" ht="13.5">
      <c r="A220" s="297" t="s">
        <v>223</v>
      </c>
      <c r="B220" s="362">
        <v>4.28</v>
      </c>
      <c r="C220" s="362">
        <v>84.51</v>
      </c>
      <c r="D220" s="362">
        <v>1.79</v>
      </c>
      <c r="E220" s="362">
        <v>0.05</v>
      </c>
      <c r="F220" s="362">
        <v>0.1</v>
      </c>
      <c r="G220" s="362">
        <v>0</v>
      </c>
      <c r="H220" s="362">
        <v>28.18</v>
      </c>
      <c r="I220" s="362">
        <v>3.96</v>
      </c>
      <c r="J220" s="362">
        <v>1.25</v>
      </c>
      <c r="K220" s="301" t="s">
        <v>426</v>
      </c>
      <c r="L220" s="285">
        <v>52.16</v>
      </c>
      <c r="M220" s="157"/>
      <c r="N220" s="157"/>
      <c r="O220" s="157"/>
      <c r="P220" s="157"/>
    </row>
    <row r="221" spans="1:16" s="62" customFormat="1" ht="13.5">
      <c r="A221" s="297" t="s">
        <v>224</v>
      </c>
      <c r="B221" s="362">
        <v>2.16</v>
      </c>
      <c r="C221" s="362">
        <v>89.9</v>
      </c>
      <c r="D221" s="362">
        <v>0.06</v>
      </c>
      <c r="E221" s="362">
        <v>0</v>
      </c>
      <c r="F221" s="362">
        <v>0</v>
      </c>
      <c r="G221" s="362">
        <v>0</v>
      </c>
      <c r="H221" s="362">
        <v>29.19</v>
      </c>
      <c r="I221" s="362">
        <v>3.8</v>
      </c>
      <c r="J221" s="362">
        <v>1.46</v>
      </c>
      <c r="K221" s="301" t="s">
        <v>426</v>
      </c>
      <c r="L221" s="285">
        <v>51.11</v>
      </c>
      <c r="M221" s="157"/>
      <c r="N221" s="157"/>
      <c r="O221" s="157"/>
      <c r="P221" s="157"/>
    </row>
    <row r="222" spans="1:16" s="62" customFormat="1" ht="13.5">
      <c r="A222" s="297" t="s">
        <v>225</v>
      </c>
      <c r="B222" s="362">
        <v>3.31</v>
      </c>
      <c r="C222" s="362">
        <v>88.01</v>
      </c>
      <c r="D222" s="362">
        <v>5.28</v>
      </c>
      <c r="E222" s="362">
        <v>0.52</v>
      </c>
      <c r="F222" s="362">
        <v>2.74</v>
      </c>
      <c r="G222" s="362">
        <v>0</v>
      </c>
      <c r="H222" s="362">
        <v>23.67</v>
      </c>
      <c r="I222" s="362">
        <v>5.73</v>
      </c>
      <c r="J222" s="362">
        <v>0.44</v>
      </c>
      <c r="K222" s="301" t="s">
        <v>426</v>
      </c>
      <c r="L222" s="285">
        <v>69.6</v>
      </c>
      <c r="M222" s="157"/>
      <c r="N222" s="157"/>
      <c r="O222" s="157"/>
      <c r="P222" s="157"/>
    </row>
    <row r="223" spans="1:16" s="62" customFormat="1" ht="13.5">
      <c r="A223" s="297" t="s">
        <v>226</v>
      </c>
      <c r="B223" s="362">
        <v>3.1</v>
      </c>
      <c r="C223" s="362">
        <v>87.06</v>
      </c>
      <c r="D223" s="362">
        <v>5.95</v>
      </c>
      <c r="E223" s="362">
        <v>0.46</v>
      </c>
      <c r="F223" s="362">
        <v>1.52</v>
      </c>
      <c r="G223" s="362">
        <v>0</v>
      </c>
      <c r="H223" s="362">
        <v>23.59</v>
      </c>
      <c r="I223" s="362">
        <v>5.73</v>
      </c>
      <c r="J223" s="362">
        <v>0.55</v>
      </c>
      <c r="K223" s="301" t="s">
        <v>426</v>
      </c>
      <c r="L223" s="285">
        <v>68.98</v>
      </c>
      <c r="M223" s="157"/>
      <c r="N223" s="157"/>
      <c r="O223" s="157"/>
      <c r="P223" s="157"/>
    </row>
    <row r="224" spans="1:16" s="62" customFormat="1" ht="13.5">
      <c r="A224" s="297" t="s">
        <v>227</v>
      </c>
      <c r="B224" s="362">
        <v>3</v>
      </c>
      <c r="C224" s="362">
        <v>87.18</v>
      </c>
      <c r="D224" s="362">
        <v>6.59</v>
      </c>
      <c r="E224" s="362">
        <v>0.56</v>
      </c>
      <c r="F224" s="362">
        <v>1.13</v>
      </c>
      <c r="G224" s="362">
        <v>0</v>
      </c>
      <c r="H224" s="362">
        <v>26.6</v>
      </c>
      <c r="I224" s="362">
        <v>5.12</v>
      </c>
      <c r="J224" s="362">
        <v>0</v>
      </c>
      <c r="K224" s="301" t="s">
        <v>426</v>
      </c>
      <c r="L224" s="285">
        <v>60.91</v>
      </c>
      <c r="M224" s="157"/>
      <c r="N224" s="157"/>
      <c r="O224" s="157"/>
      <c r="P224" s="157"/>
    </row>
    <row r="225" spans="1:16" s="62" customFormat="1" ht="13.5">
      <c r="A225" s="297" t="s">
        <v>228</v>
      </c>
      <c r="B225" s="362">
        <v>3.41</v>
      </c>
      <c r="C225" s="362">
        <v>85.46</v>
      </c>
      <c r="D225" s="362">
        <v>7.58</v>
      </c>
      <c r="E225" s="362">
        <v>0.73</v>
      </c>
      <c r="F225" s="362">
        <v>1.91</v>
      </c>
      <c r="G225" s="362">
        <v>0</v>
      </c>
      <c r="H225" s="362">
        <v>27.11</v>
      </c>
      <c r="I225" s="362">
        <v>4.65</v>
      </c>
      <c r="J225" s="362">
        <v>0.65</v>
      </c>
      <c r="K225" s="301" t="s">
        <v>426</v>
      </c>
      <c r="L225" s="285">
        <v>62.74</v>
      </c>
      <c r="M225" s="157"/>
      <c r="N225" s="157"/>
      <c r="O225" s="157"/>
      <c r="P225" s="157"/>
    </row>
    <row r="226" spans="1:16" s="62" customFormat="1" ht="13.5">
      <c r="A226" s="297" t="s">
        <v>1183</v>
      </c>
      <c r="B226" s="362">
        <v>4.79</v>
      </c>
      <c r="C226" s="362">
        <v>39.12</v>
      </c>
      <c r="D226" s="362">
        <v>2.09</v>
      </c>
      <c r="E226" s="362">
        <v>0</v>
      </c>
      <c r="F226" s="362">
        <v>32.01</v>
      </c>
      <c r="G226" s="362">
        <v>0</v>
      </c>
      <c r="H226" s="362">
        <v>10.8</v>
      </c>
      <c r="I226" s="362">
        <v>8.73</v>
      </c>
      <c r="J226" s="362">
        <v>1.85</v>
      </c>
      <c r="K226" s="301" t="s">
        <v>430</v>
      </c>
      <c r="L226" s="285">
        <v>72.17</v>
      </c>
      <c r="M226" s="157"/>
      <c r="N226" s="157"/>
      <c r="O226" s="157"/>
      <c r="P226" s="157"/>
    </row>
    <row r="227" spans="1:16" s="62" customFormat="1" ht="13.5">
      <c r="A227" s="297" t="s">
        <v>1184</v>
      </c>
      <c r="B227" s="362">
        <v>5.12</v>
      </c>
      <c r="C227" s="362">
        <v>51.42</v>
      </c>
      <c r="D227" s="362">
        <v>3.82</v>
      </c>
      <c r="E227" s="362">
        <v>0</v>
      </c>
      <c r="F227" s="362">
        <v>24.76</v>
      </c>
      <c r="G227" s="362">
        <v>0</v>
      </c>
      <c r="H227" s="362">
        <v>16.25</v>
      </c>
      <c r="I227" s="362">
        <v>6.64</v>
      </c>
      <c r="J227" s="362">
        <v>2.66</v>
      </c>
      <c r="K227" s="301" t="s">
        <v>430</v>
      </c>
      <c r="L227" s="285">
        <v>63.42</v>
      </c>
      <c r="M227" s="157"/>
      <c r="N227" s="157"/>
      <c r="O227" s="157"/>
      <c r="P227" s="157"/>
    </row>
    <row r="228" spans="1:16" s="62" customFormat="1" ht="13.5">
      <c r="A228" s="297" t="s">
        <v>1185</v>
      </c>
      <c r="B228" s="362">
        <v>4.96</v>
      </c>
      <c r="C228" s="362">
        <v>54.19</v>
      </c>
      <c r="D228" s="362">
        <v>3.71</v>
      </c>
      <c r="E228" s="362">
        <v>0</v>
      </c>
      <c r="F228" s="362">
        <v>30.86</v>
      </c>
      <c r="G228" s="362">
        <v>0</v>
      </c>
      <c r="H228" s="362">
        <v>18.5</v>
      </c>
      <c r="I228" s="362">
        <v>5.81</v>
      </c>
      <c r="J228" s="362">
        <v>1.18</v>
      </c>
      <c r="K228" s="301" t="s">
        <v>430</v>
      </c>
      <c r="L228" s="285">
        <v>47.29</v>
      </c>
      <c r="M228" s="157"/>
      <c r="N228" s="157"/>
      <c r="O228" s="157"/>
      <c r="P228" s="157"/>
    </row>
    <row r="229" spans="1:16" s="62" customFormat="1" ht="13.5">
      <c r="A229" s="297" t="s">
        <v>1186</v>
      </c>
      <c r="B229" s="362">
        <v>4.72</v>
      </c>
      <c r="C229" s="362">
        <v>53.62</v>
      </c>
      <c r="D229" s="362">
        <v>4.76</v>
      </c>
      <c r="E229" s="362">
        <v>0</v>
      </c>
      <c r="F229" s="362">
        <v>32.4</v>
      </c>
      <c r="G229" s="362">
        <v>0</v>
      </c>
      <c r="H229" s="362">
        <v>19.22</v>
      </c>
      <c r="I229" s="362">
        <v>5.01</v>
      </c>
      <c r="J229" s="362">
        <v>0.63</v>
      </c>
      <c r="K229" s="301" t="s">
        <v>430</v>
      </c>
      <c r="L229" s="285">
        <v>45.9</v>
      </c>
      <c r="M229" s="157"/>
      <c r="N229" s="157"/>
      <c r="O229" s="157"/>
      <c r="P229" s="157"/>
    </row>
    <row r="230" spans="1:16" s="62" customFormat="1" ht="13.5">
      <c r="A230" s="297" t="s">
        <v>1188</v>
      </c>
      <c r="B230" s="362">
        <v>3.37</v>
      </c>
      <c r="C230" s="362">
        <v>58.04</v>
      </c>
      <c r="D230" s="362">
        <v>1.84</v>
      </c>
      <c r="E230" s="362">
        <v>0</v>
      </c>
      <c r="F230" s="362">
        <v>58.91</v>
      </c>
      <c r="G230" s="362">
        <v>0</v>
      </c>
      <c r="H230" s="362">
        <v>23.67</v>
      </c>
      <c r="I230" s="362">
        <v>2.99</v>
      </c>
      <c r="J230" s="362">
        <v>0.9</v>
      </c>
      <c r="K230" s="301" t="s">
        <v>430</v>
      </c>
      <c r="L230" s="285">
        <v>52</v>
      </c>
      <c r="M230" s="157"/>
      <c r="N230" s="157"/>
      <c r="O230" s="157"/>
      <c r="P230" s="157"/>
    </row>
    <row r="231" spans="1:16" s="62" customFormat="1" ht="13.5">
      <c r="A231" s="297" t="s">
        <v>294</v>
      </c>
      <c r="B231" s="362">
        <v>2.44</v>
      </c>
      <c r="C231" s="362">
        <v>85.95</v>
      </c>
      <c r="D231" s="362">
        <v>0.38</v>
      </c>
      <c r="E231" s="362">
        <v>0</v>
      </c>
      <c r="F231" s="362">
        <v>75.7</v>
      </c>
      <c r="G231" s="362">
        <v>0</v>
      </c>
      <c r="H231" s="362">
        <v>34.03</v>
      </c>
      <c r="I231" s="362">
        <v>2.6</v>
      </c>
      <c r="J231" s="362">
        <v>0.76</v>
      </c>
      <c r="K231" s="301" t="s">
        <v>430</v>
      </c>
      <c r="L231" s="285">
        <v>41.82</v>
      </c>
      <c r="M231" s="157"/>
      <c r="N231" s="157"/>
      <c r="O231" s="157"/>
      <c r="P231" s="157"/>
    </row>
    <row r="232" spans="1:16" s="62" customFormat="1" ht="13.5">
      <c r="A232" s="297" t="s">
        <v>295</v>
      </c>
      <c r="B232" s="362">
        <v>5.34</v>
      </c>
      <c r="C232" s="362">
        <v>83.5</v>
      </c>
      <c r="D232" s="362">
        <v>0</v>
      </c>
      <c r="E232" s="362">
        <v>0</v>
      </c>
      <c r="F232" s="362">
        <v>0</v>
      </c>
      <c r="G232" s="362">
        <v>0</v>
      </c>
      <c r="H232" s="362">
        <v>33.73</v>
      </c>
      <c r="I232" s="362">
        <v>1.97</v>
      </c>
      <c r="J232" s="362">
        <v>1.53</v>
      </c>
      <c r="K232" s="301" t="s">
        <v>430</v>
      </c>
      <c r="L232" s="285">
        <v>40.38</v>
      </c>
      <c r="M232" s="157"/>
      <c r="N232" s="157"/>
      <c r="O232" s="157"/>
      <c r="P232" s="157"/>
    </row>
    <row r="233" spans="1:16" s="62" customFormat="1" ht="13.5">
      <c r="A233" s="297" t="s">
        <v>66</v>
      </c>
      <c r="B233" s="362">
        <v>6.1</v>
      </c>
      <c r="C233" s="362">
        <v>52.14</v>
      </c>
      <c r="D233" s="362">
        <v>0.8</v>
      </c>
      <c r="E233" s="362">
        <v>0.63</v>
      </c>
      <c r="F233" s="362">
        <v>60.48</v>
      </c>
      <c r="G233" s="362">
        <v>5.89</v>
      </c>
      <c r="H233" s="362">
        <v>22.86</v>
      </c>
      <c r="I233" s="362">
        <v>4.57</v>
      </c>
      <c r="J233" s="362">
        <v>0.01</v>
      </c>
      <c r="K233" s="301" t="s">
        <v>420</v>
      </c>
      <c r="L233" s="285">
        <v>70.06</v>
      </c>
      <c r="M233" s="157"/>
      <c r="N233" s="157"/>
      <c r="O233" s="157"/>
      <c r="P233" s="157"/>
    </row>
    <row r="234" spans="1:16" s="62" customFormat="1" ht="13.5">
      <c r="A234" s="297" t="s">
        <v>67</v>
      </c>
      <c r="B234" s="362">
        <v>10.97</v>
      </c>
      <c r="C234" s="362">
        <v>46.52</v>
      </c>
      <c r="D234" s="362">
        <v>1.88</v>
      </c>
      <c r="E234" s="362">
        <v>0.05</v>
      </c>
      <c r="F234" s="362">
        <v>44.14</v>
      </c>
      <c r="G234" s="362">
        <v>70.48</v>
      </c>
      <c r="H234" s="362">
        <v>15.76</v>
      </c>
      <c r="I234" s="362">
        <v>3.79</v>
      </c>
      <c r="J234" s="362">
        <v>0.09</v>
      </c>
      <c r="K234" s="301" t="s">
        <v>420</v>
      </c>
      <c r="L234" s="285">
        <v>68.44</v>
      </c>
      <c r="M234" s="157"/>
      <c r="N234" s="157"/>
      <c r="O234" s="157"/>
      <c r="P234" s="157"/>
    </row>
    <row r="235" spans="1:16" s="62" customFormat="1" ht="13.5">
      <c r="A235" s="297" t="s">
        <v>229</v>
      </c>
      <c r="B235" s="362">
        <v>0</v>
      </c>
      <c r="C235" s="362">
        <v>0</v>
      </c>
      <c r="D235" s="362">
        <v>0</v>
      </c>
      <c r="E235" s="362">
        <v>0</v>
      </c>
      <c r="F235" s="362">
        <v>0</v>
      </c>
      <c r="G235" s="362">
        <v>0</v>
      </c>
      <c r="H235" s="362">
        <v>13.74</v>
      </c>
      <c r="I235" s="362">
        <v>4.83</v>
      </c>
      <c r="J235" s="362">
        <v>75.05</v>
      </c>
      <c r="K235" s="301" t="s">
        <v>423</v>
      </c>
      <c r="L235" s="285">
        <v>29.53</v>
      </c>
      <c r="M235" s="157"/>
      <c r="N235" s="157"/>
      <c r="O235" s="157"/>
      <c r="P235" s="157"/>
    </row>
    <row r="236" spans="1:16" s="62" customFormat="1" ht="13.5">
      <c r="A236" s="297" t="s">
        <v>346</v>
      </c>
      <c r="B236" s="362">
        <v>4.82</v>
      </c>
      <c r="C236" s="362">
        <v>25.19</v>
      </c>
      <c r="D236" s="362">
        <v>0.01</v>
      </c>
      <c r="E236" s="362">
        <v>0</v>
      </c>
      <c r="F236" s="362">
        <v>96.02</v>
      </c>
      <c r="G236" s="362">
        <v>0</v>
      </c>
      <c r="H236" s="362">
        <v>6.56</v>
      </c>
      <c r="I236" s="362">
        <v>13.23</v>
      </c>
      <c r="J236" s="362">
        <v>3.77</v>
      </c>
      <c r="K236" s="301" t="s">
        <v>430</v>
      </c>
      <c r="L236" s="285">
        <v>36.05</v>
      </c>
      <c r="M236" s="157"/>
      <c r="N236" s="157"/>
      <c r="O236" s="157"/>
      <c r="P236" s="157"/>
    </row>
    <row r="237" spans="1:16" s="62" customFormat="1" ht="13.5">
      <c r="A237" s="297" t="s">
        <v>1195</v>
      </c>
      <c r="B237" s="362">
        <v>5.23</v>
      </c>
      <c r="C237" s="362">
        <v>52.65</v>
      </c>
      <c r="D237" s="362">
        <v>2.54</v>
      </c>
      <c r="E237" s="362">
        <v>0</v>
      </c>
      <c r="F237" s="362">
        <v>31.76</v>
      </c>
      <c r="G237" s="362">
        <v>0</v>
      </c>
      <c r="H237" s="362">
        <v>16.54</v>
      </c>
      <c r="I237" s="362">
        <v>6.8</v>
      </c>
      <c r="J237" s="362">
        <v>1.1</v>
      </c>
      <c r="K237" s="301" t="s">
        <v>430</v>
      </c>
      <c r="L237" s="285">
        <v>46.61</v>
      </c>
      <c r="M237" s="157"/>
      <c r="N237" s="157"/>
      <c r="O237" s="157"/>
      <c r="P237" s="157"/>
    </row>
    <row r="238" spans="1:16" s="62" customFormat="1" ht="13.5">
      <c r="A238" s="297" t="s">
        <v>347</v>
      </c>
      <c r="B238" s="362">
        <v>5.41</v>
      </c>
      <c r="C238" s="362">
        <v>30.88</v>
      </c>
      <c r="D238" s="362">
        <v>1.13</v>
      </c>
      <c r="E238" s="362">
        <v>0</v>
      </c>
      <c r="F238" s="362">
        <v>25.76</v>
      </c>
      <c r="G238" s="362">
        <v>0</v>
      </c>
      <c r="H238" s="362">
        <v>8.17</v>
      </c>
      <c r="I238" s="362">
        <v>11.54</v>
      </c>
      <c r="J238" s="362">
        <v>3.15</v>
      </c>
      <c r="K238" s="301" t="s">
        <v>423</v>
      </c>
      <c r="L238" s="285">
        <v>33.22</v>
      </c>
      <c r="M238" s="157"/>
      <c r="N238" s="157"/>
      <c r="O238" s="157"/>
      <c r="P238" s="157"/>
    </row>
    <row r="239" spans="1:16" s="62" customFormat="1" ht="13.5">
      <c r="A239" s="297" t="s">
        <v>348</v>
      </c>
      <c r="B239" s="362">
        <v>6.04</v>
      </c>
      <c r="C239" s="362">
        <v>35.59</v>
      </c>
      <c r="D239" s="362">
        <v>1.45</v>
      </c>
      <c r="E239" s="362">
        <v>0</v>
      </c>
      <c r="F239" s="362">
        <v>27.96</v>
      </c>
      <c r="G239" s="362">
        <v>0</v>
      </c>
      <c r="H239" s="362">
        <v>10.33</v>
      </c>
      <c r="I239" s="362">
        <v>10.44</v>
      </c>
      <c r="J239" s="362">
        <v>1.99</v>
      </c>
      <c r="K239" s="301" t="s">
        <v>423</v>
      </c>
      <c r="L239" s="285">
        <v>34.98</v>
      </c>
      <c r="M239" s="157"/>
      <c r="N239" s="157"/>
      <c r="O239" s="157"/>
      <c r="P239" s="157"/>
    </row>
    <row r="240" spans="1:16" s="62" customFormat="1" ht="13.5">
      <c r="A240" s="297" t="s">
        <v>349</v>
      </c>
      <c r="B240" s="362">
        <v>4.51</v>
      </c>
      <c r="C240" s="362">
        <v>42.42</v>
      </c>
      <c r="D240" s="362">
        <v>1.42</v>
      </c>
      <c r="E240" s="362">
        <v>0</v>
      </c>
      <c r="F240" s="362">
        <v>33.62</v>
      </c>
      <c r="G240" s="362">
        <v>0</v>
      </c>
      <c r="H240" s="362">
        <v>12.86</v>
      </c>
      <c r="I240" s="362">
        <v>9.55</v>
      </c>
      <c r="J240" s="362">
        <v>1.49</v>
      </c>
      <c r="K240" s="301" t="s">
        <v>423</v>
      </c>
      <c r="L240" s="285">
        <v>33.19</v>
      </c>
      <c r="M240" s="157"/>
      <c r="N240" s="157"/>
      <c r="O240" s="157"/>
      <c r="P240" s="157"/>
    </row>
    <row r="241" spans="1:16" s="62" customFormat="1" ht="13.5">
      <c r="A241" s="297" t="s">
        <v>1196</v>
      </c>
      <c r="B241" s="362">
        <v>5.12</v>
      </c>
      <c r="C241" s="362">
        <v>60.62</v>
      </c>
      <c r="D241" s="362">
        <v>5.23</v>
      </c>
      <c r="E241" s="362">
        <v>0</v>
      </c>
      <c r="F241" s="362">
        <v>24.81</v>
      </c>
      <c r="G241" s="362">
        <v>0</v>
      </c>
      <c r="H241" s="362">
        <v>21.8</v>
      </c>
      <c r="I241" s="362">
        <v>5.18</v>
      </c>
      <c r="J241" s="362">
        <v>0.43</v>
      </c>
      <c r="K241" s="301" t="s">
        <v>430</v>
      </c>
      <c r="L241" s="285">
        <v>32.36</v>
      </c>
      <c r="M241" s="157"/>
      <c r="N241" s="157"/>
      <c r="O241" s="157"/>
      <c r="P241" s="157"/>
    </row>
    <row r="242" spans="1:16" s="62" customFormat="1" ht="13.5">
      <c r="A242" s="297" t="s">
        <v>1197</v>
      </c>
      <c r="B242" s="362">
        <v>4.95</v>
      </c>
      <c r="C242" s="362">
        <v>45.32</v>
      </c>
      <c r="D242" s="362">
        <v>1.01</v>
      </c>
      <c r="E242" s="362">
        <v>0</v>
      </c>
      <c r="F242" s="362">
        <v>31.65</v>
      </c>
      <c r="G242" s="362">
        <v>0</v>
      </c>
      <c r="H242" s="362">
        <v>14.89</v>
      </c>
      <c r="I242" s="362">
        <v>8.64</v>
      </c>
      <c r="J242" s="362">
        <v>0.84</v>
      </c>
      <c r="K242" s="301" t="s">
        <v>423</v>
      </c>
      <c r="L242" s="285">
        <v>15.14</v>
      </c>
      <c r="M242" s="157"/>
      <c r="N242" s="157"/>
      <c r="O242" s="157"/>
      <c r="P242" s="157"/>
    </row>
    <row r="243" spans="1:16" s="62" customFormat="1" ht="13.5">
      <c r="A243" s="297" t="s">
        <v>1198</v>
      </c>
      <c r="B243" s="362">
        <v>5.09</v>
      </c>
      <c r="C243" s="362">
        <v>50.87</v>
      </c>
      <c r="D243" s="362">
        <v>1.46</v>
      </c>
      <c r="E243" s="362">
        <v>0</v>
      </c>
      <c r="F243" s="362">
        <v>33.13</v>
      </c>
      <c r="G243" s="362">
        <v>0</v>
      </c>
      <c r="H243" s="362">
        <v>16.45</v>
      </c>
      <c r="I243" s="362">
        <v>7.75</v>
      </c>
      <c r="J243" s="362">
        <v>0.75</v>
      </c>
      <c r="K243" s="301" t="s">
        <v>423</v>
      </c>
      <c r="L243" s="285">
        <v>26.87</v>
      </c>
      <c r="M243" s="157"/>
      <c r="N243" s="157"/>
      <c r="O243" s="157"/>
      <c r="P243" s="157"/>
    </row>
    <row r="244" spans="1:16" s="62" customFormat="1" ht="13.5">
      <c r="A244" s="297" t="s">
        <v>1199</v>
      </c>
      <c r="B244" s="362">
        <v>5.52</v>
      </c>
      <c r="C244" s="362">
        <v>49.66</v>
      </c>
      <c r="D244" s="362">
        <v>1.59</v>
      </c>
      <c r="E244" s="362">
        <v>0</v>
      </c>
      <c r="F244" s="362">
        <v>39.03</v>
      </c>
      <c r="G244" s="362">
        <v>0</v>
      </c>
      <c r="H244" s="362">
        <v>16.61</v>
      </c>
      <c r="I244" s="362">
        <v>7.59</v>
      </c>
      <c r="J244" s="362">
        <v>0.61</v>
      </c>
      <c r="K244" s="301" t="s">
        <v>423</v>
      </c>
      <c r="L244" s="285">
        <v>36.52</v>
      </c>
      <c r="M244" s="157"/>
      <c r="N244" s="157"/>
      <c r="O244" s="157"/>
      <c r="P244" s="157"/>
    </row>
    <row r="245" spans="1:16" s="62" customFormat="1" ht="13.5">
      <c r="A245" s="297" t="s">
        <v>0</v>
      </c>
      <c r="B245" s="362">
        <v>5.51</v>
      </c>
      <c r="C245" s="362">
        <v>53.44</v>
      </c>
      <c r="D245" s="362">
        <v>2.91</v>
      </c>
      <c r="E245" s="362">
        <v>0</v>
      </c>
      <c r="F245" s="362">
        <v>28.97</v>
      </c>
      <c r="G245" s="362">
        <v>0</v>
      </c>
      <c r="H245" s="362">
        <v>19.1</v>
      </c>
      <c r="I245" s="362">
        <v>6.32</v>
      </c>
      <c r="J245" s="362">
        <v>0.47</v>
      </c>
      <c r="K245" s="301" t="s">
        <v>423</v>
      </c>
      <c r="L245" s="285">
        <v>32.18</v>
      </c>
      <c r="M245" s="157"/>
      <c r="N245" s="157"/>
      <c r="O245" s="157"/>
      <c r="P245" s="157"/>
    </row>
    <row r="246" spans="1:16" s="62" customFormat="1" ht="13.5">
      <c r="A246" s="297" t="s">
        <v>1</v>
      </c>
      <c r="B246" s="362">
        <v>5.22</v>
      </c>
      <c r="C246" s="362">
        <v>59.72</v>
      </c>
      <c r="D246" s="362">
        <v>3.74</v>
      </c>
      <c r="E246" s="362">
        <v>0</v>
      </c>
      <c r="F246" s="362">
        <v>22.08</v>
      </c>
      <c r="G246" s="362">
        <v>0</v>
      </c>
      <c r="H246" s="362">
        <v>23.75</v>
      </c>
      <c r="I246" s="362">
        <v>4.25</v>
      </c>
      <c r="J246" s="362">
        <v>0.34</v>
      </c>
      <c r="K246" s="301" t="s">
        <v>430</v>
      </c>
      <c r="L246" s="285">
        <v>29.05</v>
      </c>
      <c r="M246" s="157"/>
      <c r="N246" s="157"/>
      <c r="O246" s="157"/>
      <c r="P246" s="157"/>
    </row>
    <row r="247" spans="1:16" s="62" customFormat="1" ht="13.5">
      <c r="A247" s="297" t="s">
        <v>2</v>
      </c>
      <c r="B247" s="362">
        <v>5.25</v>
      </c>
      <c r="C247" s="362">
        <v>59.54</v>
      </c>
      <c r="D247" s="362">
        <v>2.99</v>
      </c>
      <c r="E247" s="362">
        <v>0</v>
      </c>
      <c r="F247" s="362">
        <v>25.34</v>
      </c>
      <c r="G247" s="362">
        <v>0</v>
      </c>
      <c r="H247" s="362">
        <v>23.82</v>
      </c>
      <c r="I247" s="362">
        <v>3.99</v>
      </c>
      <c r="J247" s="362">
        <v>0.26</v>
      </c>
      <c r="K247" s="301" t="s">
        <v>430</v>
      </c>
      <c r="L247" s="285">
        <v>30.1</v>
      </c>
      <c r="M247" s="157"/>
      <c r="N247" s="157"/>
      <c r="O247" s="157"/>
      <c r="P247" s="157"/>
    </row>
    <row r="248" spans="1:16" s="62" customFormat="1" ht="13.5">
      <c r="A248" s="297" t="s">
        <v>3</v>
      </c>
      <c r="B248" s="362">
        <v>3.14</v>
      </c>
      <c r="C248" s="362">
        <v>59.65</v>
      </c>
      <c r="D248" s="362">
        <v>1.49</v>
      </c>
      <c r="E248" s="362">
        <v>0</v>
      </c>
      <c r="F248" s="362">
        <v>30.09</v>
      </c>
      <c r="G248" s="362">
        <v>0</v>
      </c>
      <c r="H248" s="362">
        <v>23.69</v>
      </c>
      <c r="I248" s="362">
        <v>3.7</v>
      </c>
      <c r="J248" s="362">
        <v>0.55</v>
      </c>
      <c r="K248" s="301" t="s">
        <v>432</v>
      </c>
      <c r="L248" s="285">
        <v>33.55</v>
      </c>
      <c r="M248" s="157"/>
      <c r="N248" s="157"/>
      <c r="O248" s="157"/>
      <c r="P248" s="157"/>
    </row>
    <row r="249" spans="1:16" s="62" customFormat="1" ht="13.5">
      <c r="A249" s="297" t="s">
        <v>176</v>
      </c>
      <c r="B249" s="362">
        <v>5.05</v>
      </c>
      <c r="C249" s="362">
        <v>62.73</v>
      </c>
      <c r="D249" s="362">
        <v>0.7</v>
      </c>
      <c r="E249" s="362">
        <v>0</v>
      </c>
      <c r="F249" s="362">
        <v>0</v>
      </c>
      <c r="G249" s="362">
        <v>0</v>
      </c>
      <c r="H249" s="362">
        <v>2</v>
      </c>
      <c r="I249" s="362">
        <v>6</v>
      </c>
      <c r="J249" s="362">
        <v>0.98</v>
      </c>
      <c r="K249" s="301" t="s">
        <v>420</v>
      </c>
      <c r="L249" s="285">
        <v>28.37</v>
      </c>
      <c r="M249" s="157"/>
      <c r="N249" s="157"/>
      <c r="O249" s="157"/>
      <c r="P249" s="157"/>
    </row>
    <row r="250" spans="1:16" s="62" customFormat="1" ht="13.5">
      <c r="A250" s="297" t="s">
        <v>230</v>
      </c>
      <c r="B250" s="362">
        <v>5.54</v>
      </c>
      <c r="C250" s="362">
        <v>50.16</v>
      </c>
      <c r="D250" s="362">
        <v>0.24</v>
      </c>
      <c r="E250" s="362">
        <v>0</v>
      </c>
      <c r="F250" s="362">
        <v>21.21</v>
      </c>
      <c r="G250" s="362">
        <v>0</v>
      </c>
      <c r="H250" s="362">
        <v>21.79</v>
      </c>
      <c r="I250" s="362">
        <v>4.43</v>
      </c>
      <c r="J250" s="362">
        <v>0.27</v>
      </c>
      <c r="K250" s="301" t="s">
        <v>426</v>
      </c>
      <c r="L250" s="285">
        <v>33.44</v>
      </c>
      <c r="M250" s="157"/>
      <c r="N250" s="157"/>
      <c r="O250" s="157"/>
      <c r="P250" s="157"/>
    </row>
    <row r="251" spans="1:16" s="62" customFormat="1" ht="13.5">
      <c r="A251" s="297" t="s">
        <v>370</v>
      </c>
      <c r="B251" s="362">
        <v>4.38</v>
      </c>
      <c r="C251" s="362">
        <v>32.71</v>
      </c>
      <c r="D251" s="362">
        <v>1.22</v>
      </c>
      <c r="E251" s="362">
        <v>0</v>
      </c>
      <c r="F251" s="362">
        <v>12.27</v>
      </c>
      <c r="G251" s="362">
        <v>0</v>
      </c>
      <c r="H251" s="362">
        <v>8.81</v>
      </c>
      <c r="I251" s="362">
        <v>12.76</v>
      </c>
      <c r="J251" s="362">
        <v>0</v>
      </c>
      <c r="K251" s="301" t="s">
        <v>420</v>
      </c>
      <c r="L251" s="285">
        <v>65.1</v>
      </c>
      <c r="M251" s="157"/>
      <c r="N251" s="157"/>
      <c r="O251" s="157"/>
      <c r="P251" s="157"/>
    </row>
    <row r="252" spans="1:16" s="62" customFormat="1" ht="13.5">
      <c r="A252" s="297" t="s">
        <v>371</v>
      </c>
      <c r="B252" s="362">
        <v>6.14</v>
      </c>
      <c r="C252" s="362">
        <v>34.85</v>
      </c>
      <c r="D252" s="362">
        <v>0.54</v>
      </c>
      <c r="E252" s="362">
        <v>0</v>
      </c>
      <c r="F252" s="362">
        <v>13.08</v>
      </c>
      <c r="G252" s="362">
        <v>0</v>
      </c>
      <c r="H252" s="362">
        <v>9.26</v>
      </c>
      <c r="I252" s="362">
        <v>12.18</v>
      </c>
      <c r="J252" s="362">
        <v>0</v>
      </c>
      <c r="K252" s="301" t="s">
        <v>423</v>
      </c>
      <c r="L252" s="285">
        <v>26.19</v>
      </c>
      <c r="M252" s="157"/>
      <c r="N252" s="157"/>
      <c r="O252" s="157"/>
      <c r="P252" s="157"/>
    </row>
    <row r="253" spans="1:16" s="62" customFormat="1" ht="13.5">
      <c r="A253" s="297" t="s">
        <v>232</v>
      </c>
      <c r="B253" s="362">
        <v>4.94</v>
      </c>
      <c r="C253" s="362">
        <v>42.04</v>
      </c>
      <c r="D253" s="362">
        <v>0.92</v>
      </c>
      <c r="E253" s="362">
        <v>0</v>
      </c>
      <c r="F253" s="362">
        <v>14.18</v>
      </c>
      <c r="G253" s="362">
        <v>0</v>
      </c>
      <c r="H253" s="362">
        <v>10.88</v>
      </c>
      <c r="I253" s="362">
        <v>11.81</v>
      </c>
      <c r="J253" s="362">
        <v>0</v>
      </c>
      <c r="K253" s="301" t="s">
        <v>420</v>
      </c>
      <c r="L253" s="285">
        <v>57.31</v>
      </c>
      <c r="M253" s="157"/>
      <c r="N253" s="157"/>
      <c r="O253" s="157"/>
      <c r="P253" s="157"/>
    </row>
    <row r="254" spans="1:16" s="62" customFormat="1" ht="13.5">
      <c r="A254" s="297" t="s">
        <v>233</v>
      </c>
      <c r="B254" s="362">
        <v>7.11</v>
      </c>
      <c r="C254" s="362">
        <v>45.68</v>
      </c>
      <c r="D254" s="362">
        <v>0.34</v>
      </c>
      <c r="E254" s="362">
        <v>0</v>
      </c>
      <c r="F254" s="362">
        <v>34.12</v>
      </c>
      <c r="G254" s="362">
        <v>0</v>
      </c>
      <c r="H254" s="362">
        <v>12.2</v>
      </c>
      <c r="I254" s="362">
        <v>10.87</v>
      </c>
      <c r="J254" s="362">
        <v>0</v>
      </c>
      <c r="K254" s="301" t="s">
        <v>420</v>
      </c>
      <c r="L254" s="285">
        <v>47.43</v>
      </c>
      <c r="M254" s="157"/>
      <c r="N254" s="157"/>
      <c r="O254" s="157"/>
      <c r="P254" s="157"/>
    </row>
    <row r="255" spans="1:16" s="62" customFormat="1" ht="13.5">
      <c r="A255" s="297" t="s">
        <v>234</v>
      </c>
      <c r="B255" s="362">
        <v>8.15</v>
      </c>
      <c r="C255" s="362">
        <v>52.65</v>
      </c>
      <c r="D255" s="362">
        <v>0.9</v>
      </c>
      <c r="E255" s="362">
        <v>0</v>
      </c>
      <c r="F255" s="362">
        <v>31.38</v>
      </c>
      <c r="G255" s="362">
        <v>0</v>
      </c>
      <c r="H255" s="362">
        <v>14.63</v>
      </c>
      <c r="I255" s="362">
        <v>10</v>
      </c>
      <c r="J255" s="362">
        <v>0</v>
      </c>
      <c r="K255" s="301" t="s">
        <v>420</v>
      </c>
      <c r="L255" s="285">
        <v>38.61</v>
      </c>
      <c r="M255" s="157"/>
      <c r="N255" s="157"/>
      <c r="O255" s="157"/>
      <c r="P255" s="157"/>
    </row>
    <row r="256" spans="1:16" s="62" customFormat="1" ht="13.5">
      <c r="A256" s="297" t="s">
        <v>235</v>
      </c>
      <c r="B256" s="362">
        <v>4.82</v>
      </c>
      <c r="C256" s="362">
        <v>52.54</v>
      </c>
      <c r="D256" s="362">
        <v>2.21</v>
      </c>
      <c r="E256" s="362">
        <v>0</v>
      </c>
      <c r="F256" s="362">
        <v>8.18</v>
      </c>
      <c r="G256" s="362">
        <v>0</v>
      </c>
      <c r="H256" s="362">
        <v>15.27</v>
      </c>
      <c r="I256" s="362">
        <v>8.98</v>
      </c>
      <c r="J256" s="362">
        <v>0</v>
      </c>
      <c r="K256" s="301" t="s">
        <v>423</v>
      </c>
      <c r="L256" s="285">
        <v>51.86</v>
      </c>
      <c r="M256" s="157"/>
      <c r="N256" s="157"/>
      <c r="O256" s="157"/>
      <c r="P256" s="157"/>
    </row>
    <row r="257" spans="1:16" s="62" customFormat="1" ht="13.5">
      <c r="A257" s="297" t="s">
        <v>236</v>
      </c>
      <c r="B257" s="362">
        <v>11.52</v>
      </c>
      <c r="C257" s="362">
        <v>44.11</v>
      </c>
      <c r="D257" s="362">
        <v>1.51</v>
      </c>
      <c r="E257" s="362">
        <v>0</v>
      </c>
      <c r="F257" s="362">
        <v>4.32</v>
      </c>
      <c r="G257" s="362">
        <v>0</v>
      </c>
      <c r="H257" s="362">
        <v>13.76</v>
      </c>
      <c r="I257" s="362">
        <v>8.94</v>
      </c>
      <c r="J257" s="362">
        <v>0</v>
      </c>
      <c r="K257" s="301" t="s">
        <v>433</v>
      </c>
      <c r="L257" s="285">
        <v>37.21</v>
      </c>
      <c r="M257" s="157"/>
      <c r="N257" s="157"/>
      <c r="O257" s="157"/>
      <c r="P257" s="157"/>
    </row>
    <row r="258" spans="1:16" s="62" customFormat="1" ht="13.5">
      <c r="A258" s="297" t="s">
        <v>237</v>
      </c>
      <c r="B258" s="362">
        <v>4.33</v>
      </c>
      <c r="C258" s="362">
        <v>55.19</v>
      </c>
      <c r="D258" s="362">
        <v>1.82</v>
      </c>
      <c r="E258" s="362">
        <v>0</v>
      </c>
      <c r="F258" s="362">
        <v>0.22</v>
      </c>
      <c r="G258" s="362">
        <v>0</v>
      </c>
      <c r="H258" s="362">
        <v>17.83</v>
      </c>
      <c r="I258" s="362">
        <v>8.02</v>
      </c>
      <c r="J258" s="362">
        <v>0</v>
      </c>
      <c r="K258" s="301" t="s">
        <v>420</v>
      </c>
      <c r="L258" s="285">
        <v>41.55</v>
      </c>
      <c r="M258" s="157"/>
      <c r="N258" s="157"/>
      <c r="O258" s="157"/>
      <c r="P258" s="157"/>
    </row>
    <row r="259" spans="1:16" s="62" customFormat="1" ht="13.5">
      <c r="A259" s="297" t="s">
        <v>238</v>
      </c>
      <c r="B259" s="362">
        <v>5.06</v>
      </c>
      <c r="C259" s="362">
        <v>51.47</v>
      </c>
      <c r="D259" s="362">
        <v>1.17</v>
      </c>
      <c r="E259" s="362">
        <v>0</v>
      </c>
      <c r="F259" s="362">
        <v>7.86</v>
      </c>
      <c r="G259" s="362">
        <v>0</v>
      </c>
      <c r="H259" s="362">
        <v>16</v>
      </c>
      <c r="I259" s="362">
        <v>8.37</v>
      </c>
      <c r="J259" s="362">
        <v>0</v>
      </c>
      <c r="K259" s="301" t="s">
        <v>420</v>
      </c>
      <c r="L259" s="285">
        <v>42.98</v>
      </c>
      <c r="M259" s="157"/>
      <c r="N259" s="157"/>
      <c r="O259" s="157"/>
      <c r="P259" s="157"/>
    </row>
    <row r="260" spans="1:16" s="62" customFormat="1" ht="13.5">
      <c r="A260" s="297" t="s">
        <v>239</v>
      </c>
      <c r="B260" s="362">
        <v>5.36</v>
      </c>
      <c r="C260" s="362">
        <v>54.06</v>
      </c>
      <c r="D260" s="362">
        <v>0.66</v>
      </c>
      <c r="E260" s="362">
        <v>0</v>
      </c>
      <c r="F260" s="362">
        <v>38.42</v>
      </c>
      <c r="G260" s="362">
        <v>0</v>
      </c>
      <c r="H260" s="362">
        <v>16.65</v>
      </c>
      <c r="I260" s="362">
        <v>8.65</v>
      </c>
      <c r="J260" s="362">
        <v>0</v>
      </c>
      <c r="K260" s="301" t="s">
        <v>420</v>
      </c>
      <c r="L260" s="285">
        <v>38.7</v>
      </c>
      <c r="M260" s="157"/>
      <c r="N260" s="157"/>
      <c r="O260" s="157"/>
      <c r="P260" s="157"/>
    </row>
    <row r="261" spans="1:16" s="62" customFormat="1" ht="13.5">
      <c r="A261" s="297" t="s">
        <v>240</v>
      </c>
      <c r="B261" s="362">
        <v>24.93</v>
      </c>
      <c r="C261" s="362">
        <v>33.56</v>
      </c>
      <c r="D261" s="362">
        <v>2.57</v>
      </c>
      <c r="E261" s="362">
        <v>0</v>
      </c>
      <c r="F261" s="362">
        <v>65.61</v>
      </c>
      <c r="G261" s="362">
        <v>0</v>
      </c>
      <c r="H261" s="362">
        <v>12.78</v>
      </c>
      <c r="I261" s="362">
        <v>8.03</v>
      </c>
      <c r="J261" s="362">
        <v>0</v>
      </c>
      <c r="K261" s="301" t="s">
        <v>426</v>
      </c>
      <c r="L261" s="285">
        <v>23.62</v>
      </c>
      <c r="M261" s="157"/>
      <c r="N261" s="157"/>
      <c r="O261" s="157"/>
      <c r="P261" s="157"/>
    </row>
    <row r="262" spans="1:16" s="62" customFormat="1" ht="13.5">
      <c r="A262" s="297" t="s">
        <v>242</v>
      </c>
      <c r="B262" s="362">
        <v>4.3</v>
      </c>
      <c r="C262" s="362">
        <v>62</v>
      </c>
      <c r="D262" s="362">
        <v>5.54</v>
      </c>
      <c r="E262" s="362">
        <v>0.06</v>
      </c>
      <c r="F262" s="362">
        <v>7.9</v>
      </c>
      <c r="G262" s="362">
        <v>0</v>
      </c>
      <c r="H262" s="362">
        <v>19.8</v>
      </c>
      <c r="I262" s="362">
        <v>8.06</v>
      </c>
      <c r="J262" s="362">
        <v>0</v>
      </c>
      <c r="K262" s="301" t="s">
        <v>420</v>
      </c>
      <c r="L262" s="285">
        <v>40.05</v>
      </c>
      <c r="M262" s="157"/>
      <c r="N262" s="157"/>
      <c r="O262" s="157"/>
      <c r="P262" s="157"/>
    </row>
    <row r="263" spans="1:16" s="62" customFormat="1" ht="13.5">
      <c r="A263" s="297" t="s">
        <v>243</v>
      </c>
      <c r="B263" s="362">
        <v>6.58</v>
      </c>
      <c r="C263" s="362">
        <v>55.58</v>
      </c>
      <c r="D263" s="362">
        <v>2.71</v>
      </c>
      <c r="E263" s="362">
        <v>0</v>
      </c>
      <c r="F263" s="362">
        <v>12.48</v>
      </c>
      <c r="G263" s="362">
        <v>0</v>
      </c>
      <c r="H263" s="362">
        <v>18.88</v>
      </c>
      <c r="I263" s="362">
        <v>7.61</v>
      </c>
      <c r="J263" s="362">
        <v>0</v>
      </c>
      <c r="K263" s="301" t="s">
        <v>420</v>
      </c>
      <c r="L263" s="285">
        <v>45.37</v>
      </c>
      <c r="M263" s="157"/>
      <c r="N263" s="157"/>
      <c r="O263" s="157"/>
      <c r="P263" s="157"/>
    </row>
    <row r="264" spans="1:16" s="62" customFormat="1" ht="13.5">
      <c r="A264" s="297" t="s">
        <v>244</v>
      </c>
      <c r="B264" s="362">
        <v>6.52</v>
      </c>
      <c r="C264" s="362">
        <v>55.12</v>
      </c>
      <c r="D264" s="362">
        <v>10.04</v>
      </c>
      <c r="E264" s="362">
        <v>0.11</v>
      </c>
      <c r="F264" s="362">
        <v>4.23</v>
      </c>
      <c r="G264" s="362">
        <v>0</v>
      </c>
      <c r="H264" s="362">
        <v>18.42</v>
      </c>
      <c r="I264" s="362">
        <v>7.38</v>
      </c>
      <c r="J264" s="362">
        <v>0.85</v>
      </c>
      <c r="K264" s="301" t="s">
        <v>432</v>
      </c>
      <c r="L264" s="285">
        <v>54.55</v>
      </c>
      <c r="M264" s="157"/>
      <c r="N264" s="157"/>
      <c r="O264" s="157"/>
      <c r="P264" s="157"/>
    </row>
    <row r="265" spans="1:16" s="62" customFormat="1" ht="13.5">
      <c r="A265" s="297" t="s">
        <v>245</v>
      </c>
      <c r="B265" s="362">
        <v>4.12</v>
      </c>
      <c r="C265" s="362">
        <v>66.76</v>
      </c>
      <c r="D265" s="362">
        <v>24.86</v>
      </c>
      <c r="E265" s="362">
        <v>0.24</v>
      </c>
      <c r="F265" s="362">
        <v>2.07</v>
      </c>
      <c r="G265" s="362">
        <v>0</v>
      </c>
      <c r="H265" s="362">
        <v>23.13</v>
      </c>
      <c r="I265" s="362">
        <v>5.93</v>
      </c>
      <c r="J265" s="362">
        <v>1.64</v>
      </c>
      <c r="K265" s="301" t="s">
        <v>426</v>
      </c>
      <c r="L265" s="285">
        <v>34.28</v>
      </c>
      <c r="M265" s="157"/>
      <c r="N265" s="157"/>
      <c r="O265" s="157"/>
      <c r="P265" s="157"/>
    </row>
    <row r="266" spans="1:16" s="62" customFormat="1" ht="13.5">
      <c r="A266" s="297" t="s">
        <v>246</v>
      </c>
      <c r="B266" s="362">
        <v>9.75</v>
      </c>
      <c r="C266" s="362">
        <v>52.31</v>
      </c>
      <c r="D266" s="362">
        <v>0.86</v>
      </c>
      <c r="E266" s="362">
        <v>0.19</v>
      </c>
      <c r="F266" s="362">
        <v>3.49</v>
      </c>
      <c r="G266" s="362">
        <v>0</v>
      </c>
      <c r="H266" s="362">
        <v>19.05</v>
      </c>
      <c r="I266" s="362">
        <v>6.18</v>
      </c>
      <c r="J266" s="362">
        <v>1.23</v>
      </c>
      <c r="K266" s="301" t="s">
        <v>433</v>
      </c>
      <c r="L266" s="285">
        <v>23.5</v>
      </c>
      <c r="M266" s="157"/>
      <c r="N266" s="157"/>
      <c r="O266" s="157"/>
      <c r="P266" s="157"/>
    </row>
    <row r="267" spans="1:16" s="62" customFormat="1" ht="13.5">
      <c r="A267" s="297" t="s">
        <v>247</v>
      </c>
      <c r="B267" s="362">
        <v>3.8</v>
      </c>
      <c r="C267" s="362">
        <v>55.61</v>
      </c>
      <c r="D267" s="362">
        <v>9.14</v>
      </c>
      <c r="E267" s="362">
        <v>0.17</v>
      </c>
      <c r="F267" s="362">
        <v>8.95</v>
      </c>
      <c r="G267" s="362">
        <v>0</v>
      </c>
      <c r="H267" s="362">
        <v>22.48</v>
      </c>
      <c r="I267" s="362">
        <v>6.09</v>
      </c>
      <c r="J267" s="362">
        <v>0</v>
      </c>
      <c r="K267" s="301" t="s">
        <v>423</v>
      </c>
      <c r="L267" s="285">
        <v>34.07</v>
      </c>
      <c r="M267" s="157"/>
      <c r="N267" s="157"/>
      <c r="O267" s="157"/>
      <c r="P267" s="157"/>
    </row>
    <row r="268" spans="1:16" s="62" customFormat="1" ht="13.5">
      <c r="A268" s="297" t="s">
        <v>248</v>
      </c>
      <c r="B268" s="362">
        <v>1.55</v>
      </c>
      <c r="C268" s="362">
        <v>64.32</v>
      </c>
      <c r="D268" s="362">
        <v>23.15</v>
      </c>
      <c r="E268" s="362">
        <v>0.64</v>
      </c>
      <c r="F268" s="362">
        <v>4.55</v>
      </c>
      <c r="G268" s="362">
        <v>0</v>
      </c>
      <c r="H268" s="362">
        <v>28.11</v>
      </c>
      <c r="I268" s="362">
        <v>5.31</v>
      </c>
      <c r="J268" s="362">
        <v>1.44</v>
      </c>
      <c r="K268" s="301" t="s">
        <v>420</v>
      </c>
      <c r="L268" s="285">
        <v>53.49</v>
      </c>
      <c r="M268" s="157"/>
      <c r="N268" s="157"/>
      <c r="O268" s="157"/>
      <c r="P268" s="157"/>
    </row>
    <row r="269" spans="1:16" s="62" customFormat="1" ht="13.5">
      <c r="A269" s="297" t="s">
        <v>249</v>
      </c>
      <c r="B269" s="362">
        <v>8.77</v>
      </c>
      <c r="C269" s="362">
        <v>59.67</v>
      </c>
      <c r="D269" s="362">
        <v>1.76</v>
      </c>
      <c r="E269" s="362">
        <v>0</v>
      </c>
      <c r="F269" s="362">
        <v>9.72</v>
      </c>
      <c r="G269" s="362">
        <v>0</v>
      </c>
      <c r="H269" s="362">
        <v>23.49</v>
      </c>
      <c r="I269" s="362">
        <v>5.08</v>
      </c>
      <c r="J269" s="362">
        <v>1.14</v>
      </c>
      <c r="K269" s="301" t="s">
        <v>433</v>
      </c>
      <c r="L269" s="285">
        <v>28.11</v>
      </c>
      <c r="M269" s="157"/>
      <c r="N269" s="157"/>
      <c r="O269" s="157"/>
      <c r="P269" s="157"/>
    </row>
    <row r="270" spans="1:16" s="62" customFormat="1" ht="13.5">
      <c r="A270" s="297" t="s">
        <v>250</v>
      </c>
      <c r="B270" s="362">
        <v>3.89</v>
      </c>
      <c r="C270" s="362">
        <v>60.1</v>
      </c>
      <c r="D270" s="362">
        <v>2.2</v>
      </c>
      <c r="E270" s="362">
        <v>0</v>
      </c>
      <c r="F270" s="362">
        <v>12.2</v>
      </c>
      <c r="G270" s="362">
        <v>0</v>
      </c>
      <c r="H270" s="362">
        <v>24.58</v>
      </c>
      <c r="I270" s="362">
        <v>4.54</v>
      </c>
      <c r="J270" s="362">
        <v>1.52</v>
      </c>
      <c r="K270" s="301" t="s">
        <v>433</v>
      </c>
      <c r="L270" s="285">
        <v>47.54</v>
      </c>
      <c r="M270" s="157"/>
      <c r="N270" s="157"/>
      <c r="O270" s="157"/>
      <c r="P270" s="157"/>
    </row>
    <row r="271" spans="1:16" s="62" customFormat="1" ht="13.5">
      <c r="A271" s="297" t="s">
        <v>251</v>
      </c>
      <c r="B271" s="362">
        <v>13.5</v>
      </c>
      <c r="C271" s="362">
        <v>59.45</v>
      </c>
      <c r="D271" s="362">
        <v>1.24</v>
      </c>
      <c r="E271" s="362">
        <v>0</v>
      </c>
      <c r="F271" s="362">
        <v>0.03</v>
      </c>
      <c r="G271" s="362">
        <v>0</v>
      </c>
      <c r="H271" s="362">
        <v>23.24</v>
      </c>
      <c r="I271" s="362">
        <v>4.16</v>
      </c>
      <c r="J271" s="362">
        <v>2.76</v>
      </c>
      <c r="K271" s="301" t="s">
        <v>430</v>
      </c>
      <c r="L271" s="285">
        <v>24.15</v>
      </c>
      <c r="M271" s="157"/>
      <c r="N271" s="157"/>
      <c r="O271" s="157"/>
      <c r="P271" s="157"/>
    </row>
    <row r="272" spans="1:16" s="62" customFormat="1" ht="13.5">
      <c r="A272" s="297" t="s">
        <v>372</v>
      </c>
      <c r="B272" s="362">
        <v>5.67</v>
      </c>
      <c r="C272" s="362">
        <v>27.23</v>
      </c>
      <c r="D272" s="362">
        <v>0.21</v>
      </c>
      <c r="E272" s="362">
        <v>0</v>
      </c>
      <c r="F272" s="362">
        <v>16.12</v>
      </c>
      <c r="G272" s="362">
        <v>0</v>
      </c>
      <c r="H272" s="362">
        <v>7.24</v>
      </c>
      <c r="I272" s="362">
        <v>13.4</v>
      </c>
      <c r="J272" s="362">
        <v>0</v>
      </c>
      <c r="K272" s="301" t="s">
        <v>420</v>
      </c>
      <c r="L272" s="285">
        <v>30.16</v>
      </c>
      <c r="M272" s="157"/>
      <c r="N272" s="157"/>
      <c r="O272" s="157"/>
      <c r="P272" s="157"/>
    </row>
    <row r="273" spans="1:16" s="62" customFormat="1" ht="13.5">
      <c r="A273" s="297" t="s">
        <v>373</v>
      </c>
      <c r="B273" s="362">
        <v>5.76</v>
      </c>
      <c r="C273" s="362">
        <v>30.78</v>
      </c>
      <c r="D273" s="362">
        <v>0.44</v>
      </c>
      <c r="E273" s="362">
        <v>0</v>
      </c>
      <c r="F273" s="362">
        <v>28.7</v>
      </c>
      <c r="G273" s="362">
        <v>0</v>
      </c>
      <c r="H273" s="362">
        <v>8.7</v>
      </c>
      <c r="I273" s="362">
        <v>13.28</v>
      </c>
      <c r="J273" s="362">
        <v>0</v>
      </c>
      <c r="K273" s="301" t="s">
        <v>424</v>
      </c>
      <c r="L273" s="285">
        <v>60.97</v>
      </c>
      <c r="M273" s="157"/>
      <c r="N273" s="157"/>
      <c r="O273" s="157"/>
      <c r="P273" s="157"/>
    </row>
    <row r="274" spans="1:16" s="62" customFormat="1" ht="13.5">
      <c r="A274" s="297" t="s">
        <v>374</v>
      </c>
      <c r="B274" s="362">
        <v>4.7</v>
      </c>
      <c r="C274" s="362">
        <v>30.54</v>
      </c>
      <c r="D274" s="362">
        <v>0.33</v>
      </c>
      <c r="E274" s="362">
        <v>0</v>
      </c>
      <c r="F274" s="362">
        <v>16.62</v>
      </c>
      <c r="G274" s="362">
        <v>0</v>
      </c>
      <c r="H274" s="362">
        <v>8.94</v>
      </c>
      <c r="I274" s="362">
        <v>13.21</v>
      </c>
      <c r="J274" s="362">
        <v>0</v>
      </c>
      <c r="K274" s="301" t="s">
        <v>426</v>
      </c>
      <c r="L274" s="285">
        <v>46.4</v>
      </c>
      <c r="M274" s="157"/>
      <c r="N274" s="157"/>
      <c r="O274" s="157"/>
      <c r="P274" s="157"/>
    </row>
    <row r="275" spans="1:16" s="62" customFormat="1" ht="13.5">
      <c r="A275" s="297" t="s">
        <v>252</v>
      </c>
      <c r="B275" s="362">
        <v>5.33</v>
      </c>
      <c r="C275" s="362">
        <v>52.72</v>
      </c>
      <c r="D275" s="362">
        <v>1.81</v>
      </c>
      <c r="E275" s="362">
        <v>0</v>
      </c>
      <c r="F275" s="362">
        <v>3.96</v>
      </c>
      <c r="G275" s="362">
        <v>0</v>
      </c>
      <c r="H275" s="362">
        <v>17.99</v>
      </c>
      <c r="I275" s="362">
        <v>6.67</v>
      </c>
      <c r="J275" s="362">
        <v>0</v>
      </c>
      <c r="K275" s="301" t="s">
        <v>423</v>
      </c>
      <c r="L275" s="285">
        <v>45.93</v>
      </c>
      <c r="M275" s="157"/>
      <c r="N275" s="157"/>
      <c r="O275" s="157"/>
      <c r="P275" s="157"/>
    </row>
    <row r="276" spans="1:16" s="62" customFormat="1" ht="13.5">
      <c r="A276" s="297" t="s">
        <v>253</v>
      </c>
      <c r="B276" s="362">
        <v>4.91</v>
      </c>
      <c r="C276" s="362">
        <v>44.97</v>
      </c>
      <c r="D276" s="362">
        <v>0.73</v>
      </c>
      <c r="E276" s="362">
        <v>0</v>
      </c>
      <c r="F276" s="362">
        <v>16.1</v>
      </c>
      <c r="G276" s="362">
        <v>0</v>
      </c>
      <c r="H276" s="362">
        <v>11.29</v>
      </c>
      <c r="I276" s="362">
        <v>10.08</v>
      </c>
      <c r="J276" s="362">
        <v>0</v>
      </c>
      <c r="K276" s="301" t="s">
        <v>430</v>
      </c>
      <c r="L276" s="285">
        <v>57.56</v>
      </c>
      <c r="M276" s="157"/>
      <c r="N276" s="157"/>
      <c r="O276" s="157"/>
      <c r="P276" s="157"/>
    </row>
    <row r="277" spans="1:16" s="62" customFormat="1" ht="13.5">
      <c r="A277" s="297" t="s">
        <v>254</v>
      </c>
      <c r="B277" s="362">
        <v>4.67</v>
      </c>
      <c r="C277" s="362">
        <v>69.78</v>
      </c>
      <c r="D277" s="362">
        <v>5.84</v>
      </c>
      <c r="E277" s="362">
        <v>0</v>
      </c>
      <c r="F277" s="362">
        <v>8.36</v>
      </c>
      <c r="G277" s="362">
        <v>0</v>
      </c>
      <c r="H277" s="362">
        <v>28.69</v>
      </c>
      <c r="I277" s="362">
        <v>4.12</v>
      </c>
      <c r="J277" s="362">
        <v>0.83</v>
      </c>
      <c r="K277" s="301" t="s">
        <v>430</v>
      </c>
      <c r="L277" s="285">
        <v>39.81</v>
      </c>
      <c r="M277" s="157"/>
      <c r="N277" s="157"/>
      <c r="O277" s="157"/>
      <c r="P277" s="157"/>
    </row>
    <row r="278" spans="1:16" s="62" customFormat="1" ht="13.5">
      <c r="A278" s="297" t="s">
        <v>255</v>
      </c>
      <c r="B278" s="362">
        <v>4.09</v>
      </c>
      <c r="C278" s="362">
        <v>66.16</v>
      </c>
      <c r="D278" s="362">
        <v>2.2</v>
      </c>
      <c r="E278" s="362">
        <v>0</v>
      </c>
      <c r="F278" s="362">
        <v>10.89</v>
      </c>
      <c r="G278" s="362">
        <v>0</v>
      </c>
      <c r="H278" s="362">
        <v>29.84</v>
      </c>
      <c r="I278" s="362">
        <v>3.34</v>
      </c>
      <c r="J278" s="362">
        <v>0.64</v>
      </c>
      <c r="K278" s="301" t="s">
        <v>430</v>
      </c>
      <c r="L278" s="285">
        <v>37.83</v>
      </c>
      <c r="M278" s="157"/>
      <c r="N278" s="157"/>
      <c r="O278" s="157"/>
      <c r="P278" s="157"/>
    </row>
    <row r="279" spans="1:16" s="62" customFormat="1" ht="13.5">
      <c r="A279" s="297" t="s">
        <v>256</v>
      </c>
      <c r="B279" s="362">
        <v>3.91</v>
      </c>
      <c r="C279" s="362">
        <v>61.99</v>
      </c>
      <c r="D279" s="362">
        <v>1.48</v>
      </c>
      <c r="E279" s="362">
        <v>0</v>
      </c>
      <c r="F279" s="362">
        <v>9.54</v>
      </c>
      <c r="G279" s="362">
        <v>0</v>
      </c>
      <c r="H279" s="362">
        <v>26.78</v>
      </c>
      <c r="I279" s="362">
        <v>4.26</v>
      </c>
      <c r="J279" s="362">
        <v>0.85</v>
      </c>
      <c r="K279" s="301" t="s">
        <v>430</v>
      </c>
      <c r="L279" s="285">
        <v>34.45</v>
      </c>
      <c r="M279" s="157"/>
      <c r="N279" s="157"/>
      <c r="O279" s="157"/>
      <c r="P279" s="157"/>
    </row>
    <row r="280" spans="1:16" s="62" customFormat="1" ht="13.5">
      <c r="A280" s="297" t="s">
        <v>257</v>
      </c>
      <c r="B280" s="362">
        <v>4.71</v>
      </c>
      <c r="C280" s="362">
        <v>44.81</v>
      </c>
      <c r="D280" s="362">
        <v>1.61</v>
      </c>
      <c r="E280" s="362">
        <v>0</v>
      </c>
      <c r="F280" s="362">
        <v>10.34</v>
      </c>
      <c r="G280" s="362">
        <v>0</v>
      </c>
      <c r="H280" s="362">
        <v>12.2</v>
      </c>
      <c r="I280" s="362">
        <v>9.52</v>
      </c>
      <c r="J280" s="362">
        <v>0.51</v>
      </c>
      <c r="K280" s="301" t="s">
        <v>430</v>
      </c>
      <c r="L280" s="285">
        <v>47.92</v>
      </c>
      <c r="M280" s="157"/>
      <c r="N280" s="157"/>
      <c r="O280" s="157"/>
      <c r="P280" s="157"/>
    </row>
    <row r="281" spans="1:16" s="62" customFormat="1" ht="13.5">
      <c r="A281" s="297" t="s">
        <v>258</v>
      </c>
      <c r="B281" s="362">
        <v>5.05</v>
      </c>
      <c r="C281" s="362">
        <v>44.45</v>
      </c>
      <c r="D281" s="362">
        <v>0.99</v>
      </c>
      <c r="E281" s="362">
        <v>0</v>
      </c>
      <c r="F281" s="362">
        <v>12.57</v>
      </c>
      <c r="G281" s="362">
        <v>0</v>
      </c>
      <c r="H281" s="362">
        <v>11.58</v>
      </c>
      <c r="I281" s="362">
        <v>9.79</v>
      </c>
      <c r="J281" s="362">
        <v>0.5</v>
      </c>
      <c r="K281" s="301" t="s">
        <v>430</v>
      </c>
      <c r="L281" s="285">
        <v>66.26</v>
      </c>
      <c r="M281" s="157"/>
      <c r="N281" s="157"/>
      <c r="O281" s="157"/>
      <c r="P281" s="157"/>
    </row>
    <row r="282" spans="1:16" s="62" customFormat="1" ht="13.5">
      <c r="A282" s="297" t="s">
        <v>259</v>
      </c>
      <c r="B282" s="362">
        <v>4.96</v>
      </c>
      <c r="C282" s="362">
        <v>49.23</v>
      </c>
      <c r="D282" s="362">
        <v>1.41</v>
      </c>
      <c r="E282" s="362">
        <v>0</v>
      </c>
      <c r="F282" s="362">
        <v>8.49</v>
      </c>
      <c r="G282" s="362">
        <v>0</v>
      </c>
      <c r="H282" s="362">
        <v>14.27</v>
      </c>
      <c r="I282" s="362">
        <v>8.22</v>
      </c>
      <c r="J282" s="362">
        <v>0</v>
      </c>
      <c r="K282" s="301" t="s">
        <v>430</v>
      </c>
      <c r="L282" s="285">
        <v>60.36</v>
      </c>
      <c r="M282" s="157"/>
      <c r="N282" s="157"/>
      <c r="O282" s="157"/>
      <c r="P282" s="157"/>
    </row>
    <row r="283" spans="1:16" s="62" customFormat="1" ht="13.5">
      <c r="A283" s="297" t="s">
        <v>260</v>
      </c>
      <c r="B283" s="362">
        <v>3.98</v>
      </c>
      <c r="C283" s="362">
        <v>59.97</v>
      </c>
      <c r="D283" s="362">
        <v>3.29</v>
      </c>
      <c r="E283" s="362">
        <v>0</v>
      </c>
      <c r="F283" s="362">
        <v>6.65</v>
      </c>
      <c r="G283" s="362">
        <v>0</v>
      </c>
      <c r="H283" s="362">
        <v>20.53</v>
      </c>
      <c r="I283" s="362">
        <v>6.99</v>
      </c>
      <c r="J283" s="362">
        <v>0</v>
      </c>
      <c r="K283" s="301" t="s">
        <v>430</v>
      </c>
      <c r="L283" s="285">
        <v>40.85</v>
      </c>
      <c r="M283" s="157"/>
      <c r="N283" s="157"/>
      <c r="O283" s="157"/>
      <c r="P283" s="157"/>
    </row>
    <row r="284" spans="1:16" s="62" customFormat="1" ht="13.5">
      <c r="A284" s="297" t="s">
        <v>261</v>
      </c>
      <c r="B284" s="362">
        <v>3.9</v>
      </c>
      <c r="C284" s="362">
        <v>64.33</v>
      </c>
      <c r="D284" s="362">
        <v>4.98</v>
      </c>
      <c r="E284" s="362">
        <v>0</v>
      </c>
      <c r="F284" s="362">
        <v>7.82</v>
      </c>
      <c r="G284" s="362">
        <v>0</v>
      </c>
      <c r="H284" s="362">
        <v>22.53</v>
      </c>
      <c r="I284" s="362">
        <v>5.96</v>
      </c>
      <c r="J284" s="362">
        <v>0.32</v>
      </c>
      <c r="K284" s="301" t="s">
        <v>430</v>
      </c>
      <c r="L284" s="285">
        <v>45.43</v>
      </c>
      <c r="M284" s="157"/>
      <c r="N284" s="157"/>
      <c r="O284" s="157"/>
      <c r="P284" s="157"/>
    </row>
    <row r="285" spans="1:16" s="62" customFormat="1" ht="13.5">
      <c r="A285" s="297" t="s">
        <v>262</v>
      </c>
      <c r="B285" s="362">
        <v>3.54</v>
      </c>
      <c r="C285" s="362">
        <v>64.89</v>
      </c>
      <c r="D285" s="362">
        <v>4.43</v>
      </c>
      <c r="E285" s="362">
        <v>0</v>
      </c>
      <c r="F285" s="362">
        <v>5.69</v>
      </c>
      <c r="G285" s="362">
        <v>0</v>
      </c>
      <c r="H285" s="362">
        <v>23.57</v>
      </c>
      <c r="I285" s="362">
        <v>5.68</v>
      </c>
      <c r="J285" s="362">
        <v>0.52</v>
      </c>
      <c r="K285" s="301" t="s">
        <v>430</v>
      </c>
      <c r="L285" s="285">
        <v>39.44</v>
      </c>
      <c r="M285" s="157"/>
      <c r="N285" s="157"/>
      <c r="O285" s="157"/>
      <c r="P285" s="157"/>
    </row>
    <row r="286" spans="1:16" s="62" customFormat="1" ht="13.5">
      <c r="A286" s="297" t="s">
        <v>263</v>
      </c>
      <c r="B286" s="362">
        <v>4.14</v>
      </c>
      <c r="C286" s="362">
        <v>59.19</v>
      </c>
      <c r="D286" s="362">
        <v>3.93</v>
      </c>
      <c r="E286" s="362">
        <v>0</v>
      </c>
      <c r="F286" s="362">
        <v>9.84</v>
      </c>
      <c r="G286" s="362">
        <v>0</v>
      </c>
      <c r="H286" s="362">
        <v>21.39</v>
      </c>
      <c r="I286" s="362">
        <v>6.24</v>
      </c>
      <c r="J286" s="362">
        <v>0.6</v>
      </c>
      <c r="K286" s="301" t="s">
        <v>430</v>
      </c>
      <c r="L286" s="285">
        <v>45.93</v>
      </c>
      <c r="M286" s="157"/>
      <c r="N286" s="157"/>
      <c r="O286" s="157"/>
      <c r="P286" s="157"/>
    </row>
    <row r="287" spans="1:16" s="62" customFormat="1" ht="13.5">
      <c r="A287" s="297" t="s">
        <v>264</v>
      </c>
      <c r="B287" s="362">
        <v>4.08</v>
      </c>
      <c r="C287" s="362">
        <v>62.03</v>
      </c>
      <c r="D287" s="362">
        <v>4.31</v>
      </c>
      <c r="E287" s="362">
        <v>0</v>
      </c>
      <c r="F287" s="362">
        <v>9.91</v>
      </c>
      <c r="G287" s="362">
        <v>0</v>
      </c>
      <c r="H287" s="362">
        <v>24.69</v>
      </c>
      <c r="I287" s="362">
        <v>4.7</v>
      </c>
      <c r="J287" s="362">
        <v>0.77</v>
      </c>
      <c r="K287" s="301" t="s">
        <v>430</v>
      </c>
      <c r="L287" s="285">
        <v>45.19</v>
      </c>
      <c r="M287" s="157"/>
      <c r="N287" s="157"/>
      <c r="O287" s="157"/>
      <c r="P287" s="157"/>
    </row>
    <row r="288" spans="1:16" s="62" customFormat="1" ht="13.5">
      <c r="A288" s="297" t="s">
        <v>269</v>
      </c>
      <c r="B288" s="362">
        <v>12.37</v>
      </c>
      <c r="C288" s="362">
        <v>81.54</v>
      </c>
      <c r="D288" s="362">
        <v>12.43</v>
      </c>
      <c r="E288" s="362">
        <v>0.01</v>
      </c>
      <c r="F288" s="362">
        <v>3.43</v>
      </c>
      <c r="G288" s="362">
        <v>0</v>
      </c>
      <c r="H288" s="362">
        <v>31.14</v>
      </c>
      <c r="I288" s="362">
        <v>3.71</v>
      </c>
      <c r="J288" s="362">
        <v>1.79</v>
      </c>
      <c r="K288" s="301" t="s">
        <v>423</v>
      </c>
      <c r="L288" s="285">
        <v>43.86</v>
      </c>
      <c r="M288" s="157"/>
      <c r="N288" s="157"/>
      <c r="O288" s="157"/>
      <c r="P288" s="157"/>
    </row>
    <row r="289" spans="1:16" s="62" customFormat="1" ht="13.5">
      <c r="A289" s="297" t="s">
        <v>273</v>
      </c>
      <c r="B289" s="362">
        <v>4.62</v>
      </c>
      <c r="C289" s="362">
        <v>48.16</v>
      </c>
      <c r="D289" s="362">
        <v>0.23</v>
      </c>
      <c r="E289" s="362">
        <v>0</v>
      </c>
      <c r="F289" s="362">
        <v>27.49</v>
      </c>
      <c r="G289" s="362">
        <v>0</v>
      </c>
      <c r="H289" s="362">
        <v>12.33</v>
      </c>
      <c r="I289" s="362">
        <v>10.03</v>
      </c>
      <c r="J289" s="362">
        <v>0.69</v>
      </c>
      <c r="K289" s="301" t="s">
        <v>426</v>
      </c>
      <c r="L289" s="285">
        <v>33.25</v>
      </c>
      <c r="M289" s="157"/>
      <c r="N289" s="157"/>
      <c r="O289" s="157"/>
      <c r="P289" s="157"/>
    </row>
    <row r="290" spans="1:16" s="62" customFormat="1" ht="13.5">
      <c r="A290" s="297" t="s">
        <v>275</v>
      </c>
      <c r="B290" s="362">
        <v>4.67</v>
      </c>
      <c r="C290" s="362">
        <v>55.12</v>
      </c>
      <c r="D290" s="362">
        <v>0.3</v>
      </c>
      <c r="E290" s="362">
        <v>0.02</v>
      </c>
      <c r="F290" s="362">
        <v>15.24</v>
      </c>
      <c r="G290" s="362">
        <v>0</v>
      </c>
      <c r="H290" s="362">
        <v>16.64</v>
      </c>
      <c r="I290" s="362">
        <v>8.12</v>
      </c>
      <c r="J290" s="362">
        <v>0.51</v>
      </c>
      <c r="K290" s="301" t="s">
        <v>426</v>
      </c>
      <c r="L290" s="285">
        <v>30.51</v>
      </c>
      <c r="M290" s="157"/>
      <c r="N290" s="157"/>
      <c r="O290" s="157"/>
      <c r="P290" s="157"/>
    </row>
    <row r="291" spans="1:16" s="62" customFormat="1" ht="13.5">
      <c r="A291" s="297" t="s">
        <v>276</v>
      </c>
      <c r="B291" s="362">
        <v>4.89</v>
      </c>
      <c r="C291" s="362">
        <v>56.37</v>
      </c>
      <c r="D291" s="362">
        <v>0.51</v>
      </c>
      <c r="E291" s="362">
        <v>0.02</v>
      </c>
      <c r="F291" s="362">
        <v>5.75</v>
      </c>
      <c r="G291" s="362">
        <v>0</v>
      </c>
      <c r="H291" s="362">
        <v>19.52</v>
      </c>
      <c r="I291" s="362">
        <v>6.78</v>
      </c>
      <c r="J291" s="362">
        <v>0.42</v>
      </c>
      <c r="K291" s="301" t="s">
        <v>426</v>
      </c>
      <c r="L291" s="285">
        <v>36.97</v>
      </c>
      <c r="M291" s="157"/>
      <c r="N291" s="157"/>
      <c r="O291" s="157"/>
      <c r="P291" s="157"/>
    </row>
    <row r="292" spans="1:16" s="62" customFormat="1" ht="13.5">
      <c r="A292" s="297" t="s">
        <v>277</v>
      </c>
      <c r="B292" s="362">
        <v>4.98</v>
      </c>
      <c r="C292" s="362">
        <v>58.66</v>
      </c>
      <c r="D292" s="362">
        <v>0.81</v>
      </c>
      <c r="E292" s="362">
        <v>0.12</v>
      </c>
      <c r="F292" s="362">
        <v>11.53</v>
      </c>
      <c r="G292" s="362">
        <v>0</v>
      </c>
      <c r="H292" s="362">
        <v>20.24</v>
      </c>
      <c r="I292" s="362">
        <v>6.41</v>
      </c>
      <c r="J292" s="362">
        <v>0.56</v>
      </c>
      <c r="K292" s="301" t="s">
        <v>426</v>
      </c>
      <c r="L292" s="285">
        <v>31.57</v>
      </c>
      <c r="M292" s="157"/>
      <c r="N292" s="157"/>
      <c r="O292" s="157"/>
      <c r="P292" s="157"/>
    </row>
    <row r="293" spans="1:16" s="62" customFormat="1" ht="13.5">
      <c r="A293" s="297" t="s">
        <v>278</v>
      </c>
      <c r="B293" s="362">
        <v>4.34</v>
      </c>
      <c r="C293" s="362">
        <v>62.39</v>
      </c>
      <c r="D293" s="362">
        <v>0.77</v>
      </c>
      <c r="E293" s="362">
        <v>0.06</v>
      </c>
      <c r="F293" s="362">
        <v>5.53</v>
      </c>
      <c r="G293" s="362">
        <v>0</v>
      </c>
      <c r="H293" s="362">
        <v>21.57</v>
      </c>
      <c r="I293" s="362">
        <v>6.12</v>
      </c>
      <c r="J293" s="362">
        <v>0.47</v>
      </c>
      <c r="K293" s="301" t="s">
        <v>426</v>
      </c>
      <c r="L293" s="285">
        <v>30.39</v>
      </c>
      <c r="M293" s="157"/>
      <c r="N293" s="157"/>
      <c r="O293" s="157"/>
      <c r="P293" s="157"/>
    </row>
    <row r="294" spans="1:16" s="62" customFormat="1" ht="13.5">
      <c r="A294" s="297" t="s">
        <v>279</v>
      </c>
      <c r="B294" s="362">
        <v>4.2</v>
      </c>
      <c r="C294" s="362">
        <v>62.94</v>
      </c>
      <c r="D294" s="362">
        <v>1.19</v>
      </c>
      <c r="E294" s="362">
        <v>0.15</v>
      </c>
      <c r="F294" s="362">
        <v>3.87</v>
      </c>
      <c r="G294" s="362">
        <v>0</v>
      </c>
      <c r="H294" s="362">
        <v>23.83</v>
      </c>
      <c r="I294" s="362">
        <v>5.5</v>
      </c>
      <c r="J294" s="362">
        <v>0.43</v>
      </c>
      <c r="K294" s="301" t="s">
        <v>426</v>
      </c>
      <c r="L294" s="285">
        <v>32.75</v>
      </c>
      <c r="M294" s="157"/>
      <c r="N294" s="157"/>
      <c r="O294" s="157"/>
      <c r="P294" s="157"/>
    </row>
    <row r="295" spans="1:16" s="62" customFormat="1" ht="13.5">
      <c r="A295" s="297" t="s">
        <v>280</v>
      </c>
      <c r="B295" s="362">
        <v>2.97</v>
      </c>
      <c r="C295" s="362">
        <v>65.42</v>
      </c>
      <c r="D295" s="362">
        <v>0.06</v>
      </c>
      <c r="E295" s="362">
        <v>0</v>
      </c>
      <c r="F295" s="362">
        <v>19.86</v>
      </c>
      <c r="G295" s="362">
        <v>0</v>
      </c>
      <c r="H295" s="362">
        <v>27.51</v>
      </c>
      <c r="I295" s="362">
        <v>3.89</v>
      </c>
      <c r="J295" s="362">
        <v>0.37</v>
      </c>
      <c r="K295" s="301" t="s">
        <v>426</v>
      </c>
      <c r="L295" s="285">
        <v>33.95</v>
      </c>
      <c r="M295" s="157"/>
      <c r="N295" s="157"/>
      <c r="O295" s="157"/>
      <c r="P295" s="157"/>
    </row>
    <row r="296" spans="1:16" s="62" customFormat="1" ht="13.5">
      <c r="A296" s="297" t="s">
        <v>375</v>
      </c>
      <c r="B296" s="362">
        <v>2.65</v>
      </c>
      <c r="C296" s="362">
        <v>63.04</v>
      </c>
      <c r="D296" s="362">
        <v>58.35</v>
      </c>
      <c r="E296" s="362">
        <v>0</v>
      </c>
      <c r="F296" s="362">
        <v>100</v>
      </c>
      <c r="G296" s="362">
        <v>0</v>
      </c>
      <c r="H296" s="362">
        <v>16.22</v>
      </c>
      <c r="I296" s="362">
        <v>4.67</v>
      </c>
      <c r="J296" s="362">
        <v>0.4</v>
      </c>
      <c r="K296" s="301" t="s">
        <v>426</v>
      </c>
      <c r="L296" s="285">
        <v>44.93</v>
      </c>
      <c r="M296" s="157"/>
      <c r="N296" s="157"/>
      <c r="O296" s="157"/>
      <c r="P296" s="157"/>
    </row>
    <row r="297" spans="1:16" s="62" customFormat="1" ht="13.5">
      <c r="A297" s="297" t="s">
        <v>281</v>
      </c>
      <c r="B297" s="362">
        <v>6.37</v>
      </c>
      <c r="C297" s="362">
        <v>39.67</v>
      </c>
      <c r="D297" s="362">
        <v>0.5</v>
      </c>
      <c r="E297" s="362">
        <v>0.01</v>
      </c>
      <c r="F297" s="362">
        <v>10.5</v>
      </c>
      <c r="G297" s="362">
        <v>0</v>
      </c>
      <c r="H297" s="362">
        <v>12.73</v>
      </c>
      <c r="I297" s="362">
        <v>11.28</v>
      </c>
      <c r="J297" s="362">
        <v>0</v>
      </c>
      <c r="K297" s="301" t="s">
        <v>426</v>
      </c>
      <c r="L297" s="285">
        <v>24.96</v>
      </c>
      <c r="M297" s="157"/>
      <c r="N297" s="157"/>
      <c r="O297" s="157"/>
      <c r="P297" s="157"/>
    </row>
    <row r="298" spans="1:16" s="62" customFormat="1" ht="13.5">
      <c r="A298" s="297" t="s">
        <v>285</v>
      </c>
      <c r="B298" s="362">
        <v>3.71</v>
      </c>
      <c r="C298" s="362">
        <v>67.16</v>
      </c>
      <c r="D298" s="362">
        <v>4.74</v>
      </c>
      <c r="E298" s="362">
        <v>0</v>
      </c>
      <c r="F298" s="362">
        <v>14.38</v>
      </c>
      <c r="G298" s="362">
        <v>0</v>
      </c>
      <c r="H298" s="362">
        <v>25.79</v>
      </c>
      <c r="I298" s="362">
        <v>5.87</v>
      </c>
      <c r="J298" s="362">
        <v>1.06</v>
      </c>
      <c r="K298" s="301" t="s">
        <v>420</v>
      </c>
      <c r="L298" s="285">
        <v>94.51</v>
      </c>
      <c r="M298" s="157"/>
      <c r="N298" s="157"/>
      <c r="O298" s="157"/>
      <c r="P298" s="157"/>
    </row>
    <row r="299" spans="1:16" s="62" customFormat="1" ht="13.5">
      <c r="A299" s="297" t="s">
        <v>286</v>
      </c>
      <c r="B299" s="362">
        <v>3.73</v>
      </c>
      <c r="C299" s="362">
        <v>56.62</v>
      </c>
      <c r="D299" s="362">
        <v>40.44</v>
      </c>
      <c r="E299" s="362">
        <v>0</v>
      </c>
      <c r="F299" s="362">
        <v>3.58</v>
      </c>
      <c r="G299" s="362">
        <v>0</v>
      </c>
      <c r="H299" s="362">
        <v>17.1</v>
      </c>
      <c r="I299" s="362">
        <v>6.38</v>
      </c>
      <c r="J299" s="362">
        <v>3.46</v>
      </c>
      <c r="K299" s="301" t="s">
        <v>423</v>
      </c>
      <c r="L299" s="285">
        <v>99.6</v>
      </c>
      <c r="M299" s="157"/>
      <c r="N299" s="157"/>
      <c r="O299" s="157"/>
      <c r="P299" s="157"/>
    </row>
    <row r="300" spans="1:16" s="62" customFormat="1" ht="13.5">
      <c r="A300" s="297" t="s">
        <v>287</v>
      </c>
      <c r="B300" s="362">
        <v>1.59</v>
      </c>
      <c r="C300" s="362">
        <v>63.89</v>
      </c>
      <c r="D300" s="362">
        <v>75.76</v>
      </c>
      <c r="E300" s="362">
        <v>0</v>
      </c>
      <c r="F300" s="362">
        <v>17.48</v>
      </c>
      <c r="G300" s="362">
        <v>0</v>
      </c>
      <c r="H300" s="362">
        <v>16.35</v>
      </c>
      <c r="I300" s="362">
        <v>5.16</v>
      </c>
      <c r="J300" s="362">
        <v>1.27</v>
      </c>
      <c r="K300" s="301" t="s">
        <v>423</v>
      </c>
      <c r="L300" s="285">
        <v>86.98</v>
      </c>
      <c r="M300" s="157"/>
      <c r="N300" s="157"/>
      <c r="O300" s="157"/>
      <c r="P300" s="157"/>
    </row>
    <row r="301" spans="1:16" s="62" customFormat="1" ht="13.5">
      <c r="A301" s="297" t="s">
        <v>8</v>
      </c>
      <c r="B301" s="362">
        <v>1.79</v>
      </c>
      <c r="C301" s="362">
        <v>67.33</v>
      </c>
      <c r="D301" s="362">
        <v>1.22</v>
      </c>
      <c r="E301" s="362">
        <v>0</v>
      </c>
      <c r="F301" s="362">
        <v>45.06</v>
      </c>
      <c r="G301" s="362">
        <v>0</v>
      </c>
      <c r="H301" s="362">
        <v>30.16</v>
      </c>
      <c r="I301" s="362">
        <v>2.96</v>
      </c>
      <c r="J301" s="362">
        <v>2.93</v>
      </c>
      <c r="K301" s="301" t="s">
        <v>430</v>
      </c>
      <c r="L301" s="285">
        <v>53.74</v>
      </c>
      <c r="M301" s="157"/>
      <c r="N301" s="157"/>
      <c r="O301" s="157"/>
      <c r="P301" s="157"/>
    </row>
    <row r="302" spans="1:16" s="62" customFormat="1" ht="13.5">
      <c r="A302" s="297" t="s">
        <v>9</v>
      </c>
      <c r="B302" s="362">
        <v>5.08</v>
      </c>
      <c r="C302" s="362">
        <v>41.22</v>
      </c>
      <c r="D302" s="362">
        <v>1.4</v>
      </c>
      <c r="E302" s="362">
        <v>0</v>
      </c>
      <c r="F302" s="362">
        <v>35.91</v>
      </c>
      <c r="G302" s="362">
        <v>0</v>
      </c>
      <c r="H302" s="362">
        <v>11.59</v>
      </c>
      <c r="I302" s="362">
        <v>9.66</v>
      </c>
      <c r="J302" s="362">
        <v>1.17</v>
      </c>
      <c r="K302" s="301" t="s">
        <v>430</v>
      </c>
      <c r="L302" s="285">
        <v>62.02</v>
      </c>
      <c r="M302" s="157"/>
      <c r="N302" s="157"/>
      <c r="O302" s="157"/>
      <c r="P302" s="157"/>
    </row>
    <row r="303" spans="1:16" s="62" customFormat="1" ht="13.5">
      <c r="A303" s="297" t="s">
        <v>350</v>
      </c>
      <c r="B303" s="362">
        <v>4.46</v>
      </c>
      <c r="C303" s="362">
        <v>49.88</v>
      </c>
      <c r="D303" s="362">
        <v>5.1</v>
      </c>
      <c r="E303" s="362">
        <v>0</v>
      </c>
      <c r="F303" s="362">
        <v>26.27</v>
      </c>
      <c r="G303" s="362">
        <v>0</v>
      </c>
      <c r="H303" s="362">
        <v>16.11</v>
      </c>
      <c r="I303" s="362">
        <v>7.06</v>
      </c>
      <c r="J303" s="362">
        <v>0.78</v>
      </c>
      <c r="K303" s="301" t="s">
        <v>430</v>
      </c>
      <c r="L303" s="285">
        <v>64.87</v>
      </c>
      <c r="M303" s="157"/>
      <c r="N303" s="157"/>
      <c r="O303" s="157"/>
      <c r="P303" s="157"/>
    </row>
    <row r="304" spans="1:16" s="62" customFormat="1" ht="13.5">
      <c r="A304" s="297" t="s">
        <v>10</v>
      </c>
      <c r="B304" s="362">
        <v>4.61</v>
      </c>
      <c r="C304" s="362">
        <v>55.04</v>
      </c>
      <c r="D304" s="362">
        <v>4.55</v>
      </c>
      <c r="E304" s="362">
        <v>0</v>
      </c>
      <c r="F304" s="362">
        <v>27.7</v>
      </c>
      <c r="G304" s="362">
        <v>0</v>
      </c>
      <c r="H304" s="362">
        <v>18.67</v>
      </c>
      <c r="I304" s="362">
        <v>6.02</v>
      </c>
      <c r="J304" s="362">
        <v>0.99</v>
      </c>
      <c r="K304" s="301" t="s">
        <v>430</v>
      </c>
      <c r="L304" s="285">
        <v>69.95</v>
      </c>
      <c r="M304" s="157"/>
      <c r="N304" s="157"/>
      <c r="O304" s="157"/>
      <c r="P304" s="157"/>
    </row>
    <row r="305" spans="1:16" s="62" customFormat="1" ht="13.5">
      <c r="A305" s="297" t="s">
        <v>11</v>
      </c>
      <c r="B305" s="362">
        <v>3.41</v>
      </c>
      <c r="C305" s="362">
        <v>64.22</v>
      </c>
      <c r="D305" s="362">
        <v>12.03</v>
      </c>
      <c r="E305" s="362">
        <v>0</v>
      </c>
      <c r="F305" s="362">
        <v>19.89</v>
      </c>
      <c r="G305" s="362">
        <v>0</v>
      </c>
      <c r="H305" s="362">
        <v>23.54</v>
      </c>
      <c r="I305" s="362">
        <v>4.38</v>
      </c>
      <c r="J305" s="362">
        <v>0.63</v>
      </c>
      <c r="K305" s="301" t="s">
        <v>430</v>
      </c>
      <c r="L305" s="285">
        <v>60.69</v>
      </c>
      <c r="M305" s="157"/>
      <c r="N305" s="157"/>
      <c r="O305" s="157"/>
      <c r="P305" s="157"/>
    </row>
    <row r="306" spans="1:16" s="62" customFormat="1" ht="13.5">
      <c r="A306" s="297" t="s">
        <v>12</v>
      </c>
      <c r="B306" s="362">
        <v>2.64</v>
      </c>
      <c r="C306" s="362">
        <v>66.67</v>
      </c>
      <c r="D306" s="362">
        <v>7.03</v>
      </c>
      <c r="E306" s="362">
        <v>0</v>
      </c>
      <c r="F306" s="362">
        <v>18.53</v>
      </c>
      <c r="G306" s="362">
        <v>0</v>
      </c>
      <c r="H306" s="362">
        <v>25.94</v>
      </c>
      <c r="I306" s="362">
        <v>3.31</v>
      </c>
      <c r="J306" s="362">
        <v>0.95</v>
      </c>
      <c r="K306" s="301" t="s">
        <v>430</v>
      </c>
      <c r="L306" s="285">
        <v>65.11</v>
      </c>
      <c r="M306" s="157"/>
      <c r="N306" s="157"/>
      <c r="O306" s="157"/>
      <c r="P306" s="157"/>
    </row>
    <row r="307" spans="1:16" s="62" customFormat="1" ht="13.5" customHeight="1">
      <c r="A307" s="91" t="s">
        <v>848</v>
      </c>
      <c r="B307" s="363">
        <v>3.24</v>
      </c>
      <c r="C307" s="363">
        <v>32.48</v>
      </c>
      <c r="D307" s="363">
        <v>1.5</v>
      </c>
      <c r="E307" s="363">
        <v>0.19</v>
      </c>
      <c r="F307" s="363">
        <v>12.79</v>
      </c>
      <c r="G307" s="363">
        <v>2.56</v>
      </c>
      <c r="H307" s="363">
        <v>14.66</v>
      </c>
      <c r="I307" s="363">
        <v>4.84</v>
      </c>
      <c r="J307" s="363">
        <v>32.85</v>
      </c>
      <c r="K307" s="289"/>
      <c r="L307" s="289">
        <v>34.79</v>
      </c>
      <c r="M307" s="157"/>
      <c r="N307" s="157"/>
      <c r="O307" s="157"/>
      <c r="P307" s="157"/>
    </row>
    <row r="308" spans="1:16" s="158" customFormat="1" ht="13.5">
      <c r="A308" s="215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139"/>
      <c r="N308" s="139"/>
      <c r="O308" s="139"/>
      <c r="P308" s="139"/>
    </row>
    <row r="309" spans="1:17" s="51" customFormat="1" ht="11.25">
      <c r="A309" s="217" t="s">
        <v>472</v>
      </c>
      <c r="B309" s="69"/>
      <c r="C309" s="218"/>
      <c r="D309" s="218"/>
      <c r="E309" s="218"/>
      <c r="F309" s="218"/>
      <c r="G309" s="218"/>
      <c r="H309" s="218"/>
      <c r="I309" s="218"/>
      <c r="J309" s="219"/>
      <c r="K309" s="218"/>
      <c r="L309" s="218"/>
      <c r="M309" s="53"/>
      <c r="O309" s="53"/>
      <c r="P309" s="53"/>
      <c r="Q309" s="53"/>
    </row>
    <row r="310" spans="1:17" s="51" customFormat="1" ht="11.25">
      <c r="A310" s="220" t="s">
        <v>541</v>
      </c>
      <c r="B310" s="69"/>
      <c r="C310" s="218"/>
      <c r="D310" s="218"/>
      <c r="E310" s="218"/>
      <c r="F310" s="218"/>
      <c r="G310" s="218"/>
      <c r="H310" s="218"/>
      <c r="I310" s="218"/>
      <c r="J310" s="219"/>
      <c r="K310" s="218"/>
      <c r="L310" s="218"/>
      <c r="M310" s="53"/>
      <c r="O310" s="53"/>
      <c r="P310" s="53"/>
      <c r="Q310" s="53"/>
    </row>
    <row r="311" spans="1:17" s="51" customFormat="1" ht="11.25">
      <c r="A311" s="220" t="s">
        <v>542</v>
      </c>
      <c r="B311" s="69"/>
      <c r="C311" s="218"/>
      <c r="D311" s="218"/>
      <c r="E311" s="218"/>
      <c r="F311" s="218"/>
      <c r="G311" s="218"/>
      <c r="H311" s="218"/>
      <c r="I311" s="218"/>
      <c r="J311" s="219"/>
      <c r="K311" s="218"/>
      <c r="L311" s="218"/>
      <c r="M311" s="53"/>
      <c r="O311" s="53"/>
      <c r="P311" s="53"/>
      <c r="Q311" s="53"/>
    </row>
    <row r="312" spans="1:17" s="51" customFormat="1" ht="11.25">
      <c r="A312" s="220" t="s">
        <v>889</v>
      </c>
      <c r="B312" s="69"/>
      <c r="C312" s="218"/>
      <c r="D312" s="218"/>
      <c r="E312" s="218"/>
      <c r="F312" s="218"/>
      <c r="G312" s="218"/>
      <c r="H312" s="218"/>
      <c r="I312" s="218"/>
      <c r="J312" s="219"/>
      <c r="K312" s="218"/>
      <c r="L312" s="218"/>
      <c r="M312" s="53"/>
      <c r="O312" s="53"/>
      <c r="P312" s="53"/>
      <c r="Q312" s="53"/>
    </row>
    <row r="313" spans="1:17" s="51" customFormat="1" ht="11.25">
      <c r="A313" s="220" t="s">
        <v>890</v>
      </c>
      <c r="B313" s="69"/>
      <c r="C313" s="218"/>
      <c r="D313" s="218"/>
      <c r="E313" s="218"/>
      <c r="F313" s="218"/>
      <c r="G313" s="218"/>
      <c r="H313" s="218"/>
      <c r="I313" s="218"/>
      <c r="J313" s="219"/>
      <c r="K313" s="218"/>
      <c r="L313" s="218"/>
      <c r="M313" s="53"/>
      <c r="O313" s="53"/>
      <c r="P313" s="53"/>
      <c r="Q313" s="53"/>
    </row>
    <row r="314" spans="1:17" s="51" customFormat="1" ht="22.5" customHeight="1">
      <c r="A314" s="414" t="s">
        <v>910</v>
      </c>
      <c r="B314" s="414"/>
      <c r="C314" s="414"/>
      <c r="D314" s="414"/>
      <c r="E314" s="414"/>
      <c r="F314" s="414"/>
      <c r="G314" s="414"/>
      <c r="H314" s="414"/>
      <c r="I314" s="414"/>
      <c r="J314" s="414"/>
      <c r="K314" s="414"/>
      <c r="L314" s="414"/>
      <c r="M314" s="159"/>
      <c r="N314" s="152"/>
      <c r="O314" s="152"/>
      <c r="P314" s="152"/>
      <c r="Q314" s="152"/>
    </row>
    <row r="315" spans="1:17" s="51" customFormat="1" ht="22.5" customHeight="1">
      <c r="A315" s="414" t="s">
        <v>896</v>
      </c>
      <c r="B315" s="414"/>
      <c r="C315" s="414"/>
      <c r="D315" s="414"/>
      <c r="E315" s="414"/>
      <c r="F315" s="414"/>
      <c r="G315" s="414"/>
      <c r="H315" s="414"/>
      <c r="I315" s="414"/>
      <c r="J315" s="414"/>
      <c r="K315" s="414"/>
      <c r="L315" s="414"/>
      <c r="M315" s="159"/>
      <c r="O315" s="53"/>
      <c r="P315" s="53"/>
      <c r="Q315" s="53"/>
    </row>
    <row r="316" spans="1:17" s="51" customFormat="1" ht="11.25">
      <c r="A316" s="220" t="s">
        <v>545</v>
      </c>
      <c r="B316" s="69"/>
      <c r="C316" s="218"/>
      <c r="D316" s="218"/>
      <c r="E316" s="218"/>
      <c r="F316" s="218"/>
      <c r="G316" s="218"/>
      <c r="H316" s="218"/>
      <c r="I316" s="218"/>
      <c r="J316" s="219"/>
      <c r="K316" s="218"/>
      <c r="L316" s="218"/>
      <c r="M316" s="53"/>
      <c r="O316" s="53"/>
      <c r="P316" s="53"/>
      <c r="Q316" s="53"/>
    </row>
    <row r="317" spans="1:17" s="51" customFormat="1" ht="11.25">
      <c r="A317" s="220" t="s">
        <v>547</v>
      </c>
      <c r="B317" s="69"/>
      <c r="C317" s="218"/>
      <c r="D317" s="218"/>
      <c r="E317" s="218"/>
      <c r="F317" s="218"/>
      <c r="G317" s="218"/>
      <c r="H317" s="218"/>
      <c r="I317" s="218"/>
      <c r="J317" s="219"/>
      <c r="K317" s="218"/>
      <c r="L317" s="218"/>
      <c r="M317" s="53"/>
      <c r="O317" s="53"/>
      <c r="P317" s="53"/>
      <c r="Q317" s="53"/>
    </row>
    <row r="318" spans="1:16" s="158" customFormat="1" ht="13.5">
      <c r="A318" s="214" t="s">
        <v>591</v>
      </c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139"/>
      <c r="N318" s="139"/>
      <c r="O318" s="139"/>
      <c r="P318" s="139"/>
    </row>
    <row r="319" spans="1:16" s="155" customFormat="1" ht="13.5">
      <c r="A319" s="221"/>
      <c r="B319" s="22"/>
      <c r="C319" s="22"/>
      <c r="D319" s="22"/>
      <c r="E319" s="23"/>
      <c r="F319" s="23"/>
      <c r="G319" s="23"/>
      <c r="H319" s="23"/>
      <c r="I319" s="23"/>
      <c r="J319" s="23"/>
      <c r="K319" s="23"/>
      <c r="L319" s="23"/>
      <c r="M319" s="156"/>
      <c r="N319" s="156"/>
      <c r="O319" s="156"/>
      <c r="P319" s="156"/>
    </row>
    <row r="320" spans="1:18" s="155" customFormat="1" ht="15.75">
      <c r="A320" s="57"/>
      <c r="B320" s="57"/>
      <c r="C320" s="57"/>
      <c r="D320" s="57"/>
      <c r="E320" s="64"/>
      <c r="F320" s="64"/>
      <c r="G320" s="64"/>
      <c r="H320" s="64"/>
      <c r="I320" s="64"/>
      <c r="J320" s="64"/>
      <c r="K320" s="160"/>
      <c r="L320" s="64"/>
      <c r="M320" s="64"/>
      <c r="N320" s="64"/>
      <c r="O320" s="64"/>
      <c r="P320" s="64"/>
      <c r="Q320" s="57"/>
      <c r="R320" s="57"/>
    </row>
    <row r="322" spans="1:18" s="155" customFormat="1" ht="15.75">
      <c r="A322" s="57"/>
      <c r="B322" s="57"/>
      <c r="C322" s="57"/>
      <c r="D322" s="57"/>
      <c r="E322" s="64"/>
      <c r="F322" s="64"/>
      <c r="G322" s="64"/>
      <c r="H322" s="64"/>
      <c r="I322" s="64"/>
      <c r="J322" s="64"/>
      <c r="K322" s="160"/>
      <c r="L322" s="64"/>
      <c r="M322" s="64"/>
      <c r="N322" s="64"/>
      <c r="O322" s="64"/>
      <c r="P322" s="64"/>
      <c r="Q322" s="57"/>
      <c r="R322" s="57"/>
    </row>
    <row r="323" spans="1:18" s="155" customFormat="1" ht="13.5" customHeight="1">
      <c r="A323" s="57"/>
      <c r="B323" s="57"/>
      <c r="C323" s="57"/>
      <c r="D323" s="57"/>
      <c r="E323" s="64"/>
      <c r="F323" s="64"/>
      <c r="G323" s="64"/>
      <c r="H323" s="64"/>
      <c r="I323" s="64"/>
      <c r="J323" s="64"/>
      <c r="K323" s="160"/>
      <c r="L323" s="64"/>
      <c r="M323" s="64"/>
      <c r="N323" s="64"/>
      <c r="O323" s="64"/>
      <c r="P323" s="64"/>
      <c r="Q323" s="57"/>
      <c r="R323" s="57"/>
    </row>
    <row r="324" spans="1:18" s="155" customFormat="1" ht="13.5" customHeight="1">
      <c r="A324" s="57"/>
      <c r="B324" s="57"/>
      <c r="C324" s="57"/>
      <c r="D324" s="57"/>
      <c r="E324" s="64"/>
      <c r="F324" s="64"/>
      <c r="G324" s="64"/>
      <c r="H324" s="64"/>
      <c r="I324" s="64"/>
      <c r="J324" s="64"/>
      <c r="K324" s="160"/>
      <c r="L324" s="64"/>
      <c r="M324" s="64"/>
      <c r="N324" s="64"/>
      <c r="O324" s="64"/>
      <c r="P324" s="64"/>
      <c r="Q324" s="57"/>
      <c r="R324" s="57"/>
    </row>
    <row r="325" spans="1:18" s="62" customFormat="1" ht="13.5" customHeight="1">
      <c r="A325" s="57"/>
      <c r="B325" s="57"/>
      <c r="C325" s="57"/>
      <c r="D325" s="57"/>
      <c r="E325" s="64"/>
      <c r="F325" s="64"/>
      <c r="G325" s="64"/>
      <c r="H325" s="64"/>
      <c r="I325" s="64"/>
      <c r="J325" s="64"/>
      <c r="K325" s="160"/>
      <c r="L325" s="64"/>
      <c r="M325" s="64"/>
      <c r="N325" s="64"/>
      <c r="O325" s="64"/>
      <c r="P325" s="64"/>
      <c r="Q325" s="57"/>
      <c r="R325" s="57"/>
    </row>
    <row r="326" spans="1:18" s="62" customFormat="1" ht="15.75">
      <c r="A326" s="57"/>
      <c r="B326" s="57"/>
      <c r="C326" s="57"/>
      <c r="D326" s="57"/>
      <c r="E326" s="64"/>
      <c r="F326" s="64"/>
      <c r="G326" s="64"/>
      <c r="H326" s="64"/>
      <c r="I326" s="64"/>
      <c r="J326" s="64"/>
      <c r="K326" s="160"/>
      <c r="L326" s="64"/>
      <c r="M326" s="64"/>
      <c r="N326" s="64"/>
      <c r="O326" s="64"/>
      <c r="P326" s="64"/>
      <c r="Q326" s="57"/>
      <c r="R326" s="57"/>
    </row>
    <row r="327" spans="1:18" s="62" customFormat="1" ht="15.75">
      <c r="A327" s="57"/>
      <c r="B327" s="57"/>
      <c r="C327" s="57"/>
      <c r="D327" s="57"/>
      <c r="E327" s="64"/>
      <c r="F327" s="64"/>
      <c r="G327" s="64"/>
      <c r="H327" s="64"/>
      <c r="I327" s="64"/>
      <c r="J327" s="64"/>
      <c r="K327" s="160"/>
      <c r="L327" s="64"/>
      <c r="M327" s="64"/>
      <c r="N327" s="64"/>
      <c r="O327" s="64"/>
      <c r="P327" s="64"/>
      <c r="Q327" s="57"/>
      <c r="R327" s="57"/>
    </row>
    <row r="328" spans="1:18" s="62" customFormat="1" ht="15.75">
      <c r="A328" s="57"/>
      <c r="B328" s="57"/>
      <c r="C328" s="57"/>
      <c r="D328" s="57"/>
      <c r="E328" s="64"/>
      <c r="F328" s="64"/>
      <c r="G328" s="64"/>
      <c r="H328" s="64"/>
      <c r="I328" s="64"/>
      <c r="J328" s="64"/>
      <c r="K328" s="160"/>
      <c r="L328" s="64"/>
      <c r="M328" s="64"/>
      <c r="N328" s="64"/>
      <c r="O328" s="64"/>
      <c r="P328" s="64"/>
      <c r="Q328" s="57"/>
      <c r="R328" s="57"/>
    </row>
    <row r="329" spans="1:18" s="62" customFormat="1" ht="15.75">
      <c r="A329" s="57"/>
      <c r="B329" s="57"/>
      <c r="C329" s="57"/>
      <c r="D329" s="57"/>
      <c r="E329" s="64"/>
      <c r="F329" s="64"/>
      <c r="G329" s="64"/>
      <c r="H329" s="64"/>
      <c r="I329" s="64"/>
      <c r="J329" s="64"/>
      <c r="K329" s="160"/>
      <c r="L329" s="64"/>
      <c r="M329" s="64"/>
      <c r="N329" s="64"/>
      <c r="O329" s="64"/>
      <c r="P329" s="64"/>
      <c r="Q329" s="57"/>
      <c r="R329" s="57"/>
    </row>
    <row r="330" spans="1:18" s="62" customFormat="1" ht="15.75">
      <c r="A330" s="57"/>
      <c r="B330" s="57"/>
      <c r="C330" s="57"/>
      <c r="D330" s="57"/>
      <c r="E330" s="64"/>
      <c r="F330" s="64"/>
      <c r="G330" s="64"/>
      <c r="H330" s="64"/>
      <c r="I330" s="64"/>
      <c r="J330" s="64"/>
      <c r="K330" s="160"/>
      <c r="L330" s="64"/>
      <c r="M330" s="64"/>
      <c r="N330" s="64"/>
      <c r="O330" s="64"/>
      <c r="P330" s="64"/>
      <c r="Q330" s="57"/>
      <c r="R330" s="57"/>
    </row>
    <row r="331" spans="1:18" s="62" customFormat="1" ht="15.75">
      <c r="A331" s="57"/>
      <c r="B331" s="57"/>
      <c r="C331" s="57"/>
      <c r="D331" s="57"/>
      <c r="E331" s="64"/>
      <c r="F331" s="64"/>
      <c r="G331" s="64"/>
      <c r="H331" s="64"/>
      <c r="I331" s="64"/>
      <c r="J331" s="64"/>
      <c r="K331" s="160"/>
      <c r="L331" s="64"/>
      <c r="M331" s="64"/>
      <c r="N331" s="64"/>
      <c r="O331" s="64"/>
      <c r="P331" s="64"/>
      <c r="Q331" s="57"/>
      <c r="R331" s="57"/>
    </row>
    <row r="332" spans="1:18" s="62" customFormat="1" ht="15.75">
      <c r="A332" s="57"/>
      <c r="B332" s="57"/>
      <c r="C332" s="57"/>
      <c r="D332" s="57"/>
      <c r="E332" s="64"/>
      <c r="F332" s="64"/>
      <c r="G332" s="64"/>
      <c r="H332" s="64"/>
      <c r="I332" s="64"/>
      <c r="J332" s="64"/>
      <c r="K332" s="160"/>
      <c r="L332" s="64"/>
      <c r="M332" s="64"/>
      <c r="N332" s="64"/>
      <c r="O332" s="64"/>
      <c r="P332" s="64"/>
      <c r="Q332" s="57"/>
      <c r="R332" s="57"/>
    </row>
    <row r="333" spans="1:18" s="62" customFormat="1" ht="15.75">
      <c r="A333" s="57"/>
      <c r="B333" s="57"/>
      <c r="C333" s="57"/>
      <c r="D333" s="57"/>
      <c r="E333" s="64"/>
      <c r="F333" s="64"/>
      <c r="G333" s="64"/>
      <c r="H333" s="64"/>
      <c r="I333" s="64"/>
      <c r="J333" s="64"/>
      <c r="K333" s="160"/>
      <c r="L333" s="64"/>
      <c r="M333" s="64"/>
      <c r="N333" s="64"/>
      <c r="O333" s="64"/>
      <c r="P333" s="64"/>
      <c r="Q333" s="57"/>
      <c r="R333" s="57"/>
    </row>
    <row r="334" spans="1:18" s="62" customFormat="1" ht="15.75">
      <c r="A334" s="57"/>
      <c r="B334" s="57"/>
      <c r="C334" s="57"/>
      <c r="D334" s="57"/>
      <c r="E334" s="64"/>
      <c r="F334" s="64"/>
      <c r="G334" s="64"/>
      <c r="H334" s="64"/>
      <c r="I334" s="64"/>
      <c r="J334" s="64"/>
      <c r="K334" s="160"/>
      <c r="L334" s="64"/>
      <c r="M334" s="64"/>
      <c r="N334" s="64"/>
      <c r="O334" s="64"/>
      <c r="P334" s="64"/>
      <c r="Q334" s="57"/>
      <c r="R334" s="57"/>
    </row>
    <row r="335" spans="1:18" s="62" customFormat="1" ht="15.75">
      <c r="A335" s="57"/>
      <c r="B335" s="57"/>
      <c r="C335" s="57"/>
      <c r="D335" s="57"/>
      <c r="E335" s="64"/>
      <c r="F335" s="64"/>
      <c r="G335" s="64"/>
      <c r="H335" s="64"/>
      <c r="I335" s="64"/>
      <c r="J335" s="64"/>
      <c r="K335" s="160"/>
      <c r="L335" s="64"/>
      <c r="M335" s="64"/>
      <c r="N335" s="64"/>
      <c r="O335" s="64"/>
      <c r="P335" s="64"/>
      <c r="Q335" s="57"/>
      <c r="R335" s="57"/>
    </row>
    <row r="336" spans="1:18" s="62" customFormat="1" ht="15.75">
      <c r="A336" s="57"/>
      <c r="B336" s="57"/>
      <c r="C336" s="57"/>
      <c r="D336" s="57"/>
      <c r="E336" s="64"/>
      <c r="F336" s="64"/>
      <c r="G336" s="64"/>
      <c r="H336" s="64"/>
      <c r="I336" s="64"/>
      <c r="J336" s="64"/>
      <c r="K336" s="160"/>
      <c r="L336" s="64"/>
      <c r="M336" s="64"/>
      <c r="N336" s="64"/>
      <c r="O336" s="64"/>
      <c r="P336" s="64"/>
      <c r="Q336" s="57"/>
      <c r="R336" s="57"/>
    </row>
    <row r="337" spans="1:18" s="62" customFormat="1" ht="15.75">
      <c r="A337" s="57"/>
      <c r="B337" s="57"/>
      <c r="C337" s="57"/>
      <c r="D337" s="57"/>
      <c r="E337" s="64"/>
      <c r="F337" s="64"/>
      <c r="G337" s="64"/>
      <c r="H337" s="64"/>
      <c r="I337" s="64"/>
      <c r="J337" s="64"/>
      <c r="K337" s="160"/>
      <c r="L337" s="64"/>
      <c r="M337" s="64"/>
      <c r="N337" s="64"/>
      <c r="O337" s="64"/>
      <c r="P337" s="64"/>
      <c r="Q337" s="57"/>
      <c r="R337" s="57"/>
    </row>
    <row r="338" spans="1:18" s="62" customFormat="1" ht="15.75">
      <c r="A338" s="57"/>
      <c r="B338" s="57"/>
      <c r="C338" s="57"/>
      <c r="D338" s="57"/>
      <c r="E338" s="64"/>
      <c r="F338" s="64"/>
      <c r="G338" s="64"/>
      <c r="H338" s="64"/>
      <c r="I338" s="64"/>
      <c r="J338" s="64"/>
      <c r="K338" s="160"/>
      <c r="L338" s="64"/>
      <c r="M338" s="64"/>
      <c r="N338" s="64"/>
      <c r="O338" s="64"/>
      <c r="P338" s="64"/>
      <c r="Q338" s="57"/>
      <c r="R338" s="57"/>
    </row>
    <row r="339" spans="1:18" s="62" customFormat="1" ht="15.75">
      <c r="A339" s="57"/>
      <c r="B339" s="57"/>
      <c r="C339" s="57"/>
      <c r="D339" s="57"/>
      <c r="E339" s="64"/>
      <c r="F339" s="64"/>
      <c r="G339" s="64"/>
      <c r="H339" s="64"/>
      <c r="I339" s="64"/>
      <c r="J339" s="64"/>
      <c r="K339" s="160"/>
      <c r="L339" s="64"/>
      <c r="M339" s="64"/>
      <c r="N339" s="64"/>
      <c r="O339" s="64"/>
      <c r="P339" s="64"/>
      <c r="Q339" s="57"/>
      <c r="R339" s="57"/>
    </row>
    <row r="340" spans="1:18" s="62" customFormat="1" ht="15.75">
      <c r="A340" s="57"/>
      <c r="B340" s="57"/>
      <c r="C340" s="57"/>
      <c r="D340" s="57"/>
      <c r="E340" s="64"/>
      <c r="F340" s="64"/>
      <c r="G340" s="64"/>
      <c r="H340" s="64"/>
      <c r="I340" s="64"/>
      <c r="J340" s="64"/>
      <c r="K340" s="160"/>
      <c r="L340" s="64"/>
      <c r="M340" s="64"/>
      <c r="N340" s="64"/>
      <c r="O340" s="64"/>
      <c r="P340" s="64"/>
      <c r="Q340" s="57"/>
      <c r="R340" s="57"/>
    </row>
    <row r="341" spans="1:18" s="62" customFormat="1" ht="15.75">
      <c r="A341" s="57"/>
      <c r="B341" s="57"/>
      <c r="C341" s="57"/>
      <c r="D341" s="57"/>
      <c r="E341" s="64"/>
      <c r="F341" s="64"/>
      <c r="G341" s="64"/>
      <c r="H341" s="64"/>
      <c r="I341" s="64"/>
      <c r="J341" s="64"/>
      <c r="K341" s="160"/>
      <c r="L341" s="64"/>
      <c r="M341" s="64"/>
      <c r="N341" s="64"/>
      <c r="O341" s="64"/>
      <c r="P341" s="64"/>
      <c r="Q341" s="57"/>
      <c r="R341" s="57"/>
    </row>
    <row r="342" spans="1:18" s="62" customFormat="1" ht="15.75">
      <c r="A342" s="57"/>
      <c r="B342" s="57"/>
      <c r="C342" s="57"/>
      <c r="D342" s="57"/>
      <c r="E342" s="64"/>
      <c r="F342" s="64"/>
      <c r="G342" s="64"/>
      <c r="H342" s="64"/>
      <c r="I342" s="64"/>
      <c r="J342" s="64"/>
      <c r="K342" s="160"/>
      <c r="L342" s="64"/>
      <c r="M342" s="64"/>
      <c r="N342" s="64"/>
      <c r="O342" s="64"/>
      <c r="P342" s="64"/>
      <c r="Q342" s="57"/>
      <c r="R342" s="57"/>
    </row>
    <row r="343" spans="1:18" s="62" customFormat="1" ht="15.75">
      <c r="A343" s="57"/>
      <c r="B343" s="57"/>
      <c r="C343" s="57"/>
      <c r="D343" s="57"/>
      <c r="E343" s="64"/>
      <c r="F343" s="64"/>
      <c r="G343" s="64"/>
      <c r="H343" s="64"/>
      <c r="I343" s="64"/>
      <c r="J343" s="64"/>
      <c r="K343" s="160"/>
      <c r="L343" s="64"/>
      <c r="M343" s="64"/>
      <c r="N343" s="64"/>
      <c r="O343" s="64"/>
      <c r="P343" s="64"/>
      <c r="Q343" s="57"/>
      <c r="R343" s="57"/>
    </row>
    <row r="344" spans="1:18" s="62" customFormat="1" ht="15.75">
      <c r="A344" s="57"/>
      <c r="B344" s="57"/>
      <c r="C344" s="57"/>
      <c r="D344" s="57"/>
      <c r="E344" s="64"/>
      <c r="F344" s="64"/>
      <c r="G344" s="64"/>
      <c r="H344" s="64"/>
      <c r="I344" s="64"/>
      <c r="J344" s="64"/>
      <c r="K344" s="160"/>
      <c r="L344" s="64"/>
      <c r="M344" s="64"/>
      <c r="N344" s="64"/>
      <c r="O344" s="64"/>
      <c r="P344" s="64"/>
      <c r="Q344" s="57"/>
      <c r="R344" s="57"/>
    </row>
    <row r="345" spans="1:18" s="62" customFormat="1" ht="15.75">
      <c r="A345" s="57"/>
      <c r="B345" s="57"/>
      <c r="C345" s="57"/>
      <c r="D345" s="57"/>
      <c r="E345" s="64"/>
      <c r="F345" s="64"/>
      <c r="G345" s="64"/>
      <c r="H345" s="64"/>
      <c r="I345" s="64"/>
      <c r="J345" s="64"/>
      <c r="K345" s="160"/>
      <c r="L345" s="64"/>
      <c r="M345" s="64"/>
      <c r="N345" s="64"/>
      <c r="O345" s="64"/>
      <c r="P345" s="64"/>
      <c r="Q345" s="57"/>
      <c r="R345" s="57"/>
    </row>
    <row r="346" spans="1:18" s="62" customFormat="1" ht="15.75">
      <c r="A346" s="57"/>
      <c r="B346" s="57"/>
      <c r="C346" s="57"/>
      <c r="D346" s="57"/>
      <c r="E346" s="64"/>
      <c r="F346" s="64"/>
      <c r="G346" s="64"/>
      <c r="H346" s="64"/>
      <c r="I346" s="64"/>
      <c r="J346" s="64"/>
      <c r="K346" s="160"/>
      <c r="L346" s="64"/>
      <c r="M346" s="64"/>
      <c r="N346" s="64"/>
      <c r="O346" s="64"/>
      <c r="P346" s="64"/>
      <c r="Q346" s="57"/>
      <c r="R346" s="57"/>
    </row>
    <row r="347" spans="1:18" s="62" customFormat="1" ht="15.75">
      <c r="A347" s="57"/>
      <c r="B347" s="57"/>
      <c r="C347" s="57"/>
      <c r="D347" s="57"/>
      <c r="E347" s="64"/>
      <c r="F347" s="64"/>
      <c r="G347" s="64"/>
      <c r="H347" s="64"/>
      <c r="I347" s="64"/>
      <c r="J347" s="64"/>
      <c r="K347" s="160"/>
      <c r="L347" s="64"/>
      <c r="M347" s="64"/>
      <c r="N347" s="64"/>
      <c r="O347" s="64"/>
      <c r="P347" s="64"/>
      <c r="Q347" s="57"/>
      <c r="R347" s="57"/>
    </row>
    <row r="348" spans="1:18" s="62" customFormat="1" ht="15.75">
      <c r="A348" s="57"/>
      <c r="B348" s="57"/>
      <c r="C348" s="57"/>
      <c r="D348" s="57"/>
      <c r="E348" s="64"/>
      <c r="F348" s="64"/>
      <c r="G348" s="64"/>
      <c r="H348" s="64"/>
      <c r="I348" s="64"/>
      <c r="J348" s="64"/>
      <c r="K348" s="160"/>
      <c r="L348" s="64"/>
      <c r="M348" s="64"/>
      <c r="N348" s="64"/>
      <c r="O348" s="64"/>
      <c r="P348" s="64"/>
      <c r="Q348" s="57"/>
      <c r="R348" s="57"/>
    </row>
    <row r="349" spans="1:18" s="62" customFormat="1" ht="15.75">
      <c r="A349" s="57"/>
      <c r="B349" s="57"/>
      <c r="C349" s="57"/>
      <c r="D349" s="57"/>
      <c r="E349" s="64"/>
      <c r="F349" s="64"/>
      <c r="G349" s="64"/>
      <c r="H349" s="64"/>
      <c r="I349" s="64"/>
      <c r="J349" s="64"/>
      <c r="K349" s="160"/>
      <c r="L349" s="64"/>
      <c r="M349" s="64"/>
      <c r="N349" s="64"/>
      <c r="O349" s="64"/>
      <c r="P349" s="64"/>
      <c r="Q349" s="57"/>
      <c r="R349" s="57"/>
    </row>
    <row r="350" spans="1:18" s="62" customFormat="1" ht="15.75">
      <c r="A350" s="57"/>
      <c r="B350" s="57"/>
      <c r="C350" s="57"/>
      <c r="D350" s="57"/>
      <c r="E350" s="64"/>
      <c r="F350" s="64"/>
      <c r="G350" s="64"/>
      <c r="H350" s="64"/>
      <c r="I350" s="64"/>
      <c r="J350" s="64"/>
      <c r="K350" s="160"/>
      <c r="L350" s="64"/>
      <c r="M350" s="64"/>
      <c r="N350" s="64"/>
      <c r="O350" s="64"/>
      <c r="P350" s="64"/>
      <c r="Q350" s="57"/>
      <c r="R350" s="57"/>
    </row>
    <row r="351" spans="1:18" s="62" customFormat="1" ht="15.75">
      <c r="A351" s="57"/>
      <c r="B351" s="57"/>
      <c r="C351" s="57"/>
      <c r="D351" s="57"/>
      <c r="E351" s="64"/>
      <c r="F351" s="64"/>
      <c r="G351" s="64"/>
      <c r="H351" s="64"/>
      <c r="I351" s="64"/>
      <c r="J351" s="64"/>
      <c r="K351" s="160"/>
      <c r="L351" s="64"/>
      <c r="M351" s="64"/>
      <c r="N351" s="64"/>
      <c r="O351" s="64"/>
      <c r="P351" s="64"/>
      <c r="Q351" s="57"/>
      <c r="R351" s="57"/>
    </row>
    <row r="352" spans="1:18" s="62" customFormat="1" ht="15.75">
      <c r="A352" s="57"/>
      <c r="B352" s="57"/>
      <c r="C352" s="57"/>
      <c r="D352" s="57"/>
      <c r="E352" s="64"/>
      <c r="F352" s="64"/>
      <c r="G352" s="64"/>
      <c r="H352" s="64"/>
      <c r="I352" s="64"/>
      <c r="J352" s="64"/>
      <c r="K352" s="160"/>
      <c r="L352" s="64"/>
      <c r="M352" s="64"/>
      <c r="N352" s="64"/>
      <c r="O352" s="64"/>
      <c r="P352" s="64"/>
      <c r="Q352" s="57"/>
      <c r="R352" s="57"/>
    </row>
    <row r="353" spans="1:18" s="62" customFormat="1" ht="15.75">
      <c r="A353" s="57"/>
      <c r="B353" s="57"/>
      <c r="C353" s="57"/>
      <c r="D353" s="57"/>
      <c r="E353" s="64"/>
      <c r="F353" s="64"/>
      <c r="G353" s="64"/>
      <c r="H353" s="64"/>
      <c r="I353" s="64"/>
      <c r="J353" s="64"/>
      <c r="K353" s="160"/>
      <c r="L353" s="64"/>
      <c r="M353" s="64"/>
      <c r="N353" s="64"/>
      <c r="O353" s="64"/>
      <c r="P353" s="64"/>
      <c r="Q353" s="57"/>
      <c r="R353" s="57"/>
    </row>
    <row r="354" spans="1:18" s="62" customFormat="1" ht="15.75">
      <c r="A354" s="57"/>
      <c r="B354" s="57"/>
      <c r="C354" s="57"/>
      <c r="D354" s="57"/>
      <c r="E354" s="64"/>
      <c r="F354" s="64"/>
      <c r="G354" s="64"/>
      <c r="H354" s="64"/>
      <c r="I354" s="64"/>
      <c r="J354" s="64"/>
      <c r="K354" s="160"/>
      <c r="L354" s="64"/>
      <c r="M354" s="64"/>
      <c r="N354" s="64"/>
      <c r="O354" s="64"/>
      <c r="P354" s="64"/>
      <c r="Q354" s="57"/>
      <c r="R354" s="57"/>
    </row>
    <row r="355" spans="1:18" s="62" customFormat="1" ht="15.75">
      <c r="A355" s="57"/>
      <c r="B355" s="57"/>
      <c r="C355" s="57"/>
      <c r="D355" s="57"/>
      <c r="E355" s="64"/>
      <c r="F355" s="64"/>
      <c r="G355" s="64"/>
      <c r="H355" s="64"/>
      <c r="I355" s="64"/>
      <c r="J355" s="64"/>
      <c r="K355" s="160"/>
      <c r="L355" s="64"/>
      <c r="M355" s="64"/>
      <c r="N355" s="64"/>
      <c r="O355" s="64"/>
      <c r="P355" s="64"/>
      <c r="Q355" s="57"/>
      <c r="R355" s="57"/>
    </row>
    <row r="356" spans="1:18" s="62" customFormat="1" ht="15.75">
      <c r="A356" s="57"/>
      <c r="B356" s="57"/>
      <c r="C356" s="57"/>
      <c r="D356" s="57"/>
      <c r="E356" s="64"/>
      <c r="F356" s="64"/>
      <c r="G356" s="64"/>
      <c r="H356" s="64"/>
      <c r="I356" s="64"/>
      <c r="J356" s="64"/>
      <c r="K356" s="160"/>
      <c r="L356" s="64"/>
      <c r="M356" s="64"/>
      <c r="N356" s="64"/>
      <c r="O356" s="64"/>
      <c r="P356" s="64"/>
      <c r="Q356" s="57"/>
      <c r="R356" s="57"/>
    </row>
    <row r="357" spans="1:18" s="62" customFormat="1" ht="15.75">
      <c r="A357" s="57"/>
      <c r="B357" s="57"/>
      <c r="C357" s="57"/>
      <c r="D357" s="57"/>
      <c r="E357" s="64"/>
      <c r="F357" s="64"/>
      <c r="G357" s="64"/>
      <c r="H357" s="64"/>
      <c r="I357" s="64"/>
      <c r="J357" s="64"/>
      <c r="K357" s="160"/>
      <c r="L357" s="64"/>
      <c r="M357" s="64"/>
      <c r="N357" s="64"/>
      <c r="O357" s="64"/>
      <c r="P357" s="64"/>
      <c r="Q357" s="57"/>
      <c r="R357" s="57"/>
    </row>
    <row r="358" spans="1:18" s="62" customFormat="1" ht="15.75">
      <c r="A358" s="57"/>
      <c r="B358" s="57"/>
      <c r="C358" s="57"/>
      <c r="D358" s="57"/>
      <c r="E358" s="64"/>
      <c r="F358" s="64"/>
      <c r="G358" s="64"/>
      <c r="H358" s="64"/>
      <c r="I358" s="64"/>
      <c r="J358" s="64"/>
      <c r="K358" s="160"/>
      <c r="L358" s="64"/>
      <c r="M358" s="64"/>
      <c r="N358" s="64"/>
      <c r="O358" s="64"/>
      <c r="P358" s="64"/>
      <c r="Q358" s="57"/>
      <c r="R358" s="57"/>
    </row>
    <row r="359" spans="1:18" s="62" customFormat="1" ht="15.75">
      <c r="A359" s="57"/>
      <c r="B359" s="57"/>
      <c r="C359" s="57"/>
      <c r="D359" s="57"/>
      <c r="E359" s="64"/>
      <c r="F359" s="64"/>
      <c r="G359" s="64"/>
      <c r="H359" s="64"/>
      <c r="I359" s="64"/>
      <c r="J359" s="64"/>
      <c r="K359" s="160"/>
      <c r="L359" s="64"/>
      <c r="M359" s="64"/>
      <c r="N359" s="64"/>
      <c r="O359" s="64"/>
      <c r="P359" s="64"/>
      <c r="Q359" s="57"/>
      <c r="R359" s="57"/>
    </row>
    <row r="360" spans="1:18" s="62" customFormat="1" ht="15.75">
      <c r="A360" s="57"/>
      <c r="B360" s="57"/>
      <c r="C360" s="57"/>
      <c r="D360" s="57"/>
      <c r="E360" s="64"/>
      <c r="F360" s="64"/>
      <c r="G360" s="64"/>
      <c r="H360" s="64"/>
      <c r="I360" s="64"/>
      <c r="J360" s="64"/>
      <c r="K360" s="160"/>
      <c r="L360" s="64"/>
      <c r="M360" s="64"/>
      <c r="N360" s="64"/>
      <c r="O360" s="64"/>
      <c r="P360" s="64"/>
      <c r="Q360" s="57"/>
      <c r="R360" s="57"/>
    </row>
    <row r="361" spans="1:18" s="62" customFormat="1" ht="15.75">
      <c r="A361" s="57"/>
      <c r="B361" s="57"/>
      <c r="C361" s="57"/>
      <c r="D361" s="57"/>
      <c r="E361" s="64"/>
      <c r="F361" s="64"/>
      <c r="G361" s="64"/>
      <c r="H361" s="64"/>
      <c r="I361" s="64"/>
      <c r="J361" s="64"/>
      <c r="K361" s="160"/>
      <c r="L361" s="64"/>
      <c r="M361" s="64"/>
      <c r="N361" s="64"/>
      <c r="O361" s="64"/>
      <c r="P361" s="64"/>
      <c r="Q361" s="57"/>
      <c r="R361" s="57"/>
    </row>
    <row r="362" spans="1:18" s="62" customFormat="1" ht="15.75">
      <c r="A362" s="57"/>
      <c r="B362" s="57"/>
      <c r="C362" s="57"/>
      <c r="D362" s="57"/>
      <c r="E362" s="64"/>
      <c r="F362" s="64"/>
      <c r="G362" s="64"/>
      <c r="H362" s="64"/>
      <c r="I362" s="64"/>
      <c r="J362" s="64"/>
      <c r="K362" s="160"/>
      <c r="L362" s="64"/>
      <c r="M362" s="64"/>
      <c r="N362" s="64"/>
      <c r="O362" s="64"/>
      <c r="P362" s="64"/>
      <c r="Q362" s="57"/>
      <c r="R362" s="57"/>
    </row>
    <row r="363" spans="1:18" s="62" customFormat="1" ht="15.75">
      <c r="A363" s="57"/>
      <c r="B363" s="57"/>
      <c r="C363" s="57"/>
      <c r="D363" s="57"/>
      <c r="E363" s="64"/>
      <c r="F363" s="64"/>
      <c r="G363" s="64"/>
      <c r="H363" s="64"/>
      <c r="I363" s="64"/>
      <c r="J363" s="64"/>
      <c r="K363" s="160"/>
      <c r="L363" s="64"/>
      <c r="M363" s="64"/>
      <c r="N363" s="64"/>
      <c r="O363" s="64"/>
      <c r="P363" s="64"/>
      <c r="Q363" s="57"/>
      <c r="R363" s="57"/>
    </row>
    <row r="364" spans="1:18" s="62" customFormat="1" ht="15.75">
      <c r="A364" s="57"/>
      <c r="B364" s="57"/>
      <c r="C364" s="57"/>
      <c r="D364" s="57"/>
      <c r="E364" s="64"/>
      <c r="F364" s="64"/>
      <c r="G364" s="64"/>
      <c r="H364" s="64"/>
      <c r="I364" s="64"/>
      <c r="J364" s="64"/>
      <c r="K364" s="160"/>
      <c r="L364" s="64"/>
      <c r="M364" s="64"/>
      <c r="N364" s="64"/>
      <c r="O364" s="64"/>
      <c r="P364" s="64"/>
      <c r="Q364" s="57"/>
      <c r="R364" s="57"/>
    </row>
    <row r="365" spans="1:18" s="62" customFormat="1" ht="15.75">
      <c r="A365" s="57"/>
      <c r="B365" s="57"/>
      <c r="C365" s="57"/>
      <c r="D365" s="57"/>
      <c r="E365" s="64"/>
      <c r="F365" s="64"/>
      <c r="G365" s="64"/>
      <c r="H365" s="64"/>
      <c r="I365" s="64"/>
      <c r="J365" s="64"/>
      <c r="K365" s="160"/>
      <c r="L365" s="64"/>
      <c r="M365" s="64"/>
      <c r="N365" s="64"/>
      <c r="O365" s="64"/>
      <c r="P365" s="64"/>
      <c r="Q365" s="57"/>
      <c r="R365" s="57"/>
    </row>
    <row r="366" spans="1:18" s="62" customFormat="1" ht="15.75">
      <c r="A366" s="57"/>
      <c r="B366" s="57"/>
      <c r="C366" s="57"/>
      <c r="D366" s="57"/>
      <c r="E366" s="64"/>
      <c r="F366" s="64"/>
      <c r="G366" s="64"/>
      <c r="H366" s="64"/>
      <c r="I366" s="64"/>
      <c r="J366" s="64"/>
      <c r="K366" s="160"/>
      <c r="L366" s="64"/>
      <c r="M366" s="64"/>
      <c r="N366" s="64"/>
      <c r="O366" s="64"/>
      <c r="P366" s="64"/>
      <c r="Q366" s="57"/>
      <c r="R366" s="57"/>
    </row>
    <row r="367" spans="1:18" s="62" customFormat="1" ht="15.75">
      <c r="A367" s="57"/>
      <c r="B367" s="57"/>
      <c r="C367" s="57"/>
      <c r="D367" s="57"/>
      <c r="E367" s="64"/>
      <c r="F367" s="64"/>
      <c r="G367" s="64"/>
      <c r="H367" s="64"/>
      <c r="I367" s="64"/>
      <c r="J367" s="64"/>
      <c r="K367" s="160"/>
      <c r="L367" s="64"/>
      <c r="M367" s="64"/>
      <c r="N367" s="64"/>
      <c r="O367" s="64"/>
      <c r="P367" s="64"/>
      <c r="Q367" s="57"/>
      <c r="R367" s="57"/>
    </row>
    <row r="368" spans="1:18" s="62" customFormat="1" ht="15.75">
      <c r="A368" s="57"/>
      <c r="B368" s="57"/>
      <c r="C368" s="57"/>
      <c r="D368" s="57"/>
      <c r="E368" s="64"/>
      <c r="F368" s="64"/>
      <c r="G368" s="64"/>
      <c r="H368" s="64"/>
      <c r="I368" s="64"/>
      <c r="J368" s="64"/>
      <c r="K368" s="160"/>
      <c r="L368" s="64"/>
      <c r="M368" s="64"/>
      <c r="N368" s="64"/>
      <c r="O368" s="64"/>
      <c r="P368" s="64"/>
      <c r="Q368" s="57"/>
      <c r="R368" s="57"/>
    </row>
    <row r="369" spans="1:18" s="62" customFormat="1" ht="15.75">
      <c r="A369" s="57"/>
      <c r="B369" s="57"/>
      <c r="C369" s="57"/>
      <c r="D369" s="57"/>
      <c r="E369" s="64"/>
      <c r="F369" s="64"/>
      <c r="G369" s="64"/>
      <c r="H369" s="64"/>
      <c r="I369" s="64"/>
      <c r="J369" s="64"/>
      <c r="K369" s="160"/>
      <c r="L369" s="64"/>
      <c r="M369" s="64"/>
      <c r="N369" s="64"/>
      <c r="O369" s="64"/>
      <c r="P369" s="64"/>
      <c r="Q369" s="57"/>
      <c r="R369" s="57"/>
    </row>
    <row r="370" spans="1:18" s="62" customFormat="1" ht="15.75">
      <c r="A370" s="57"/>
      <c r="B370" s="57"/>
      <c r="C370" s="57"/>
      <c r="D370" s="57"/>
      <c r="E370" s="64"/>
      <c r="F370" s="64"/>
      <c r="G370" s="64"/>
      <c r="H370" s="64"/>
      <c r="I370" s="64"/>
      <c r="J370" s="64"/>
      <c r="K370" s="160"/>
      <c r="L370" s="64"/>
      <c r="M370" s="64"/>
      <c r="N370" s="64"/>
      <c r="O370" s="64"/>
      <c r="P370" s="64"/>
      <c r="Q370" s="57"/>
      <c r="R370" s="57"/>
    </row>
    <row r="371" spans="1:18" s="62" customFormat="1" ht="15.75">
      <c r="A371" s="57"/>
      <c r="B371" s="57"/>
      <c r="C371" s="57"/>
      <c r="D371" s="57"/>
      <c r="E371" s="64"/>
      <c r="F371" s="64"/>
      <c r="G371" s="64"/>
      <c r="H371" s="64"/>
      <c r="I371" s="64"/>
      <c r="J371" s="64"/>
      <c r="K371" s="160"/>
      <c r="L371" s="64"/>
      <c r="M371" s="64"/>
      <c r="N371" s="64"/>
      <c r="O371" s="64"/>
      <c r="P371" s="64"/>
      <c r="Q371" s="57"/>
      <c r="R371" s="57"/>
    </row>
    <row r="372" spans="1:18" s="62" customFormat="1" ht="15.75">
      <c r="A372" s="57"/>
      <c r="B372" s="57"/>
      <c r="C372" s="57"/>
      <c r="D372" s="57"/>
      <c r="E372" s="64"/>
      <c r="F372" s="64"/>
      <c r="G372" s="64"/>
      <c r="H372" s="64"/>
      <c r="I372" s="64"/>
      <c r="J372" s="64"/>
      <c r="K372" s="160"/>
      <c r="L372" s="64"/>
      <c r="M372" s="64"/>
      <c r="N372" s="64"/>
      <c r="O372" s="64"/>
      <c r="P372" s="64"/>
      <c r="Q372" s="57"/>
      <c r="R372" s="57"/>
    </row>
    <row r="373" spans="1:18" s="62" customFormat="1" ht="15.75">
      <c r="A373" s="57"/>
      <c r="B373" s="57"/>
      <c r="C373" s="57"/>
      <c r="D373" s="57"/>
      <c r="E373" s="64"/>
      <c r="F373" s="64"/>
      <c r="G373" s="64"/>
      <c r="H373" s="64"/>
      <c r="I373" s="64"/>
      <c r="J373" s="64"/>
      <c r="K373" s="160"/>
      <c r="L373" s="64"/>
      <c r="M373" s="64"/>
      <c r="N373" s="64"/>
      <c r="O373" s="64"/>
      <c r="P373" s="64"/>
      <c r="Q373" s="57"/>
      <c r="R373" s="57"/>
    </row>
    <row r="374" spans="1:18" s="62" customFormat="1" ht="15.75">
      <c r="A374" s="57"/>
      <c r="B374" s="57"/>
      <c r="C374" s="57"/>
      <c r="D374" s="57"/>
      <c r="E374" s="64"/>
      <c r="F374" s="64"/>
      <c r="G374" s="64"/>
      <c r="H374" s="64"/>
      <c r="I374" s="64"/>
      <c r="J374" s="64"/>
      <c r="K374" s="160"/>
      <c r="L374" s="64"/>
      <c r="M374" s="64"/>
      <c r="N374" s="64"/>
      <c r="O374" s="64"/>
      <c r="P374" s="64"/>
      <c r="Q374" s="57"/>
      <c r="R374" s="57"/>
    </row>
    <row r="375" spans="1:18" s="62" customFormat="1" ht="15.75">
      <c r="A375" s="57"/>
      <c r="B375" s="57"/>
      <c r="C375" s="57"/>
      <c r="D375" s="57"/>
      <c r="E375" s="64"/>
      <c r="F375" s="64"/>
      <c r="G375" s="64"/>
      <c r="H375" s="64"/>
      <c r="I375" s="64"/>
      <c r="J375" s="64"/>
      <c r="K375" s="160"/>
      <c r="L375" s="64"/>
      <c r="M375" s="64"/>
      <c r="N375" s="64"/>
      <c r="O375" s="64"/>
      <c r="P375" s="64"/>
      <c r="Q375" s="57"/>
      <c r="R375" s="57"/>
    </row>
    <row r="376" spans="1:18" s="62" customFormat="1" ht="15.75">
      <c r="A376" s="57"/>
      <c r="B376" s="57"/>
      <c r="C376" s="57"/>
      <c r="D376" s="57"/>
      <c r="E376" s="64"/>
      <c r="F376" s="64"/>
      <c r="G376" s="64"/>
      <c r="H376" s="64"/>
      <c r="I376" s="64"/>
      <c r="J376" s="64"/>
      <c r="K376" s="160"/>
      <c r="L376" s="64"/>
      <c r="M376" s="64"/>
      <c r="N376" s="64"/>
      <c r="O376" s="64"/>
      <c r="P376" s="64"/>
      <c r="Q376" s="57"/>
      <c r="R376" s="57"/>
    </row>
    <row r="377" spans="1:18" s="62" customFormat="1" ht="15.75">
      <c r="A377" s="57"/>
      <c r="B377" s="57"/>
      <c r="C377" s="57"/>
      <c r="D377" s="57"/>
      <c r="E377" s="64"/>
      <c r="F377" s="64"/>
      <c r="G377" s="64"/>
      <c r="H377" s="64"/>
      <c r="I377" s="64"/>
      <c r="J377" s="64"/>
      <c r="K377" s="160"/>
      <c r="L377" s="64"/>
      <c r="M377" s="64"/>
      <c r="N377" s="64"/>
      <c r="O377" s="64"/>
      <c r="P377" s="64"/>
      <c r="Q377" s="57"/>
      <c r="R377" s="57"/>
    </row>
    <row r="378" spans="1:18" s="62" customFormat="1" ht="15.75">
      <c r="A378" s="57"/>
      <c r="B378" s="57"/>
      <c r="C378" s="57"/>
      <c r="D378" s="57"/>
      <c r="E378" s="64"/>
      <c r="F378" s="64"/>
      <c r="G378" s="64"/>
      <c r="H378" s="64"/>
      <c r="I378" s="64"/>
      <c r="J378" s="64"/>
      <c r="K378" s="160"/>
      <c r="L378" s="64"/>
      <c r="M378" s="64"/>
      <c r="N378" s="64"/>
      <c r="O378" s="64"/>
      <c r="P378" s="64"/>
      <c r="Q378" s="57"/>
      <c r="R378" s="57"/>
    </row>
    <row r="379" spans="1:18" s="62" customFormat="1" ht="15.75">
      <c r="A379" s="57"/>
      <c r="B379" s="57"/>
      <c r="C379" s="57"/>
      <c r="D379" s="57"/>
      <c r="E379" s="64"/>
      <c r="F379" s="64"/>
      <c r="G379" s="64"/>
      <c r="H379" s="64"/>
      <c r="I379" s="64"/>
      <c r="J379" s="64"/>
      <c r="K379" s="160"/>
      <c r="L379" s="64"/>
      <c r="M379" s="64"/>
      <c r="N379" s="64"/>
      <c r="O379" s="64"/>
      <c r="P379" s="64"/>
      <c r="Q379" s="57"/>
      <c r="R379" s="57"/>
    </row>
    <row r="380" spans="1:18" s="62" customFormat="1" ht="15.75">
      <c r="A380" s="57"/>
      <c r="B380" s="57"/>
      <c r="C380" s="57"/>
      <c r="D380" s="57"/>
      <c r="E380" s="64"/>
      <c r="F380" s="64"/>
      <c r="G380" s="64"/>
      <c r="H380" s="64"/>
      <c r="I380" s="64"/>
      <c r="J380" s="64"/>
      <c r="K380" s="160"/>
      <c r="L380" s="64"/>
      <c r="M380" s="64"/>
      <c r="N380" s="64"/>
      <c r="O380" s="64"/>
      <c r="P380" s="64"/>
      <c r="Q380" s="57"/>
      <c r="R380" s="57"/>
    </row>
    <row r="381" spans="1:18" s="62" customFormat="1" ht="15.75">
      <c r="A381" s="57"/>
      <c r="B381" s="57"/>
      <c r="C381" s="57"/>
      <c r="D381" s="57"/>
      <c r="E381" s="64"/>
      <c r="F381" s="64"/>
      <c r="G381" s="64"/>
      <c r="H381" s="64"/>
      <c r="I381" s="64"/>
      <c r="J381" s="64"/>
      <c r="K381" s="160"/>
      <c r="L381" s="64"/>
      <c r="M381" s="64"/>
      <c r="N381" s="64"/>
      <c r="O381" s="64"/>
      <c r="P381" s="64"/>
      <c r="Q381" s="57"/>
      <c r="R381" s="57"/>
    </row>
    <row r="382" spans="1:18" s="62" customFormat="1" ht="15.75">
      <c r="A382" s="57"/>
      <c r="B382" s="57"/>
      <c r="C382" s="57"/>
      <c r="D382" s="57"/>
      <c r="E382" s="64"/>
      <c r="F382" s="64"/>
      <c r="G382" s="64"/>
      <c r="H382" s="64"/>
      <c r="I382" s="64"/>
      <c r="J382" s="64"/>
      <c r="K382" s="160"/>
      <c r="L382" s="64"/>
      <c r="M382" s="64"/>
      <c r="N382" s="64"/>
      <c r="O382" s="64"/>
      <c r="P382" s="64"/>
      <c r="Q382" s="57"/>
      <c r="R382" s="57"/>
    </row>
    <row r="383" spans="1:18" s="62" customFormat="1" ht="15.75">
      <c r="A383" s="57"/>
      <c r="B383" s="57"/>
      <c r="C383" s="57"/>
      <c r="D383" s="57"/>
      <c r="E383" s="64"/>
      <c r="F383" s="64"/>
      <c r="G383" s="64"/>
      <c r="H383" s="64"/>
      <c r="I383" s="64"/>
      <c r="J383" s="64"/>
      <c r="K383" s="160"/>
      <c r="L383" s="64"/>
      <c r="M383" s="64"/>
      <c r="N383" s="64"/>
      <c r="O383" s="64"/>
      <c r="P383" s="64"/>
      <c r="Q383" s="57"/>
      <c r="R383" s="57"/>
    </row>
    <row r="384" spans="1:18" s="62" customFormat="1" ht="15.75">
      <c r="A384" s="57"/>
      <c r="B384" s="57"/>
      <c r="C384" s="57"/>
      <c r="D384" s="57"/>
      <c r="E384" s="64"/>
      <c r="F384" s="64"/>
      <c r="G384" s="64"/>
      <c r="H384" s="64"/>
      <c r="I384" s="64"/>
      <c r="J384" s="64"/>
      <c r="K384" s="160"/>
      <c r="L384" s="64"/>
      <c r="M384" s="64"/>
      <c r="N384" s="64"/>
      <c r="O384" s="64"/>
      <c r="P384" s="64"/>
      <c r="Q384" s="57"/>
      <c r="R384" s="57"/>
    </row>
    <row r="385" spans="1:18" s="62" customFormat="1" ht="15.75">
      <c r="A385" s="57"/>
      <c r="B385" s="57"/>
      <c r="C385" s="57"/>
      <c r="D385" s="57"/>
      <c r="E385" s="64"/>
      <c r="F385" s="64"/>
      <c r="G385" s="64"/>
      <c r="H385" s="64"/>
      <c r="I385" s="64"/>
      <c r="J385" s="64"/>
      <c r="K385" s="160"/>
      <c r="L385" s="64"/>
      <c r="M385" s="64"/>
      <c r="N385" s="64"/>
      <c r="O385" s="64"/>
      <c r="P385" s="64"/>
      <c r="Q385" s="57"/>
      <c r="R385" s="57"/>
    </row>
    <row r="386" spans="1:18" s="62" customFormat="1" ht="15.75">
      <c r="A386" s="57"/>
      <c r="B386" s="57"/>
      <c r="C386" s="57"/>
      <c r="D386" s="57"/>
      <c r="E386" s="64"/>
      <c r="F386" s="64"/>
      <c r="G386" s="64"/>
      <c r="H386" s="64"/>
      <c r="I386" s="64"/>
      <c r="J386" s="64"/>
      <c r="K386" s="160"/>
      <c r="L386" s="64"/>
      <c r="M386" s="64"/>
      <c r="N386" s="64"/>
      <c r="O386" s="64"/>
      <c r="P386" s="64"/>
      <c r="Q386" s="57"/>
      <c r="R386" s="57"/>
    </row>
    <row r="387" spans="1:18" s="62" customFormat="1" ht="15.75">
      <c r="A387" s="57"/>
      <c r="B387" s="57"/>
      <c r="C387" s="57"/>
      <c r="D387" s="57"/>
      <c r="E387" s="64"/>
      <c r="F387" s="64"/>
      <c r="G387" s="64"/>
      <c r="H387" s="64"/>
      <c r="I387" s="64"/>
      <c r="J387" s="64"/>
      <c r="K387" s="160"/>
      <c r="L387" s="64"/>
      <c r="M387" s="64"/>
      <c r="N387" s="64"/>
      <c r="O387" s="64"/>
      <c r="P387" s="64"/>
      <c r="Q387" s="57"/>
      <c r="R387" s="57"/>
    </row>
    <row r="388" spans="1:18" s="62" customFormat="1" ht="15.75">
      <c r="A388" s="57"/>
      <c r="B388" s="57"/>
      <c r="C388" s="57"/>
      <c r="D388" s="57"/>
      <c r="E388" s="64"/>
      <c r="F388" s="64"/>
      <c r="G388" s="64"/>
      <c r="H388" s="64"/>
      <c r="I388" s="64"/>
      <c r="J388" s="64"/>
      <c r="K388" s="160"/>
      <c r="L388" s="64"/>
      <c r="M388" s="64"/>
      <c r="N388" s="64"/>
      <c r="O388" s="64"/>
      <c r="P388" s="64"/>
      <c r="Q388" s="57"/>
      <c r="R388" s="57"/>
    </row>
    <row r="389" spans="1:18" s="62" customFormat="1" ht="15.75">
      <c r="A389" s="57"/>
      <c r="B389" s="57"/>
      <c r="C389" s="57"/>
      <c r="D389" s="57"/>
      <c r="E389" s="64"/>
      <c r="F389" s="64"/>
      <c r="G389" s="64"/>
      <c r="H389" s="64"/>
      <c r="I389" s="64"/>
      <c r="J389" s="64"/>
      <c r="K389" s="160"/>
      <c r="L389" s="64"/>
      <c r="M389" s="64"/>
      <c r="N389" s="64"/>
      <c r="O389" s="64"/>
      <c r="P389" s="64"/>
      <c r="Q389" s="57"/>
      <c r="R389" s="57"/>
    </row>
    <row r="390" spans="1:18" s="62" customFormat="1" ht="15.75">
      <c r="A390" s="57"/>
      <c r="B390" s="57"/>
      <c r="C390" s="57"/>
      <c r="D390" s="57"/>
      <c r="E390" s="64"/>
      <c r="F390" s="64"/>
      <c r="G390" s="64"/>
      <c r="H390" s="64"/>
      <c r="I390" s="64"/>
      <c r="J390" s="64"/>
      <c r="K390" s="160"/>
      <c r="L390" s="64"/>
      <c r="M390" s="64"/>
      <c r="N390" s="64"/>
      <c r="O390" s="64"/>
      <c r="P390" s="64"/>
      <c r="Q390" s="57"/>
      <c r="R390" s="57"/>
    </row>
    <row r="391" spans="1:18" s="62" customFormat="1" ht="15.75">
      <c r="A391" s="57"/>
      <c r="B391" s="57"/>
      <c r="C391" s="57"/>
      <c r="D391" s="57"/>
      <c r="E391" s="64"/>
      <c r="F391" s="64"/>
      <c r="G391" s="64"/>
      <c r="H391" s="64"/>
      <c r="I391" s="64"/>
      <c r="J391" s="64"/>
      <c r="K391" s="160"/>
      <c r="L391" s="64"/>
      <c r="M391" s="64"/>
      <c r="N391" s="64"/>
      <c r="O391" s="64"/>
      <c r="P391" s="64"/>
      <c r="Q391" s="57"/>
      <c r="R391" s="57"/>
    </row>
    <row r="392" spans="1:18" s="62" customFormat="1" ht="15.75">
      <c r="A392" s="57"/>
      <c r="B392" s="57"/>
      <c r="C392" s="57"/>
      <c r="D392" s="57"/>
      <c r="E392" s="64"/>
      <c r="F392" s="64"/>
      <c r="G392" s="64"/>
      <c r="H392" s="64"/>
      <c r="I392" s="64"/>
      <c r="J392" s="64"/>
      <c r="K392" s="160"/>
      <c r="L392" s="64"/>
      <c r="M392" s="64"/>
      <c r="N392" s="64"/>
      <c r="O392" s="64"/>
      <c r="P392" s="64"/>
      <c r="Q392" s="57"/>
      <c r="R392" s="57"/>
    </row>
    <row r="393" spans="1:18" s="62" customFormat="1" ht="15.75">
      <c r="A393" s="57"/>
      <c r="B393" s="57"/>
      <c r="C393" s="57"/>
      <c r="D393" s="57"/>
      <c r="E393" s="64"/>
      <c r="F393" s="64"/>
      <c r="G393" s="64"/>
      <c r="H393" s="64"/>
      <c r="I393" s="64"/>
      <c r="J393" s="64"/>
      <c r="K393" s="160"/>
      <c r="L393" s="64"/>
      <c r="M393" s="64"/>
      <c r="N393" s="64"/>
      <c r="O393" s="64"/>
      <c r="P393" s="64"/>
      <c r="Q393" s="57"/>
      <c r="R393" s="57"/>
    </row>
    <row r="394" spans="1:18" s="62" customFormat="1" ht="15.75">
      <c r="A394" s="57"/>
      <c r="B394" s="57"/>
      <c r="C394" s="57"/>
      <c r="D394" s="57"/>
      <c r="E394" s="64"/>
      <c r="F394" s="64"/>
      <c r="G394" s="64"/>
      <c r="H394" s="64"/>
      <c r="I394" s="64"/>
      <c r="J394" s="64"/>
      <c r="K394" s="160"/>
      <c r="L394" s="64"/>
      <c r="M394" s="64"/>
      <c r="N394" s="64"/>
      <c r="O394" s="64"/>
      <c r="P394" s="64"/>
      <c r="Q394" s="57"/>
      <c r="R394" s="57"/>
    </row>
    <row r="395" spans="1:18" s="62" customFormat="1" ht="15.75">
      <c r="A395" s="57"/>
      <c r="B395" s="57"/>
      <c r="C395" s="57"/>
      <c r="D395" s="57"/>
      <c r="E395" s="64"/>
      <c r="F395" s="64"/>
      <c r="G395" s="64"/>
      <c r="H395" s="64"/>
      <c r="I395" s="64"/>
      <c r="J395" s="64"/>
      <c r="K395" s="160"/>
      <c r="L395" s="64"/>
      <c r="M395" s="64"/>
      <c r="N395" s="64"/>
      <c r="O395" s="64"/>
      <c r="P395" s="64"/>
      <c r="Q395" s="57"/>
      <c r="R395" s="57"/>
    </row>
    <row r="396" spans="1:18" s="62" customFormat="1" ht="15.75">
      <c r="A396" s="57"/>
      <c r="B396" s="57"/>
      <c r="C396" s="57"/>
      <c r="D396" s="57"/>
      <c r="E396" s="64"/>
      <c r="F396" s="64"/>
      <c r="G396" s="64"/>
      <c r="H396" s="64"/>
      <c r="I396" s="64"/>
      <c r="J396" s="64"/>
      <c r="K396" s="160"/>
      <c r="L396" s="64"/>
      <c r="M396" s="64"/>
      <c r="N396" s="64"/>
      <c r="O396" s="64"/>
      <c r="P396" s="64"/>
      <c r="Q396" s="57"/>
      <c r="R396" s="57"/>
    </row>
    <row r="397" spans="1:18" s="62" customFormat="1" ht="15.75">
      <c r="A397" s="57"/>
      <c r="B397" s="57"/>
      <c r="C397" s="57"/>
      <c r="D397" s="57"/>
      <c r="E397" s="64"/>
      <c r="F397" s="64"/>
      <c r="G397" s="64"/>
      <c r="H397" s="64"/>
      <c r="I397" s="64"/>
      <c r="J397" s="64"/>
      <c r="K397" s="160"/>
      <c r="L397" s="64"/>
      <c r="M397" s="64"/>
      <c r="N397" s="64"/>
      <c r="O397" s="64"/>
      <c r="P397" s="64"/>
      <c r="Q397" s="57"/>
      <c r="R397" s="57"/>
    </row>
    <row r="398" spans="1:18" s="62" customFormat="1" ht="15.75">
      <c r="A398" s="57"/>
      <c r="B398" s="57"/>
      <c r="C398" s="57"/>
      <c r="D398" s="57"/>
      <c r="E398" s="64"/>
      <c r="F398" s="64"/>
      <c r="G398" s="64"/>
      <c r="H398" s="64"/>
      <c r="I398" s="64"/>
      <c r="J398" s="64"/>
      <c r="K398" s="160"/>
      <c r="L398" s="64"/>
      <c r="M398" s="64"/>
      <c r="N398" s="64"/>
      <c r="O398" s="64"/>
      <c r="P398" s="64"/>
      <c r="Q398" s="57"/>
      <c r="R398" s="57"/>
    </row>
    <row r="399" spans="1:18" s="62" customFormat="1" ht="15.75">
      <c r="A399" s="57"/>
      <c r="B399" s="57"/>
      <c r="C399" s="57"/>
      <c r="D399" s="57"/>
      <c r="E399" s="64"/>
      <c r="F399" s="64"/>
      <c r="G399" s="64"/>
      <c r="H399" s="64"/>
      <c r="I399" s="64"/>
      <c r="J399" s="64"/>
      <c r="K399" s="160"/>
      <c r="L399" s="64"/>
      <c r="M399" s="64"/>
      <c r="N399" s="64"/>
      <c r="O399" s="64"/>
      <c r="P399" s="64"/>
      <c r="Q399" s="57"/>
      <c r="R399" s="57"/>
    </row>
    <row r="400" spans="1:18" s="62" customFormat="1" ht="15.75">
      <c r="A400" s="57"/>
      <c r="B400" s="57"/>
      <c r="C400" s="57"/>
      <c r="D400" s="57"/>
      <c r="E400" s="64"/>
      <c r="F400" s="64"/>
      <c r="G400" s="64"/>
      <c r="H400" s="64"/>
      <c r="I400" s="64"/>
      <c r="J400" s="64"/>
      <c r="K400" s="160"/>
      <c r="L400" s="64"/>
      <c r="M400" s="64"/>
      <c r="N400" s="64"/>
      <c r="O400" s="64"/>
      <c r="P400" s="64"/>
      <c r="Q400" s="57"/>
      <c r="R400" s="57"/>
    </row>
    <row r="401" spans="1:18" s="62" customFormat="1" ht="15.75">
      <c r="A401" s="57"/>
      <c r="B401" s="57"/>
      <c r="C401" s="57"/>
      <c r="D401" s="57"/>
      <c r="E401" s="64"/>
      <c r="F401" s="64"/>
      <c r="G401" s="64"/>
      <c r="H401" s="64"/>
      <c r="I401" s="64"/>
      <c r="J401" s="64"/>
      <c r="K401" s="160"/>
      <c r="L401" s="64"/>
      <c r="M401" s="64"/>
      <c r="N401" s="64"/>
      <c r="O401" s="64"/>
      <c r="P401" s="64"/>
      <c r="Q401" s="57"/>
      <c r="R401" s="57"/>
    </row>
    <row r="402" spans="1:18" s="62" customFormat="1" ht="15.75">
      <c r="A402" s="57"/>
      <c r="B402" s="57"/>
      <c r="C402" s="57"/>
      <c r="D402" s="57"/>
      <c r="E402" s="64"/>
      <c r="F402" s="64"/>
      <c r="G402" s="64"/>
      <c r="H402" s="64"/>
      <c r="I402" s="64"/>
      <c r="J402" s="64"/>
      <c r="K402" s="160"/>
      <c r="L402" s="64"/>
      <c r="M402" s="64"/>
      <c r="N402" s="64"/>
      <c r="O402" s="64"/>
      <c r="P402" s="64"/>
      <c r="Q402" s="57"/>
      <c r="R402" s="57"/>
    </row>
    <row r="403" spans="1:18" s="62" customFormat="1" ht="15.75">
      <c r="A403" s="57"/>
      <c r="B403" s="57"/>
      <c r="C403" s="57"/>
      <c r="D403" s="57"/>
      <c r="E403" s="64"/>
      <c r="F403" s="64"/>
      <c r="G403" s="64"/>
      <c r="H403" s="64"/>
      <c r="I403" s="64"/>
      <c r="J403" s="64"/>
      <c r="K403" s="160"/>
      <c r="L403" s="64"/>
      <c r="M403" s="64"/>
      <c r="N403" s="64"/>
      <c r="O403" s="64"/>
      <c r="P403" s="64"/>
      <c r="Q403" s="57"/>
      <c r="R403" s="57"/>
    </row>
    <row r="404" spans="1:18" s="62" customFormat="1" ht="15.75">
      <c r="A404" s="57"/>
      <c r="B404" s="57"/>
      <c r="C404" s="57"/>
      <c r="D404" s="57"/>
      <c r="E404" s="64"/>
      <c r="F404" s="64"/>
      <c r="G404" s="64"/>
      <c r="H404" s="64"/>
      <c r="I404" s="64"/>
      <c r="J404" s="64"/>
      <c r="K404" s="160"/>
      <c r="L404" s="64"/>
      <c r="M404" s="64"/>
      <c r="N404" s="64"/>
      <c r="O404" s="64"/>
      <c r="P404" s="64"/>
      <c r="Q404" s="57"/>
      <c r="R404" s="57"/>
    </row>
    <row r="405" spans="1:18" s="62" customFormat="1" ht="15.75">
      <c r="A405" s="57"/>
      <c r="B405" s="57"/>
      <c r="C405" s="57"/>
      <c r="D405" s="57"/>
      <c r="E405" s="64"/>
      <c r="F405" s="64"/>
      <c r="G405" s="64"/>
      <c r="H405" s="64"/>
      <c r="I405" s="64"/>
      <c r="J405" s="64"/>
      <c r="K405" s="160"/>
      <c r="L405" s="64"/>
      <c r="M405" s="64"/>
      <c r="N405" s="64"/>
      <c r="O405" s="64"/>
      <c r="P405" s="64"/>
      <c r="Q405" s="57"/>
      <c r="R405" s="57"/>
    </row>
    <row r="406" spans="1:18" s="62" customFormat="1" ht="15.75">
      <c r="A406" s="57"/>
      <c r="B406" s="57"/>
      <c r="C406" s="57"/>
      <c r="D406" s="57"/>
      <c r="E406" s="64"/>
      <c r="F406" s="64"/>
      <c r="G406" s="64"/>
      <c r="H406" s="64"/>
      <c r="I406" s="64"/>
      <c r="J406" s="64"/>
      <c r="K406" s="160"/>
      <c r="L406" s="64"/>
      <c r="M406" s="64"/>
      <c r="N406" s="64"/>
      <c r="O406" s="64"/>
      <c r="P406" s="64"/>
      <c r="Q406" s="57"/>
      <c r="R406" s="57"/>
    </row>
    <row r="407" spans="1:18" s="62" customFormat="1" ht="15.75">
      <c r="A407" s="57"/>
      <c r="B407" s="57"/>
      <c r="C407" s="57"/>
      <c r="D407" s="57"/>
      <c r="E407" s="64"/>
      <c r="F407" s="64"/>
      <c r="G407" s="64"/>
      <c r="H407" s="64"/>
      <c r="I407" s="64"/>
      <c r="J407" s="64"/>
      <c r="K407" s="160"/>
      <c r="L407" s="64"/>
      <c r="M407" s="64"/>
      <c r="N407" s="64"/>
      <c r="O407" s="64"/>
      <c r="P407" s="64"/>
      <c r="Q407" s="57"/>
      <c r="R407" s="57"/>
    </row>
    <row r="408" spans="1:18" s="62" customFormat="1" ht="15.75">
      <c r="A408" s="57"/>
      <c r="B408" s="57"/>
      <c r="C408" s="57"/>
      <c r="D408" s="57"/>
      <c r="E408" s="64"/>
      <c r="F408" s="64"/>
      <c r="G408" s="64"/>
      <c r="H408" s="64"/>
      <c r="I408" s="64"/>
      <c r="J408" s="64"/>
      <c r="K408" s="160"/>
      <c r="L408" s="64"/>
      <c r="M408" s="64"/>
      <c r="N408" s="64"/>
      <c r="O408" s="64"/>
      <c r="P408" s="64"/>
      <c r="Q408" s="57"/>
      <c r="R408" s="57"/>
    </row>
    <row r="409" spans="1:18" s="62" customFormat="1" ht="15.75">
      <c r="A409" s="57"/>
      <c r="B409" s="57"/>
      <c r="C409" s="57"/>
      <c r="D409" s="57"/>
      <c r="E409" s="64"/>
      <c r="F409" s="64"/>
      <c r="G409" s="64"/>
      <c r="H409" s="64"/>
      <c r="I409" s="64"/>
      <c r="J409" s="64"/>
      <c r="K409" s="160"/>
      <c r="L409" s="64"/>
      <c r="M409" s="64"/>
      <c r="N409" s="64"/>
      <c r="O409" s="64"/>
      <c r="P409" s="64"/>
      <c r="Q409" s="57"/>
      <c r="R409" s="57"/>
    </row>
    <row r="410" spans="1:18" s="62" customFormat="1" ht="15.75">
      <c r="A410" s="57"/>
      <c r="B410" s="57"/>
      <c r="C410" s="57"/>
      <c r="D410" s="57"/>
      <c r="E410" s="64"/>
      <c r="F410" s="64"/>
      <c r="G410" s="64"/>
      <c r="H410" s="64"/>
      <c r="I410" s="64"/>
      <c r="J410" s="64"/>
      <c r="K410" s="160"/>
      <c r="L410" s="64"/>
      <c r="M410" s="64"/>
      <c r="N410" s="64"/>
      <c r="O410" s="64"/>
      <c r="P410" s="64"/>
      <c r="Q410" s="57"/>
      <c r="R410" s="57"/>
    </row>
    <row r="411" spans="1:18" s="62" customFormat="1" ht="15.75">
      <c r="A411" s="57"/>
      <c r="B411" s="57"/>
      <c r="C411" s="57"/>
      <c r="D411" s="57"/>
      <c r="E411" s="64"/>
      <c r="F411" s="64"/>
      <c r="G411" s="64"/>
      <c r="H411" s="64"/>
      <c r="I411" s="64"/>
      <c r="J411" s="64"/>
      <c r="K411" s="160"/>
      <c r="L411" s="64"/>
      <c r="M411" s="64"/>
      <c r="N411" s="64"/>
      <c r="O411" s="64"/>
      <c r="P411" s="64"/>
      <c r="Q411" s="57"/>
      <c r="R411" s="57"/>
    </row>
    <row r="412" spans="1:18" s="62" customFormat="1" ht="15.75">
      <c r="A412" s="57"/>
      <c r="B412" s="57"/>
      <c r="C412" s="57"/>
      <c r="D412" s="57"/>
      <c r="E412" s="64"/>
      <c r="F412" s="64"/>
      <c r="G412" s="64"/>
      <c r="H412" s="64"/>
      <c r="I412" s="64"/>
      <c r="J412" s="64"/>
      <c r="K412" s="160"/>
      <c r="L412" s="64"/>
      <c r="M412" s="64"/>
      <c r="N412" s="64"/>
      <c r="O412" s="64"/>
      <c r="P412" s="64"/>
      <c r="Q412" s="57"/>
      <c r="R412" s="57"/>
    </row>
    <row r="413" spans="1:18" s="62" customFormat="1" ht="15.75">
      <c r="A413" s="57"/>
      <c r="B413" s="57"/>
      <c r="C413" s="57"/>
      <c r="D413" s="57"/>
      <c r="E413" s="64"/>
      <c r="F413" s="64"/>
      <c r="G413" s="64"/>
      <c r="H413" s="64"/>
      <c r="I413" s="64"/>
      <c r="J413" s="64"/>
      <c r="K413" s="160"/>
      <c r="L413" s="64"/>
      <c r="M413" s="64"/>
      <c r="N413" s="64"/>
      <c r="O413" s="64"/>
      <c r="P413" s="64"/>
      <c r="Q413" s="57"/>
      <c r="R413" s="57"/>
    </row>
    <row r="414" spans="1:18" s="62" customFormat="1" ht="15.75">
      <c r="A414" s="57"/>
      <c r="B414" s="57"/>
      <c r="C414" s="57"/>
      <c r="D414" s="57"/>
      <c r="E414" s="64"/>
      <c r="F414" s="64"/>
      <c r="G414" s="64"/>
      <c r="H414" s="64"/>
      <c r="I414" s="64"/>
      <c r="J414" s="64"/>
      <c r="K414" s="160"/>
      <c r="L414" s="64"/>
      <c r="M414" s="64"/>
      <c r="N414" s="64"/>
      <c r="O414" s="64"/>
      <c r="P414" s="64"/>
      <c r="Q414" s="57"/>
      <c r="R414" s="57"/>
    </row>
    <row r="415" spans="1:18" s="62" customFormat="1" ht="15.75">
      <c r="A415" s="57"/>
      <c r="B415" s="57"/>
      <c r="C415" s="57"/>
      <c r="D415" s="57"/>
      <c r="E415" s="64"/>
      <c r="F415" s="64"/>
      <c r="G415" s="64"/>
      <c r="H415" s="64"/>
      <c r="I415" s="64"/>
      <c r="J415" s="64"/>
      <c r="K415" s="160"/>
      <c r="L415" s="64"/>
      <c r="M415" s="64"/>
      <c r="N415" s="64"/>
      <c r="O415" s="64"/>
      <c r="P415" s="64"/>
      <c r="Q415" s="57"/>
      <c r="R415" s="57"/>
    </row>
    <row r="416" spans="1:18" s="62" customFormat="1" ht="15.75">
      <c r="A416" s="57"/>
      <c r="B416" s="57"/>
      <c r="C416" s="57"/>
      <c r="D416" s="57"/>
      <c r="E416" s="64"/>
      <c r="F416" s="64"/>
      <c r="G416" s="64"/>
      <c r="H416" s="64"/>
      <c r="I416" s="64"/>
      <c r="J416" s="64"/>
      <c r="K416" s="160"/>
      <c r="L416" s="64"/>
      <c r="M416" s="64"/>
      <c r="N416" s="64"/>
      <c r="O416" s="64"/>
      <c r="P416" s="64"/>
      <c r="Q416" s="57"/>
      <c r="R416" s="57"/>
    </row>
    <row r="417" spans="1:18" s="62" customFormat="1" ht="15.75">
      <c r="A417" s="57"/>
      <c r="B417" s="57"/>
      <c r="C417" s="57"/>
      <c r="D417" s="57"/>
      <c r="E417" s="64"/>
      <c r="F417" s="64"/>
      <c r="G417" s="64"/>
      <c r="H417" s="64"/>
      <c r="I417" s="64"/>
      <c r="J417" s="64"/>
      <c r="K417" s="160"/>
      <c r="L417" s="64"/>
      <c r="M417" s="64"/>
      <c r="N417" s="64"/>
      <c r="O417" s="64"/>
      <c r="P417" s="64"/>
      <c r="Q417" s="57"/>
      <c r="R417" s="57"/>
    </row>
    <row r="418" spans="1:18" s="62" customFormat="1" ht="15.75">
      <c r="A418" s="57"/>
      <c r="B418" s="57"/>
      <c r="C418" s="57"/>
      <c r="D418" s="57"/>
      <c r="E418" s="64"/>
      <c r="F418" s="64"/>
      <c r="G418" s="64"/>
      <c r="H418" s="64"/>
      <c r="I418" s="64"/>
      <c r="J418" s="64"/>
      <c r="K418" s="160"/>
      <c r="L418" s="64"/>
      <c r="M418" s="64"/>
      <c r="N418" s="64"/>
      <c r="O418" s="64"/>
      <c r="P418" s="64"/>
      <c r="Q418" s="57"/>
      <c r="R418" s="57"/>
    </row>
    <row r="419" spans="1:18" s="62" customFormat="1" ht="15.75">
      <c r="A419" s="57"/>
      <c r="B419" s="57"/>
      <c r="C419" s="57"/>
      <c r="D419" s="57"/>
      <c r="E419" s="64"/>
      <c r="F419" s="64"/>
      <c r="G419" s="64"/>
      <c r="H419" s="64"/>
      <c r="I419" s="64"/>
      <c r="J419" s="64"/>
      <c r="K419" s="160"/>
      <c r="L419" s="64"/>
      <c r="M419" s="64"/>
      <c r="N419" s="64"/>
      <c r="O419" s="64"/>
      <c r="P419" s="64"/>
      <c r="Q419" s="57"/>
      <c r="R419" s="57"/>
    </row>
    <row r="420" spans="1:18" s="62" customFormat="1" ht="15.75">
      <c r="A420" s="57"/>
      <c r="B420" s="57"/>
      <c r="C420" s="57"/>
      <c r="D420" s="57"/>
      <c r="E420" s="64"/>
      <c r="F420" s="64"/>
      <c r="G420" s="64"/>
      <c r="H420" s="64"/>
      <c r="I420" s="64"/>
      <c r="J420" s="64"/>
      <c r="K420" s="160"/>
      <c r="L420" s="64"/>
      <c r="M420" s="64"/>
      <c r="N420" s="64"/>
      <c r="O420" s="64"/>
      <c r="P420" s="64"/>
      <c r="Q420" s="57"/>
      <c r="R420" s="57"/>
    </row>
    <row r="421" spans="1:18" s="62" customFormat="1" ht="15.75">
      <c r="A421" s="57"/>
      <c r="B421" s="57"/>
      <c r="C421" s="57"/>
      <c r="D421" s="57"/>
      <c r="E421" s="64"/>
      <c r="F421" s="64"/>
      <c r="G421" s="64"/>
      <c r="H421" s="64"/>
      <c r="I421" s="64"/>
      <c r="J421" s="64"/>
      <c r="K421" s="160"/>
      <c r="L421" s="64"/>
      <c r="M421" s="64"/>
      <c r="N421" s="64"/>
      <c r="O421" s="64"/>
      <c r="P421" s="64"/>
      <c r="Q421" s="57"/>
      <c r="R421" s="57"/>
    </row>
    <row r="422" spans="1:18" s="62" customFormat="1" ht="15.75">
      <c r="A422" s="57"/>
      <c r="B422" s="57"/>
      <c r="C422" s="57"/>
      <c r="D422" s="57"/>
      <c r="E422" s="64"/>
      <c r="F422" s="64"/>
      <c r="G422" s="64"/>
      <c r="H422" s="64"/>
      <c r="I422" s="64"/>
      <c r="J422" s="64"/>
      <c r="K422" s="160"/>
      <c r="L422" s="64"/>
      <c r="M422" s="64"/>
      <c r="N422" s="64"/>
      <c r="O422" s="64"/>
      <c r="P422" s="64"/>
      <c r="Q422" s="57"/>
      <c r="R422" s="57"/>
    </row>
    <row r="423" spans="1:18" s="62" customFormat="1" ht="15.75">
      <c r="A423" s="57"/>
      <c r="B423" s="57"/>
      <c r="C423" s="57"/>
      <c r="D423" s="57"/>
      <c r="E423" s="64"/>
      <c r="F423" s="64"/>
      <c r="G423" s="64"/>
      <c r="H423" s="64"/>
      <c r="I423" s="64"/>
      <c r="J423" s="64"/>
      <c r="K423" s="160"/>
      <c r="L423" s="64"/>
      <c r="M423" s="64"/>
      <c r="N423" s="64"/>
      <c r="O423" s="64"/>
      <c r="P423" s="64"/>
      <c r="Q423" s="57"/>
      <c r="R423" s="57"/>
    </row>
    <row r="424" spans="1:18" s="62" customFormat="1" ht="15.75">
      <c r="A424" s="57"/>
      <c r="B424" s="57"/>
      <c r="C424" s="57"/>
      <c r="D424" s="57"/>
      <c r="E424" s="64"/>
      <c r="F424" s="64"/>
      <c r="G424" s="64"/>
      <c r="H424" s="64"/>
      <c r="I424" s="64"/>
      <c r="J424" s="64"/>
      <c r="K424" s="160"/>
      <c r="L424" s="64"/>
      <c r="M424" s="64"/>
      <c r="N424" s="64"/>
      <c r="O424" s="64"/>
      <c r="P424" s="64"/>
      <c r="Q424" s="57"/>
      <c r="R424" s="57"/>
    </row>
    <row r="425" spans="1:18" s="62" customFormat="1" ht="15.75">
      <c r="A425" s="57"/>
      <c r="B425" s="57"/>
      <c r="C425" s="57"/>
      <c r="D425" s="57"/>
      <c r="E425" s="64"/>
      <c r="F425" s="64"/>
      <c r="G425" s="64"/>
      <c r="H425" s="64"/>
      <c r="I425" s="64"/>
      <c r="J425" s="64"/>
      <c r="K425" s="160"/>
      <c r="L425" s="64"/>
      <c r="M425" s="64"/>
      <c r="N425" s="64"/>
      <c r="O425" s="64"/>
      <c r="P425" s="64"/>
      <c r="Q425" s="57"/>
      <c r="R425" s="57"/>
    </row>
    <row r="426" spans="1:18" s="62" customFormat="1" ht="15.75">
      <c r="A426" s="57"/>
      <c r="B426" s="57"/>
      <c r="C426" s="57"/>
      <c r="D426" s="57"/>
      <c r="E426" s="64"/>
      <c r="F426" s="64"/>
      <c r="G426" s="64"/>
      <c r="H426" s="64"/>
      <c r="I426" s="64"/>
      <c r="J426" s="64"/>
      <c r="K426" s="160"/>
      <c r="L426" s="64"/>
      <c r="M426" s="64"/>
      <c r="N426" s="64"/>
      <c r="O426" s="64"/>
      <c r="P426" s="64"/>
      <c r="Q426" s="57"/>
      <c r="R426" s="57"/>
    </row>
    <row r="427" spans="1:18" s="62" customFormat="1" ht="15.75">
      <c r="A427" s="57"/>
      <c r="B427" s="57"/>
      <c r="C427" s="57"/>
      <c r="D427" s="57"/>
      <c r="E427" s="64"/>
      <c r="F427" s="64"/>
      <c r="G427" s="64"/>
      <c r="H427" s="64"/>
      <c r="I427" s="64"/>
      <c r="J427" s="64"/>
      <c r="K427" s="160"/>
      <c r="L427" s="64"/>
      <c r="M427" s="64"/>
      <c r="N427" s="64"/>
      <c r="O427" s="64"/>
      <c r="P427" s="64"/>
      <c r="Q427" s="57"/>
      <c r="R427" s="57"/>
    </row>
    <row r="428" spans="1:18" s="62" customFormat="1" ht="15.75">
      <c r="A428" s="57"/>
      <c r="B428" s="57"/>
      <c r="C428" s="57"/>
      <c r="D428" s="57"/>
      <c r="E428" s="64"/>
      <c r="F428" s="64"/>
      <c r="G428" s="64"/>
      <c r="H428" s="64"/>
      <c r="I428" s="64"/>
      <c r="J428" s="64"/>
      <c r="K428" s="160"/>
      <c r="L428" s="64"/>
      <c r="M428" s="64"/>
      <c r="N428" s="64"/>
      <c r="O428" s="64"/>
      <c r="P428" s="64"/>
      <c r="Q428" s="57"/>
      <c r="R428" s="57"/>
    </row>
    <row r="429" spans="1:18" s="62" customFormat="1" ht="15.75">
      <c r="A429" s="57"/>
      <c r="B429" s="57"/>
      <c r="C429" s="57"/>
      <c r="D429" s="57"/>
      <c r="E429" s="64"/>
      <c r="F429" s="64"/>
      <c r="G429" s="64"/>
      <c r="H429" s="64"/>
      <c r="I429" s="64"/>
      <c r="J429" s="64"/>
      <c r="K429" s="160"/>
      <c r="L429" s="64"/>
      <c r="M429" s="64"/>
      <c r="N429" s="64"/>
      <c r="O429" s="64"/>
      <c r="P429" s="64"/>
      <c r="Q429" s="57"/>
      <c r="R429" s="57"/>
    </row>
    <row r="430" spans="1:18" s="62" customFormat="1" ht="15.75">
      <c r="A430" s="57"/>
      <c r="B430" s="57"/>
      <c r="C430" s="57"/>
      <c r="D430" s="57"/>
      <c r="E430" s="64"/>
      <c r="F430" s="64"/>
      <c r="G430" s="64"/>
      <c r="H430" s="64"/>
      <c r="I430" s="64"/>
      <c r="J430" s="64"/>
      <c r="K430" s="160"/>
      <c r="L430" s="64"/>
      <c r="M430" s="64"/>
      <c r="N430" s="64"/>
      <c r="O430" s="64"/>
      <c r="P430" s="64"/>
      <c r="Q430" s="57"/>
      <c r="R430" s="57"/>
    </row>
    <row r="431" spans="1:18" s="62" customFormat="1" ht="15.75">
      <c r="A431" s="57"/>
      <c r="B431" s="57"/>
      <c r="C431" s="57"/>
      <c r="D431" s="57"/>
      <c r="E431" s="64"/>
      <c r="F431" s="64"/>
      <c r="G431" s="64"/>
      <c r="H431" s="64"/>
      <c r="I431" s="64"/>
      <c r="J431" s="64"/>
      <c r="K431" s="160"/>
      <c r="L431" s="64"/>
      <c r="M431" s="64"/>
      <c r="N431" s="64"/>
      <c r="O431" s="64"/>
      <c r="P431" s="64"/>
      <c r="Q431" s="57"/>
      <c r="R431" s="57"/>
    </row>
    <row r="432" spans="1:18" s="62" customFormat="1" ht="15.75">
      <c r="A432" s="57"/>
      <c r="B432" s="57"/>
      <c r="C432" s="57"/>
      <c r="D432" s="57"/>
      <c r="E432" s="64"/>
      <c r="F432" s="64"/>
      <c r="G432" s="64"/>
      <c r="H432" s="64"/>
      <c r="I432" s="64"/>
      <c r="J432" s="64"/>
      <c r="K432" s="160"/>
      <c r="L432" s="64"/>
      <c r="M432" s="64"/>
      <c r="N432" s="64"/>
      <c r="O432" s="64"/>
      <c r="P432" s="64"/>
      <c r="Q432" s="57"/>
      <c r="R432" s="57"/>
    </row>
    <row r="433" spans="1:18" s="62" customFormat="1" ht="15.75">
      <c r="A433" s="57"/>
      <c r="B433" s="57"/>
      <c r="C433" s="57"/>
      <c r="D433" s="57"/>
      <c r="E433" s="64"/>
      <c r="F433" s="64"/>
      <c r="G433" s="64"/>
      <c r="H433" s="64"/>
      <c r="I433" s="64"/>
      <c r="J433" s="64"/>
      <c r="K433" s="160"/>
      <c r="L433" s="64"/>
      <c r="M433" s="64"/>
      <c r="N433" s="64"/>
      <c r="O433" s="64"/>
      <c r="P433" s="64"/>
      <c r="Q433" s="57"/>
      <c r="R433" s="57"/>
    </row>
    <row r="434" spans="1:18" s="62" customFormat="1" ht="15.75">
      <c r="A434" s="57"/>
      <c r="B434" s="57"/>
      <c r="C434" s="57"/>
      <c r="D434" s="57"/>
      <c r="E434" s="64"/>
      <c r="F434" s="64"/>
      <c r="G434" s="64"/>
      <c r="H434" s="64"/>
      <c r="I434" s="64"/>
      <c r="J434" s="64"/>
      <c r="K434" s="160"/>
      <c r="L434" s="64"/>
      <c r="M434" s="64"/>
      <c r="N434" s="64"/>
      <c r="O434" s="64"/>
      <c r="P434" s="64"/>
      <c r="Q434" s="57"/>
      <c r="R434" s="57"/>
    </row>
    <row r="435" spans="1:18" s="62" customFormat="1" ht="15.75">
      <c r="A435" s="57"/>
      <c r="B435" s="57"/>
      <c r="C435" s="57"/>
      <c r="D435" s="57"/>
      <c r="E435" s="64"/>
      <c r="F435" s="64"/>
      <c r="G435" s="64"/>
      <c r="H435" s="64"/>
      <c r="I435" s="64"/>
      <c r="J435" s="64"/>
      <c r="K435" s="160"/>
      <c r="L435" s="64"/>
      <c r="M435" s="64"/>
      <c r="N435" s="64"/>
      <c r="O435" s="64"/>
      <c r="P435" s="64"/>
      <c r="Q435" s="57"/>
      <c r="R435" s="57"/>
    </row>
    <row r="436" spans="1:18" s="62" customFormat="1" ht="15.75">
      <c r="A436" s="57"/>
      <c r="B436" s="57"/>
      <c r="C436" s="57"/>
      <c r="D436" s="57"/>
      <c r="E436" s="64"/>
      <c r="F436" s="64"/>
      <c r="G436" s="64"/>
      <c r="H436" s="64"/>
      <c r="I436" s="64"/>
      <c r="J436" s="64"/>
      <c r="K436" s="160"/>
      <c r="L436" s="64"/>
      <c r="M436" s="64"/>
      <c r="N436" s="64"/>
      <c r="O436" s="64"/>
      <c r="P436" s="64"/>
      <c r="Q436" s="57"/>
      <c r="R436" s="57"/>
    </row>
    <row r="437" spans="1:18" s="62" customFormat="1" ht="15.75">
      <c r="A437" s="57"/>
      <c r="B437" s="57"/>
      <c r="C437" s="57"/>
      <c r="D437" s="57"/>
      <c r="E437" s="64"/>
      <c r="F437" s="64"/>
      <c r="G437" s="64"/>
      <c r="H437" s="64"/>
      <c r="I437" s="64"/>
      <c r="J437" s="64"/>
      <c r="K437" s="160"/>
      <c r="L437" s="64"/>
      <c r="M437" s="64"/>
      <c r="N437" s="64"/>
      <c r="O437" s="64"/>
      <c r="P437" s="64"/>
      <c r="Q437" s="57"/>
      <c r="R437" s="57"/>
    </row>
    <row r="438" spans="1:18" s="62" customFormat="1" ht="15.75">
      <c r="A438" s="57"/>
      <c r="B438" s="57"/>
      <c r="C438" s="57"/>
      <c r="D438" s="57"/>
      <c r="E438" s="64"/>
      <c r="F438" s="64"/>
      <c r="G438" s="64"/>
      <c r="H438" s="64"/>
      <c r="I438" s="64"/>
      <c r="J438" s="64"/>
      <c r="K438" s="160"/>
      <c r="L438" s="64"/>
      <c r="M438" s="64"/>
      <c r="N438" s="64"/>
      <c r="O438" s="64"/>
      <c r="P438" s="64"/>
      <c r="Q438" s="57"/>
      <c r="R438" s="57"/>
    </row>
    <row r="439" spans="1:18" s="62" customFormat="1" ht="15.75">
      <c r="A439" s="57"/>
      <c r="B439" s="57"/>
      <c r="C439" s="57"/>
      <c r="D439" s="57"/>
      <c r="E439" s="64"/>
      <c r="F439" s="64"/>
      <c r="G439" s="64"/>
      <c r="H439" s="64"/>
      <c r="I439" s="64"/>
      <c r="J439" s="64"/>
      <c r="K439" s="160"/>
      <c r="L439" s="64"/>
      <c r="M439" s="64"/>
      <c r="N439" s="64"/>
      <c r="O439" s="64"/>
      <c r="P439" s="64"/>
      <c r="Q439" s="57"/>
      <c r="R439" s="57"/>
    </row>
    <row r="440" spans="1:18" s="62" customFormat="1" ht="15.75">
      <c r="A440" s="57"/>
      <c r="B440" s="57"/>
      <c r="C440" s="57"/>
      <c r="D440" s="57"/>
      <c r="E440" s="64"/>
      <c r="F440" s="64"/>
      <c r="G440" s="64"/>
      <c r="H440" s="64"/>
      <c r="I440" s="64"/>
      <c r="J440" s="64"/>
      <c r="K440" s="160"/>
      <c r="L440" s="64"/>
      <c r="M440" s="64"/>
      <c r="N440" s="64"/>
      <c r="O440" s="64"/>
      <c r="P440" s="64"/>
      <c r="Q440" s="57"/>
      <c r="R440" s="57"/>
    </row>
    <row r="441" spans="1:18" s="62" customFormat="1" ht="15.75">
      <c r="A441" s="57"/>
      <c r="B441" s="57"/>
      <c r="C441" s="57"/>
      <c r="D441" s="57"/>
      <c r="E441" s="64"/>
      <c r="F441" s="64"/>
      <c r="G441" s="64"/>
      <c r="H441" s="64"/>
      <c r="I441" s="64"/>
      <c r="J441" s="64"/>
      <c r="K441" s="160"/>
      <c r="L441" s="64"/>
      <c r="M441" s="64"/>
      <c r="N441" s="64"/>
      <c r="O441" s="64"/>
      <c r="P441" s="64"/>
      <c r="Q441" s="57"/>
      <c r="R441" s="57"/>
    </row>
    <row r="442" spans="1:18" s="62" customFormat="1" ht="15.75">
      <c r="A442" s="57"/>
      <c r="B442" s="57"/>
      <c r="C442" s="57"/>
      <c r="D442" s="57"/>
      <c r="E442" s="64"/>
      <c r="F442" s="64"/>
      <c r="G442" s="64"/>
      <c r="H442" s="64"/>
      <c r="I442" s="64"/>
      <c r="J442" s="64"/>
      <c r="K442" s="160"/>
      <c r="L442" s="64"/>
      <c r="M442" s="64"/>
      <c r="N442" s="64"/>
      <c r="O442" s="64"/>
      <c r="P442" s="64"/>
      <c r="Q442" s="57"/>
      <c r="R442" s="57"/>
    </row>
    <row r="443" spans="1:18" s="62" customFormat="1" ht="15.75">
      <c r="A443" s="57"/>
      <c r="B443" s="57"/>
      <c r="C443" s="57"/>
      <c r="D443" s="57"/>
      <c r="E443" s="64"/>
      <c r="F443" s="64"/>
      <c r="G443" s="64"/>
      <c r="H443" s="64"/>
      <c r="I443" s="64"/>
      <c r="J443" s="64"/>
      <c r="K443" s="160"/>
      <c r="L443" s="64"/>
      <c r="M443" s="64"/>
      <c r="N443" s="64"/>
      <c r="O443" s="64"/>
      <c r="P443" s="64"/>
      <c r="Q443" s="57"/>
      <c r="R443" s="57"/>
    </row>
    <row r="444" spans="1:18" s="62" customFormat="1" ht="15.75">
      <c r="A444" s="57"/>
      <c r="B444" s="57"/>
      <c r="C444" s="57"/>
      <c r="D444" s="57"/>
      <c r="E444" s="64"/>
      <c r="F444" s="64"/>
      <c r="G444" s="64"/>
      <c r="H444" s="64"/>
      <c r="I444" s="64"/>
      <c r="J444" s="64"/>
      <c r="K444" s="160"/>
      <c r="L444" s="64"/>
      <c r="M444" s="64"/>
      <c r="N444" s="64"/>
      <c r="O444" s="64"/>
      <c r="P444" s="64"/>
      <c r="Q444" s="57"/>
      <c r="R444" s="57"/>
    </row>
    <row r="445" spans="1:18" s="62" customFormat="1" ht="15.75">
      <c r="A445" s="57"/>
      <c r="B445" s="57"/>
      <c r="C445" s="57"/>
      <c r="D445" s="57"/>
      <c r="E445" s="64"/>
      <c r="F445" s="64"/>
      <c r="G445" s="64"/>
      <c r="H445" s="64"/>
      <c r="I445" s="64"/>
      <c r="J445" s="64"/>
      <c r="K445" s="160"/>
      <c r="L445" s="64"/>
      <c r="M445" s="64"/>
      <c r="N445" s="64"/>
      <c r="O445" s="64"/>
      <c r="P445" s="64"/>
      <c r="Q445" s="57"/>
      <c r="R445" s="57"/>
    </row>
    <row r="446" spans="1:18" s="62" customFormat="1" ht="15.75">
      <c r="A446" s="57"/>
      <c r="B446" s="57"/>
      <c r="C446" s="57"/>
      <c r="D446" s="57"/>
      <c r="E446" s="64"/>
      <c r="F446" s="64"/>
      <c r="G446" s="64"/>
      <c r="H446" s="64"/>
      <c r="I446" s="64"/>
      <c r="J446" s="64"/>
      <c r="K446" s="160"/>
      <c r="L446" s="64"/>
      <c r="M446" s="64"/>
      <c r="N446" s="64"/>
      <c r="O446" s="64"/>
      <c r="P446" s="64"/>
      <c r="Q446" s="57"/>
      <c r="R446" s="57"/>
    </row>
    <row r="447" spans="1:18" s="62" customFormat="1" ht="15.75">
      <c r="A447" s="57"/>
      <c r="B447" s="57"/>
      <c r="C447" s="57"/>
      <c r="D447" s="57"/>
      <c r="E447" s="64"/>
      <c r="F447" s="64"/>
      <c r="G447" s="64"/>
      <c r="H447" s="64"/>
      <c r="I447" s="64"/>
      <c r="J447" s="64"/>
      <c r="K447" s="160"/>
      <c r="L447" s="64"/>
      <c r="M447" s="64"/>
      <c r="N447" s="64"/>
      <c r="O447" s="64"/>
      <c r="P447" s="64"/>
      <c r="Q447" s="57"/>
      <c r="R447" s="57"/>
    </row>
    <row r="448" spans="1:18" s="62" customFormat="1" ht="15.75">
      <c r="A448" s="57"/>
      <c r="B448" s="57"/>
      <c r="C448" s="57"/>
      <c r="D448" s="57"/>
      <c r="E448" s="64"/>
      <c r="F448" s="64"/>
      <c r="G448" s="64"/>
      <c r="H448" s="64"/>
      <c r="I448" s="64"/>
      <c r="J448" s="64"/>
      <c r="K448" s="160"/>
      <c r="L448" s="64"/>
      <c r="M448" s="64"/>
      <c r="N448" s="64"/>
      <c r="O448" s="64"/>
      <c r="P448" s="64"/>
      <c r="Q448" s="57"/>
      <c r="R448" s="57"/>
    </row>
    <row r="449" spans="1:18" s="62" customFormat="1" ht="15.75">
      <c r="A449" s="57"/>
      <c r="B449" s="57"/>
      <c r="C449" s="57"/>
      <c r="D449" s="57"/>
      <c r="E449" s="64"/>
      <c r="F449" s="64"/>
      <c r="G449" s="64"/>
      <c r="H449" s="64"/>
      <c r="I449" s="64"/>
      <c r="J449" s="64"/>
      <c r="K449" s="160"/>
      <c r="L449" s="64"/>
      <c r="M449" s="64"/>
      <c r="N449" s="64"/>
      <c r="O449" s="64"/>
      <c r="P449" s="64"/>
      <c r="Q449" s="57"/>
      <c r="R449" s="57"/>
    </row>
    <row r="450" spans="1:18" s="62" customFormat="1" ht="15.75">
      <c r="A450" s="57"/>
      <c r="B450" s="57"/>
      <c r="C450" s="57"/>
      <c r="D450" s="57"/>
      <c r="E450" s="64"/>
      <c r="F450" s="64"/>
      <c r="G450" s="64"/>
      <c r="H450" s="64"/>
      <c r="I450" s="64"/>
      <c r="J450" s="64"/>
      <c r="K450" s="160"/>
      <c r="L450" s="64"/>
      <c r="M450" s="64"/>
      <c r="N450" s="64"/>
      <c r="O450" s="64"/>
      <c r="P450" s="64"/>
      <c r="Q450" s="57"/>
      <c r="R450" s="57"/>
    </row>
    <row r="451" spans="1:18" s="62" customFormat="1" ht="15.75">
      <c r="A451" s="57"/>
      <c r="B451" s="57"/>
      <c r="C451" s="57"/>
      <c r="D451" s="57"/>
      <c r="E451" s="64"/>
      <c r="F451" s="64"/>
      <c r="G451" s="64"/>
      <c r="H451" s="64"/>
      <c r="I451" s="64"/>
      <c r="J451" s="64"/>
      <c r="K451" s="160"/>
      <c r="L451" s="64"/>
      <c r="M451" s="64"/>
      <c r="N451" s="64"/>
      <c r="O451" s="64"/>
      <c r="P451" s="64"/>
      <c r="Q451" s="57"/>
      <c r="R451" s="57"/>
    </row>
    <row r="452" spans="1:18" s="62" customFormat="1" ht="15.75">
      <c r="A452" s="57"/>
      <c r="B452" s="57"/>
      <c r="C452" s="57"/>
      <c r="D452" s="57"/>
      <c r="E452" s="64"/>
      <c r="F452" s="64"/>
      <c r="G452" s="64"/>
      <c r="H452" s="64"/>
      <c r="I452" s="64"/>
      <c r="J452" s="64"/>
      <c r="K452" s="160"/>
      <c r="L452" s="64"/>
      <c r="M452" s="64"/>
      <c r="N452" s="64"/>
      <c r="O452" s="64"/>
      <c r="P452" s="64"/>
      <c r="Q452" s="57"/>
      <c r="R452" s="57"/>
    </row>
    <row r="453" spans="1:18" s="62" customFormat="1" ht="15.75">
      <c r="A453" s="57"/>
      <c r="B453" s="57"/>
      <c r="C453" s="57"/>
      <c r="D453" s="57"/>
      <c r="E453" s="64"/>
      <c r="F453" s="64"/>
      <c r="G453" s="64"/>
      <c r="H453" s="64"/>
      <c r="I453" s="64"/>
      <c r="J453" s="64"/>
      <c r="K453" s="160"/>
      <c r="L453" s="64"/>
      <c r="M453" s="64"/>
      <c r="N453" s="64"/>
      <c r="O453" s="64"/>
      <c r="P453" s="64"/>
      <c r="Q453" s="57"/>
      <c r="R453" s="57"/>
    </row>
    <row r="454" spans="1:18" s="62" customFormat="1" ht="15.75">
      <c r="A454" s="57"/>
      <c r="B454" s="57"/>
      <c r="C454" s="57"/>
      <c r="D454" s="57"/>
      <c r="E454" s="64"/>
      <c r="F454" s="64"/>
      <c r="G454" s="64"/>
      <c r="H454" s="64"/>
      <c r="I454" s="64"/>
      <c r="J454" s="64"/>
      <c r="K454" s="160"/>
      <c r="L454" s="64"/>
      <c r="M454" s="64"/>
      <c r="N454" s="64"/>
      <c r="O454" s="64"/>
      <c r="P454" s="64"/>
      <c r="Q454" s="57"/>
      <c r="R454" s="57"/>
    </row>
    <row r="455" spans="1:18" s="62" customFormat="1" ht="15.75">
      <c r="A455" s="57"/>
      <c r="B455" s="57"/>
      <c r="C455" s="57"/>
      <c r="D455" s="57"/>
      <c r="E455" s="64"/>
      <c r="F455" s="64"/>
      <c r="G455" s="64"/>
      <c r="H455" s="64"/>
      <c r="I455" s="64"/>
      <c r="J455" s="64"/>
      <c r="K455" s="160"/>
      <c r="L455" s="64"/>
      <c r="M455" s="64"/>
      <c r="N455" s="64"/>
      <c r="O455" s="64"/>
      <c r="P455" s="64"/>
      <c r="Q455" s="57"/>
      <c r="R455" s="57"/>
    </row>
    <row r="456" spans="1:18" s="62" customFormat="1" ht="15.75">
      <c r="A456" s="57"/>
      <c r="B456" s="57"/>
      <c r="C456" s="57"/>
      <c r="D456" s="57"/>
      <c r="E456" s="64"/>
      <c r="F456" s="64"/>
      <c r="G456" s="64"/>
      <c r="H456" s="64"/>
      <c r="I456" s="64"/>
      <c r="J456" s="64"/>
      <c r="K456" s="160"/>
      <c r="L456" s="64"/>
      <c r="M456" s="64"/>
      <c r="N456" s="64"/>
      <c r="O456" s="64"/>
      <c r="P456" s="64"/>
      <c r="Q456" s="57"/>
      <c r="R456" s="57"/>
    </row>
    <row r="457" spans="1:18" s="62" customFormat="1" ht="15.75">
      <c r="A457" s="57"/>
      <c r="B457" s="57"/>
      <c r="C457" s="57"/>
      <c r="D457" s="57"/>
      <c r="E457" s="64"/>
      <c r="F457" s="64"/>
      <c r="G457" s="64"/>
      <c r="H457" s="64"/>
      <c r="I457" s="64"/>
      <c r="J457" s="64"/>
      <c r="K457" s="160"/>
      <c r="L457" s="64"/>
      <c r="M457" s="64"/>
      <c r="N457" s="64"/>
      <c r="O457" s="64"/>
      <c r="P457" s="64"/>
      <c r="Q457" s="57"/>
      <c r="R457" s="57"/>
    </row>
    <row r="458" spans="1:18" s="62" customFormat="1" ht="15.75">
      <c r="A458" s="57"/>
      <c r="B458" s="57"/>
      <c r="C458" s="57"/>
      <c r="D458" s="57"/>
      <c r="E458" s="64"/>
      <c r="F458" s="64"/>
      <c r="G458" s="64"/>
      <c r="H458" s="64"/>
      <c r="I458" s="64"/>
      <c r="J458" s="64"/>
      <c r="K458" s="160"/>
      <c r="L458" s="64"/>
      <c r="M458" s="64"/>
      <c r="N458" s="64"/>
      <c r="O458" s="64"/>
      <c r="P458" s="64"/>
      <c r="Q458" s="57"/>
      <c r="R458" s="57"/>
    </row>
    <row r="459" spans="1:18" s="62" customFormat="1" ht="15.75">
      <c r="A459" s="57"/>
      <c r="B459" s="57"/>
      <c r="C459" s="57"/>
      <c r="D459" s="57"/>
      <c r="E459" s="64"/>
      <c r="F459" s="64"/>
      <c r="G459" s="64"/>
      <c r="H459" s="64"/>
      <c r="I459" s="64"/>
      <c r="J459" s="64"/>
      <c r="K459" s="160"/>
      <c r="L459" s="64"/>
      <c r="M459" s="64"/>
      <c r="N459" s="64"/>
      <c r="O459" s="64"/>
      <c r="P459" s="64"/>
      <c r="Q459" s="57"/>
      <c r="R459" s="57"/>
    </row>
    <row r="460" spans="1:18" s="62" customFormat="1" ht="15.75">
      <c r="A460" s="57"/>
      <c r="B460" s="57"/>
      <c r="C460" s="57"/>
      <c r="D460" s="57"/>
      <c r="E460" s="64"/>
      <c r="F460" s="64"/>
      <c r="G460" s="64"/>
      <c r="H460" s="64"/>
      <c r="I460" s="64"/>
      <c r="J460" s="64"/>
      <c r="K460" s="160"/>
      <c r="L460" s="64"/>
      <c r="M460" s="64"/>
      <c r="N460" s="64"/>
      <c r="O460" s="64"/>
      <c r="P460" s="64"/>
      <c r="Q460" s="57"/>
      <c r="R460" s="57"/>
    </row>
    <row r="461" spans="1:18" s="62" customFormat="1" ht="15.75">
      <c r="A461" s="57"/>
      <c r="B461" s="57"/>
      <c r="C461" s="57"/>
      <c r="D461" s="57"/>
      <c r="E461" s="64"/>
      <c r="F461" s="64"/>
      <c r="G461" s="64"/>
      <c r="H461" s="64"/>
      <c r="I461" s="64"/>
      <c r="J461" s="64"/>
      <c r="K461" s="160"/>
      <c r="L461" s="64"/>
      <c r="M461" s="64"/>
      <c r="N461" s="64"/>
      <c r="O461" s="64"/>
      <c r="P461" s="64"/>
      <c r="Q461" s="57"/>
      <c r="R461" s="57"/>
    </row>
    <row r="462" spans="1:18" s="62" customFormat="1" ht="15.75">
      <c r="A462" s="57"/>
      <c r="B462" s="57"/>
      <c r="C462" s="57"/>
      <c r="D462" s="57"/>
      <c r="E462" s="64"/>
      <c r="F462" s="64"/>
      <c r="G462" s="64"/>
      <c r="H462" s="64"/>
      <c r="I462" s="64"/>
      <c r="J462" s="64"/>
      <c r="K462" s="160"/>
      <c r="L462" s="64"/>
      <c r="M462" s="64"/>
      <c r="N462" s="64"/>
      <c r="O462" s="64"/>
      <c r="P462" s="64"/>
      <c r="Q462" s="57"/>
      <c r="R462" s="57"/>
    </row>
    <row r="463" spans="1:18" s="62" customFormat="1" ht="15.75">
      <c r="A463" s="57"/>
      <c r="B463" s="57"/>
      <c r="C463" s="57"/>
      <c r="D463" s="57"/>
      <c r="E463" s="64"/>
      <c r="F463" s="64"/>
      <c r="G463" s="64"/>
      <c r="H463" s="64"/>
      <c r="I463" s="64"/>
      <c r="J463" s="64"/>
      <c r="K463" s="160"/>
      <c r="L463" s="64"/>
      <c r="M463" s="64"/>
      <c r="N463" s="64"/>
      <c r="O463" s="64"/>
      <c r="P463" s="64"/>
      <c r="Q463" s="57"/>
      <c r="R463" s="57"/>
    </row>
    <row r="464" spans="1:18" s="62" customFormat="1" ht="13.5" customHeight="1">
      <c r="A464" s="57"/>
      <c r="B464" s="57"/>
      <c r="C464" s="57"/>
      <c r="D464" s="57"/>
      <c r="E464" s="64"/>
      <c r="F464" s="64"/>
      <c r="G464" s="64"/>
      <c r="H464" s="64"/>
      <c r="I464" s="64"/>
      <c r="J464" s="64"/>
      <c r="K464" s="160"/>
      <c r="L464" s="64"/>
      <c r="M464" s="64"/>
      <c r="N464" s="64"/>
      <c r="O464" s="64"/>
      <c r="P464" s="64"/>
      <c r="Q464" s="57"/>
      <c r="R464" s="57"/>
    </row>
    <row r="465" spans="1:18" s="158" customFormat="1" ht="15.75">
      <c r="A465" s="57"/>
      <c r="B465" s="57"/>
      <c r="C465" s="57"/>
      <c r="D465" s="57"/>
      <c r="E465" s="64"/>
      <c r="F465" s="64"/>
      <c r="G465" s="64"/>
      <c r="H465" s="64"/>
      <c r="I465" s="64"/>
      <c r="J465" s="64"/>
      <c r="K465" s="160"/>
      <c r="L465" s="64"/>
      <c r="M465" s="64"/>
      <c r="N465" s="64"/>
      <c r="O465" s="64"/>
      <c r="P465" s="64"/>
      <c r="Q465" s="57"/>
      <c r="R465" s="57"/>
    </row>
    <row r="466" spans="1:18" s="51" customFormat="1" ht="15.75">
      <c r="A466" s="57"/>
      <c r="B466" s="57"/>
      <c r="C466" s="57"/>
      <c r="D466" s="57"/>
      <c r="E466" s="64"/>
      <c r="F466" s="64"/>
      <c r="G466" s="64"/>
      <c r="H466" s="64"/>
      <c r="I466" s="64"/>
      <c r="J466" s="64"/>
      <c r="K466" s="160"/>
      <c r="L466" s="64"/>
      <c r="M466" s="64"/>
      <c r="N466" s="64"/>
      <c r="O466" s="64"/>
      <c r="P466" s="64"/>
      <c r="Q466" s="57"/>
      <c r="R466" s="57"/>
    </row>
    <row r="467" spans="1:18" s="51" customFormat="1" ht="15.75">
      <c r="A467" s="57"/>
      <c r="B467" s="57"/>
      <c r="C467" s="57"/>
      <c r="D467" s="57"/>
      <c r="E467" s="64"/>
      <c r="F467" s="64"/>
      <c r="G467" s="64"/>
      <c r="H467" s="64"/>
      <c r="I467" s="64"/>
      <c r="J467" s="64"/>
      <c r="K467" s="160"/>
      <c r="L467" s="64"/>
      <c r="M467" s="64"/>
      <c r="N467" s="64"/>
      <c r="O467" s="64"/>
      <c r="P467" s="64"/>
      <c r="Q467" s="57"/>
      <c r="R467" s="57"/>
    </row>
    <row r="468" spans="1:18" s="51" customFormat="1" ht="15.75">
      <c r="A468" s="57"/>
      <c r="B468" s="57"/>
      <c r="C468" s="57"/>
      <c r="D468" s="57"/>
      <c r="E468" s="64"/>
      <c r="F468" s="64"/>
      <c r="G468" s="64"/>
      <c r="H468" s="64"/>
      <c r="I468" s="64"/>
      <c r="J468" s="64"/>
      <c r="K468" s="160"/>
      <c r="L468" s="64"/>
      <c r="M468" s="64"/>
      <c r="N468" s="64"/>
      <c r="O468" s="64"/>
      <c r="P468" s="64"/>
      <c r="Q468" s="57"/>
      <c r="R468" s="57"/>
    </row>
    <row r="469" spans="1:18" s="51" customFormat="1" ht="15.75">
      <c r="A469" s="57"/>
      <c r="B469" s="57"/>
      <c r="C469" s="57"/>
      <c r="D469" s="57"/>
      <c r="E469" s="64"/>
      <c r="F469" s="64"/>
      <c r="G469" s="64"/>
      <c r="H469" s="64"/>
      <c r="I469" s="64"/>
      <c r="J469" s="64"/>
      <c r="K469" s="160"/>
      <c r="L469" s="64"/>
      <c r="M469" s="64"/>
      <c r="N469" s="64"/>
      <c r="O469" s="64"/>
      <c r="P469" s="64"/>
      <c r="Q469" s="57"/>
      <c r="R469" s="57"/>
    </row>
    <row r="470" spans="1:18" s="51" customFormat="1" ht="15.75">
      <c r="A470" s="57"/>
      <c r="B470" s="57"/>
      <c r="C470" s="57"/>
      <c r="D470" s="57"/>
      <c r="E470" s="64"/>
      <c r="F470" s="64"/>
      <c r="G470" s="64"/>
      <c r="H470" s="64"/>
      <c r="I470" s="64"/>
      <c r="J470" s="64"/>
      <c r="K470" s="160"/>
      <c r="L470" s="64"/>
      <c r="M470" s="64"/>
      <c r="N470" s="64"/>
      <c r="O470" s="64"/>
      <c r="P470" s="64"/>
      <c r="Q470" s="57"/>
      <c r="R470" s="57"/>
    </row>
    <row r="471" spans="1:18" s="51" customFormat="1" ht="22.5" customHeight="1">
      <c r="A471" s="57"/>
      <c r="B471" s="57"/>
      <c r="C471" s="57"/>
      <c r="D471" s="57"/>
      <c r="E471" s="64"/>
      <c r="F471" s="64"/>
      <c r="G471" s="64"/>
      <c r="H471" s="64"/>
      <c r="I471" s="64"/>
      <c r="J471" s="64"/>
      <c r="K471" s="160"/>
      <c r="L471" s="64"/>
      <c r="M471" s="64"/>
      <c r="N471" s="64"/>
      <c r="O471" s="64"/>
      <c r="P471" s="64"/>
      <c r="Q471" s="57"/>
      <c r="R471" s="57"/>
    </row>
    <row r="472" spans="1:18" s="51" customFormat="1" ht="22.5" customHeight="1">
      <c r="A472" s="57"/>
      <c r="B472" s="57"/>
      <c r="C472" s="57"/>
      <c r="D472" s="57"/>
      <c r="E472" s="64"/>
      <c r="F472" s="64"/>
      <c r="G472" s="64"/>
      <c r="H472" s="64"/>
      <c r="I472" s="64"/>
      <c r="J472" s="64"/>
      <c r="K472" s="160"/>
      <c r="L472" s="64"/>
      <c r="M472" s="64"/>
      <c r="N472" s="64"/>
      <c r="O472" s="64"/>
      <c r="P472" s="64"/>
      <c r="Q472" s="57"/>
      <c r="R472" s="57"/>
    </row>
    <row r="473" spans="1:18" s="51" customFormat="1" ht="15.75">
      <c r="A473" s="57"/>
      <c r="B473" s="57"/>
      <c r="C473" s="57"/>
      <c r="D473" s="57"/>
      <c r="E473" s="64"/>
      <c r="F473" s="64"/>
      <c r="G473" s="64"/>
      <c r="H473" s="64"/>
      <c r="I473" s="64"/>
      <c r="J473" s="64"/>
      <c r="K473" s="160"/>
      <c r="L473" s="64"/>
      <c r="M473" s="64"/>
      <c r="N473" s="64"/>
      <c r="O473" s="64"/>
      <c r="P473" s="64"/>
      <c r="Q473" s="57"/>
      <c r="R473" s="57"/>
    </row>
    <row r="474" spans="1:18" s="51" customFormat="1" ht="15.75">
      <c r="A474" s="57"/>
      <c r="B474" s="57"/>
      <c r="C474" s="57"/>
      <c r="D474" s="57"/>
      <c r="E474" s="64"/>
      <c r="F474" s="64"/>
      <c r="G474" s="64"/>
      <c r="H474" s="64"/>
      <c r="I474" s="64"/>
      <c r="J474" s="64"/>
      <c r="K474" s="160"/>
      <c r="L474" s="64"/>
      <c r="M474" s="64"/>
      <c r="N474" s="64"/>
      <c r="O474" s="64"/>
      <c r="P474" s="64"/>
      <c r="Q474" s="57"/>
      <c r="R474" s="57"/>
    </row>
    <row r="475" spans="1:18" s="158" customFormat="1" ht="15.75">
      <c r="A475" s="57"/>
      <c r="B475" s="57"/>
      <c r="C475" s="57"/>
      <c r="D475" s="57"/>
      <c r="E475" s="64"/>
      <c r="F475" s="64"/>
      <c r="G475" s="64"/>
      <c r="H475" s="64"/>
      <c r="I475" s="64"/>
      <c r="J475" s="64"/>
      <c r="K475" s="160"/>
      <c r="L475" s="64"/>
      <c r="M475" s="64"/>
      <c r="N475" s="64"/>
      <c r="O475" s="64"/>
      <c r="P475" s="64"/>
      <c r="Q475" s="57"/>
      <c r="R475" s="57"/>
    </row>
    <row r="476" spans="1:18" s="158" customFormat="1" ht="15.75">
      <c r="A476" s="57"/>
      <c r="B476" s="57"/>
      <c r="C476" s="57"/>
      <c r="D476" s="57"/>
      <c r="E476" s="64"/>
      <c r="F476" s="64"/>
      <c r="G476" s="64"/>
      <c r="H476" s="64"/>
      <c r="I476" s="64"/>
      <c r="J476" s="64"/>
      <c r="K476" s="160"/>
      <c r="L476" s="64"/>
      <c r="M476" s="64"/>
      <c r="N476" s="64"/>
      <c r="O476" s="64"/>
      <c r="P476" s="64"/>
      <c r="Q476" s="57"/>
      <c r="R476" s="57"/>
    </row>
    <row r="479" spans="1:18" s="155" customFormat="1" ht="15.75">
      <c r="A479" s="57"/>
      <c r="B479" s="57"/>
      <c r="C479" s="57"/>
      <c r="D479" s="57"/>
      <c r="E479" s="64"/>
      <c r="F479" s="64"/>
      <c r="G479" s="64"/>
      <c r="H479" s="64"/>
      <c r="I479" s="64"/>
      <c r="J479" s="64"/>
      <c r="K479" s="160"/>
      <c r="L479" s="64"/>
      <c r="M479" s="64"/>
      <c r="N479" s="64"/>
      <c r="O479" s="64"/>
      <c r="P479" s="64"/>
      <c r="Q479" s="57"/>
      <c r="R479" s="57"/>
    </row>
    <row r="480" spans="1:18" s="155" customFormat="1" ht="13.5" customHeight="1">
      <c r="A480" s="57"/>
      <c r="B480" s="57"/>
      <c r="C480" s="57"/>
      <c r="D480" s="57"/>
      <c r="E480" s="64"/>
      <c r="F480" s="64"/>
      <c r="G480" s="64"/>
      <c r="H480" s="64"/>
      <c r="I480" s="64"/>
      <c r="J480" s="64"/>
      <c r="K480" s="160"/>
      <c r="L480" s="64"/>
      <c r="M480" s="64"/>
      <c r="N480" s="64"/>
      <c r="O480" s="64"/>
      <c r="P480" s="64"/>
      <c r="Q480" s="57"/>
      <c r="R480" s="57"/>
    </row>
    <row r="481" spans="1:18" s="155" customFormat="1" ht="13.5" customHeight="1">
      <c r="A481" s="57"/>
      <c r="B481" s="57"/>
      <c r="C481" s="57"/>
      <c r="D481" s="57"/>
      <c r="E481" s="64"/>
      <c r="F481" s="64"/>
      <c r="G481" s="64"/>
      <c r="H481" s="64"/>
      <c r="I481" s="64"/>
      <c r="J481" s="64"/>
      <c r="K481" s="160"/>
      <c r="L481" s="64"/>
      <c r="M481" s="64"/>
      <c r="N481" s="64"/>
      <c r="O481" s="64"/>
      <c r="P481" s="64"/>
      <c r="Q481" s="57"/>
      <c r="R481" s="57"/>
    </row>
    <row r="482" spans="1:18" s="62" customFormat="1" ht="13.5" customHeight="1">
      <c r="A482" s="57"/>
      <c r="B482" s="57"/>
      <c r="C482" s="57"/>
      <c r="D482" s="57"/>
      <c r="E482" s="64"/>
      <c r="F482" s="64"/>
      <c r="G482" s="64"/>
      <c r="H482" s="64"/>
      <c r="I482" s="64"/>
      <c r="J482" s="64"/>
      <c r="K482" s="160"/>
      <c r="L482" s="64"/>
      <c r="M482" s="64"/>
      <c r="N482" s="64"/>
      <c r="O482" s="64"/>
      <c r="P482" s="64"/>
      <c r="Q482" s="57"/>
      <c r="R482" s="57"/>
    </row>
    <row r="483" spans="1:18" s="62" customFormat="1" ht="15.75">
      <c r="A483" s="57"/>
      <c r="B483" s="57"/>
      <c r="C483" s="57"/>
      <c r="D483" s="57"/>
      <c r="E483" s="64"/>
      <c r="F483" s="64"/>
      <c r="G483" s="64"/>
      <c r="H483" s="64"/>
      <c r="I483" s="64"/>
      <c r="J483" s="64"/>
      <c r="K483" s="160"/>
      <c r="L483" s="64"/>
      <c r="M483" s="64"/>
      <c r="N483" s="64"/>
      <c r="O483" s="64"/>
      <c r="P483" s="64"/>
      <c r="Q483" s="57"/>
      <c r="R483" s="57"/>
    </row>
    <row r="484" spans="1:18" s="62" customFormat="1" ht="15.75">
      <c r="A484" s="57"/>
      <c r="B484" s="57"/>
      <c r="C484" s="57"/>
      <c r="D484" s="57"/>
      <c r="E484" s="64"/>
      <c r="F484" s="64"/>
      <c r="G484" s="64"/>
      <c r="H484" s="64"/>
      <c r="I484" s="64"/>
      <c r="J484" s="64"/>
      <c r="K484" s="160"/>
      <c r="L484" s="64"/>
      <c r="M484" s="64"/>
      <c r="N484" s="64"/>
      <c r="O484" s="64"/>
      <c r="P484" s="64"/>
      <c r="Q484" s="57"/>
      <c r="R484" s="57"/>
    </row>
    <row r="485" spans="1:18" s="62" customFormat="1" ht="15.75">
      <c r="A485" s="57"/>
      <c r="B485" s="57"/>
      <c r="C485" s="57"/>
      <c r="D485" s="57"/>
      <c r="E485" s="64"/>
      <c r="F485" s="64"/>
      <c r="G485" s="64"/>
      <c r="H485" s="64"/>
      <c r="I485" s="64"/>
      <c r="J485" s="64"/>
      <c r="K485" s="160"/>
      <c r="L485" s="64"/>
      <c r="M485" s="64"/>
      <c r="N485" s="64"/>
      <c r="O485" s="64"/>
      <c r="P485" s="64"/>
      <c r="Q485" s="57"/>
      <c r="R485" s="57"/>
    </row>
    <row r="486" spans="1:18" s="62" customFormat="1" ht="15.75">
      <c r="A486" s="57"/>
      <c r="B486" s="57"/>
      <c r="C486" s="57"/>
      <c r="D486" s="57"/>
      <c r="E486" s="64"/>
      <c r="F486" s="64"/>
      <c r="G486" s="64"/>
      <c r="H486" s="64"/>
      <c r="I486" s="64"/>
      <c r="J486" s="64"/>
      <c r="K486" s="160"/>
      <c r="L486" s="64"/>
      <c r="M486" s="64"/>
      <c r="N486" s="64"/>
      <c r="O486" s="64"/>
      <c r="P486" s="64"/>
      <c r="Q486" s="57"/>
      <c r="R486" s="57"/>
    </row>
    <row r="487" spans="1:18" s="62" customFormat="1" ht="13.5" customHeight="1">
      <c r="A487" s="57"/>
      <c r="B487" s="57"/>
      <c r="C487" s="57"/>
      <c r="D487" s="57"/>
      <c r="E487" s="64"/>
      <c r="F487" s="64"/>
      <c r="G487" s="64"/>
      <c r="H487" s="64"/>
      <c r="I487" s="64"/>
      <c r="J487" s="64"/>
      <c r="K487" s="160"/>
      <c r="L487" s="64"/>
      <c r="M487" s="64"/>
      <c r="N487" s="64"/>
      <c r="O487" s="64"/>
      <c r="P487" s="64"/>
      <c r="Q487" s="57"/>
      <c r="R487" s="57"/>
    </row>
    <row r="488" spans="1:18" s="158" customFormat="1" ht="15.75">
      <c r="A488" s="57"/>
      <c r="B488" s="57"/>
      <c r="C488" s="57"/>
      <c r="D488" s="57"/>
      <c r="E488" s="64"/>
      <c r="F488" s="64"/>
      <c r="G488" s="64"/>
      <c r="H488" s="64"/>
      <c r="I488" s="64"/>
      <c r="J488" s="64"/>
      <c r="K488" s="160"/>
      <c r="L488" s="64"/>
      <c r="M488" s="64"/>
      <c r="N488" s="64"/>
      <c r="O488" s="64"/>
      <c r="P488" s="64"/>
      <c r="Q488" s="57"/>
      <c r="R488" s="57"/>
    </row>
    <row r="489" spans="1:18" s="51" customFormat="1" ht="15.75">
      <c r="A489" s="57"/>
      <c r="B489" s="57"/>
      <c r="C489" s="57"/>
      <c r="D489" s="57"/>
      <c r="E489" s="64"/>
      <c r="F489" s="64"/>
      <c r="G489" s="64"/>
      <c r="H489" s="64"/>
      <c r="I489" s="64"/>
      <c r="J489" s="64"/>
      <c r="K489" s="160"/>
      <c r="L489" s="64"/>
      <c r="M489" s="64"/>
      <c r="N489" s="64"/>
      <c r="O489" s="64"/>
      <c r="P489" s="64"/>
      <c r="Q489" s="57"/>
      <c r="R489" s="57"/>
    </row>
    <row r="490" spans="1:18" s="51" customFormat="1" ht="15.75">
      <c r="A490" s="57"/>
      <c r="B490" s="57"/>
      <c r="C490" s="57"/>
      <c r="D490" s="57"/>
      <c r="E490" s="64"/>
      <c r="F490" s="64"/>
      <c r="G490" s="64"/>
      <c r="H490" s="64"/>
      <c r="I490" s="64"/>
      <c r="J490" s="64"/>
      <c r="K490" s="160"/>
      <c r="L490" s="64"/>
      <c r="M490" s="64"/>
      <c r="N490" s="64"/>
      <c r="O490" s="64"/>
      <c r="P490" s="64"/>
      <c r="Q490" s="57"/>
      <c r="R490" s="57"/>
    </row>
    <row r="491" spans="1:18" s="51" customFormat="1" ht="15.75">
      <c r="A491" s="57"/>
      <c r="B491" s="57"/>
      <c r="C491" s="57"/>
      <c r="D491" s="57"/>
      <c r="E491" s="64"/>
      <c r="F491" s="64"/>
      <c r="G491" s="64"/>
      <c r="H491" s="64"/>
      <c r="I491" s="64"/>
      <c r="J491" s="64"/>
      <c r="K491" s="160"/>
      <c r="L491" s="64"/>
      <c r="M491" s="64"/>
      <c r="N491" s="64"/>
      <c r="O491" s="64"/>
      <c r="P491" s="64"/>
      <c r="Q491" s="57"/>
      <c r="R491" s="57"/>
    </row>
    <row r="492" spans="1:18" s="51" customFormat="1" ht="15.75">
      <c r="A492" s="57"/>
      <c r="B492" s="57"/>
      <c r="C492" s="57"/>
      <c r="D492" s="57"/>
      <c r="E492" s="64"/>
      <c r="F492" s="64"/>
      <c r="G492" s="64"/>
      <c r="H492" s="64"/>
      <c r="I492" s="64"/>
      <c r="J492" s="64"/>
      <c r="K492" s="160"/>
      <c r="L492" s="64"/>
      <c r="M492" s="64"/>
      <c r="N492" s="64"/>
      <c r="O492" s="64"/>
      <c r="P492" s="64"/>
      <c r="Q492" s="57"/>
      <c r="R492" s="57"/>
    </row>
    <row r="493" spans="1:18" s="51" customFormat="1" ht="15.75">
      <c r="A493" s="57"/>
      <c r="B493" s="57"/>
      <c r="C493" s="57"/>
      <c r="D493" s="57"/>
      <c r="E493" s="64"/>
      <c r="F493" s="64"/>
      <c r="G493" s="64"/>
      <c r="H493" s="64"/>
      <c r="I493" s="64"/>
      <c r="J493" s="64"/>
      <c r="K493" s="160"/>
      <c r="L493" s="64"/>
      <c r="M493" s="64"/>
      <c r="N493" s="64"/>
      <c r="O493" s="64"/>
      <c r="P493" s="64"/>
      <c r="Q493" s="57"/>
      <c r="R493" s="57"/>
    </row>
    <row r="494" spans="1:18" s="51" customFormat="1" ht="22.5" customHeight="1">
      <c r="A494" s="57"/>
      <c r="B494" s="57"/>
      <c r="C494" s="57"/>
      <c r="D494" s="57"/>
      <c r="E494" s="64"/>
      <c r="F494" s="64"/>
      <c r="G494" s="64"/>
      <c r="H494" s="64"/>
      <c r="I494" s="64"/>
      <c r="J494" s="64"/>
      <c r="K494" s="160"/>
      <c r="L494" s="64"/>
      <c r="M494" s="64"/>
      <c r="N494" s="64"/>
      <c r="O494" s="64"/>
      <c r="P494" s="64"/>
      <c r="Q494" s="57"/>
      <c r="R494" s="57"/>
    </row>
    <row r="495" spans="1:18" s="51" customFormat="1" ht="22.5" customHeight="1">
      <c r="A495" s="57"/>
      <c r="B495" s="57"/>
      <c r="C495" s="57"/>
      <c r="D495" s="57"/>
      <c r="E495" s="64"/>
      <c r="F495" s="64"/>
      <c r="G495" s="64"/>
      <c r="H495" s="64"/>
      <c r="I495" s="64"/>
      <c r="J495" s="64"/>
      <c r="K495" s="160"/>
      <c r="L495" s="64"/>
      <c r="M495" s="64"/>
      <c r="N495" s="64"/>
      <c r="O495" s="64"/>
      <c r="P495" s="64"/>
      <c r="Q495" s="57"/>
      <c r="R495" s="57"/>
    </row>
    <row r="496" spans="1:18" s="51" customFormat="1" ht="15.75">
      <c r="A496" s="57"/>
      <c r="B496" s="57"/>
      <c r="C496" s="57"/>
      <c r="D496" s="57"/>
      <c r="E496" s="64"/>
      <c r="F496" s="64"/>
      <c r="G496" s="64"/>
      <c r="H496" s="64"/>
      <c r="I496" s="64"/>
      <c r="J496" s="64"/>
      <c r="K496" s="160"/>
      <c r="L496" s="64"/>
      <c r="M496" s="64"/>
      <c r="N496" s="64"/>
      <c r="O496" s="64"/>
      <c r="P496" s="64"/>
      <c r="Q496" s="57"/>
      <c r="R496" s="57"/>
    </row>
    <row r="497" spans="1:18" s="51" customFormat="1" ht="15.75">
      <c r="A497" s="57"/>
      <c r="B497" s="57"/>
      <c r="C497" s="57"/>
      <c r="D497" s="57"/>
      <c r="E497" s="64"/>
      <c r="F497" s="64"/>
      <c r="G497" s="64"/>
      <c r="H497" s="64"/>
      <c r="I497" s="64"/>
      <c r="J497" s="64"/>
      <c r="K497" s="160"/>
      <c r="L497" s="64"/>
      <c r="M497" s="64"/>
      <c r="N497" s="64"/>
      <c r="O497" s="64"/>
      <c r="P497" s="64"/>
      <c r="Q497" s="57"/>
      <c r="R497" s="57"/>
    </row>
    <row r="498" spans="1:18" s="158" customFormat="1" ht="15.75">
      <c r="A498" s="57"/>
      <c r="B498" s="57"/>
      <c r="C498" s="57"/>
      <c r="D498" s="57"/>
      <c r="E498" s="64"/>
      <c r="F498" s="64"/>
      <c r="G498" s="64"/>
      <c r="H498" s="64"/>
      <c r="I498" s="64"/>
      <c r="J498" s="64"/>
      <c r="K498" s="160"/>
      <c r="L498" s="64"/>
      <c r="M498" s="64"/>
      <c r="N498" s="64"/>
      <c r="O498" s="64"/>
      <c r="P498" s="64"/>
      <c r="Q498" s="57"/>
      <c r="R498" s="57"/>
    </row>
    <row r="499" spans="1:18" s="155" customFormat="1" ht="15.75">
      <c r="A499" s="57"/>
      <c r="B499" s="57"/>
      <c r="C499" s="57"/>
      <c r="D499" s="57"/>
      <c r="E499" s="64"/>
      <c r="F499" s="64"/>
      <c r="G499" s="64"/>
      <c r="H499" s="64"/>
      <c r="I499" s="64"/>
      <c r="J499" s="64"/>
      <c r="K499" s="160"/>
      <c r="L499" s="64"/>
      <c r="M499" s="64"/>
      <c r="N499" s="64"/>
      <c r="O499" s="64"/>
      <c r="P499" s="64"/>
      <c r="Q499" s="57"/>
      <c r="R499" s="57"/>
    </row>
    <row r="503" spans="1:18" s="155" customFormat="1" ht="13.5" customHeight="1">
      <c r="A503" s="57"/>
      <c r="B503" s="57"/>
      <c r="C503" s="57"/>
      <c r="D503" s="57"/>
      <c r="E503" s="64"/>
      <c r="F503" s="64"/>
      <c r="G503" s="64"/>
      <c r="H503" s="64"/>
      <c r="I503" s="64"/>
      <c r="J503" s="64"/>
      <c r="K503" s="160"/>
      <c r="L503" s="64"/>
      <c r="M503" s="64"/>
      <c r="N503" s="64"/>
      <c r="O503" s="64"/>
      <c r="P503" s="64"/>
      <c r="Q503" s="57"/>
      <c r="R503" s="57"/>
    </row>
    <row r="504" spans="1:18" s="155" customFormat="1" ht="13.5" customHeight="1">
      <c r="A504" s="57"/>
      <c r="B504" s="57"/>
      <c r="C504" s="57"/>
      <c r="D504" s="57"/>
      <c r="E504" s="64"/>
      <c r="F504" s="64"/>
      <c r="G504" s="64"/>
      <c r="H504" s="64"/>
      <c r="I504" s="64"/>
      <c r="J504" s="64"/>
      <c r="K504" s="160"/>
      <c r="L504" s="64"/>
      <c r="M504" s="64"/>
      <c r="N504" s="64"/>
      <c r="O504" s="64"/>
      <c r="P504" s="64"/>
      <c r="Q504" s="57"/>
      <c r="R504" s="57"/>
    </row>
    <row r="505" spans="1:18" s="62" customFormat="1" ht="13.5" customHeight="1">
      <c r="A505" s="57"/>
      <c r="B505" s="57"/>
      <c r="C505" s="57"/>
      <c r="D505" s="57"/>
      <c r="E505" s="64"/>
      <c r="F505" s="64"/>
      <c r="G505" s="64"/>
      <c r="H505" s="64"/>
      <c r="I505" s="64"/>
      <c r="J505" s="64"/>
      <c r="K505" s="160"/>
      <c r="L505" s="64"/>
      <c r="M505" s="64"/>
      <c r="N505" s="64"/>
      <c r="O505" s="64"/>
      <c r="P505" s="64"/>
      <c r="Q505" s="57"/>
      <c r="R505" s="57"/>
    </row>
    <row r="506" spans="1:18" s="62" customFormat="1" ht="15.75">
      <c r="A506" s="57"/>
      <c r="B506" s="57"/>
      <c r="C506" s="57"/>
      <c r="D506" s="57"/>
      <c r="E506" s="64"/>
      <c r="F506" s="64"/>
      <c r="G506" s="64"/>
      <c r="H506" s="64"/>
      <c r="I506" s="64"/>
      <c r="J506" s="64"/>
      <c r="K506" s="160"/>
      <c r="L506" s="64"/>
      <c r="M506" s="64"/>
      <c r="N506" s="64"/>
      <c r="O506" s="64"/>
      <c r="P506" s="64"/>
      <c r="Q506" s="57"/>
      <c r="R506" s="57"/>
    </row>
    <row r="507" spans="1:18" s="62" customFormat="1" ht="15.75">
      <c r="A507" s="57"/>
      <c r="B507" s="57"/>
      <c r="C507" s="57"/>
      <c r="D507" s="57"/>
      <c r="E507" s="64"/>
      <c r="F507" s="64"/>
      <c r="G507" s="64"/>
      <c r="H507" s="64"/>
      <c r="I507" s="64"/>
      <c r="J507" s="64"/>
      <c r="K507" s="160"/>
      <c r="L507" s="64"/>
      <c r="M507" s="64"/>
      <c r="N507" s="64"/>
      <c r="O507" s="64"/>
      <c r="P507" s="64"/>
      <c r="Q507" s="57"/>
      <c r="R507" s="57"/>
    </row>
    <row r="508" spans="1:18" s="62" customFormat="1" ht="15.75">
      <c r="A508" s="57"/>
      <c r="B508" s="57"/>
      <c r="C508" s="57"/>
      <c r="D508" s="57"/>
      <c r="E508" s="64"/>
      <c r="F508" s="64"/>
      <c r="G508" s="64"/>
      <c r="H508" s="64"/>
      <c r="I508" s="64"/>
      <c r="J508" s="64"/>
      <c r="K508" s="160"/>
      <c r="L508" s="64"/>
      <c r="M508" s="64"/>
      <c r="N508" s="64"/>
      <c r="O508" s="64"/>
      <c r="P508" s="64"/>
      <c r="Q508" s="57"/>
      <c r="R508" s="57"/>
    </row>
    <row r="509" spans="1:18" s="62" customFormat="1" ht="15.75">
      <c r="A509" s="57"/>
      <c r="B509" s="57"/>
      <c r="C509" s="57"/>
      <c r="D509" s="57"/>
      <c r="E509" s="64"/>
      <c r="F509" s="64"/>
      <c r="G509" s="64"/>
      <c r="H509" s="64"/>
      <c r="I509" s="64"/>
      <c r="J509" s="64"/>
      <c r="K509" s="160"/>
      <c r="L509" s="64"/>
      <c r="M509" s="64"/>
      <c r="N509" s="64"/>
      <c r="O509" s="64"/>
      <c r="P509" s="64"/>
      <c r="Q509" s="57"/>
      <c r="R509" s="57"/>
    </row>
    <row r="510" spans="1:18" s="62" customFormat="1" ht="15.75">
      <c r="A510" s="57"/>
      <c r="B510" s="57"/>
      <c r="C510" s="57"/>
      <c r="D510" s="57"/>
      <c r="E510" s="64"/>
      <c r="F510" s="64"/>
      <c r="G510" s="64"/>
      <c r="H510" s="64"/>
      <c r="I510" s="64"/>
      <c r="J510" s="64"/>
      <c r="K510" s="160"/>
      <c r="L510" s="64"/>
      <c r="M510" s="64"/>
      <c r="N510" s="64"/>
      <c r="O510" s="64"/>
      <c r="P510" s="64"/>
      <c r="Q510" s="57"/>
      <c r="R510" s="57"/>
    </row>
    <row r="511" spans="1:18" s="62" customFormat="1" ht="13.5" customHeight="1">
      <c r="A511" s="57"/>
      <c r="B511" s="57"/>
      <c r="C511" s="57"/>
      <c r="D511" s="57"/>
      <c r="E511" s="64"/>
      <c r="F511" s="64"/>
      <c r="G511" s="64"/>
      <c r="H511" s="64"/>
      <c r="I511" s="64"/>
      <c r="J511" s="64"/>
      <c r="K511" s="160"/>
      <c r="L511" s="64"/>
      <c r="M511" s="64"/>
      <c r="N511" s="64"/>
      <c r="O511" s="64"/>
      <c r="P511" s="64"/>
      <c r="Q511" s="57"/>
      <c r="R511" s="57"/>
    </row>
    <row r="512" spans="1:18" s="158" customFormat="1" ht="15.75">
      <c r="A512" s="57"/>
      <c r="B512" s="57"/>
      <c r="C512" s="57"/>
      <c r="D512" s="57"/>
      <c r="E512" s="64"/>
      <c r="F512" s="64"/>
      <c r="G512" s="64"/>
      <c r="H512" s="64"/>
      <c r="I512" s="64"/>
      <c r="J512" s="64"/>
      <c r="K512" s="160"/>
      <c r="L512" s="64"/>
      <c r="M512" s="64"/>
      <c r="N512" s="64"/>
      <c r="O512" s="64"/>
      <c r="P512" s="64"/>
      <c r="Q512" s="57"/>
      <c r="R512" s="57"/>
    </row>
    <row r="513" spans="1:18" s="51" customFormat="1" ht="15.75">
      <c r="A513" s="57"/>
      <c r="B513" s="57"/>
      <c r="C513" s="57"/>
      <c r="D513" s="57"/>
      <c r="E513" s="64"/>
      <c r="F513" s="64"/>
      <c r="G513" s="64"/>
      <c r="H513" s="64"/>
      <c r="I513" s="64"/>
      <c r="J513" s="64"/>
      <c r="K513" s="160"/>
      <c r="L513" s="64"/>
      <c r="M513" s="64"/>
      <c r="N513" s="64"/>
      <c r="O513" s="64"/>
      <c r="P513" s="64"/>
      <c r="Q513" s="57"/>
      <c r="R513" s="57"/>
    </row>
    <row r="514" spans="1:18" s="51" customFormat="1" ht="15.75">
      <c r="A514" s="57"/>
      <c r="B514" s="57"/>
      <c r="C514" s="57"/>
      <c r="D514" s="57"/>
      <c r="E514" s="64"/>
      <c r="F514" s="64"/>
      <c r="G514" s="64"/>
      <c r="H514" s="64"/>
      <c r="I514" s="64"/>
      <c r="J514" s="64"/>
      <c r="K514" s="160"/>
      <c r="L514" s="64"/>
      <c r="M514" s="64"/>
      <c r="N514" s="64"/>
      <c r="O514" s="64"/>
      <c r="P514" s="64"/>
      <c r="Q514" s="57"/>
      <c r="R514" s="57"/>
    </row>
    <row r="515" spans="1:18" s="51" customFormat="1" ht="15.75">
      <c r="A515" s="57"/>
      <c r="B515" s="57"/>
      <c r="C515" s="57"/>
      <c r="D515" s="57"/>
      <c r="E515" s="64"/>
      <c r="F515" s="64"/>
      <c r="G515" s="64"/>
      <c r="H515" s="64"/>
      <c r="I515" s="64"/>
      <c r="J515" s="64"/>
      <c r="K515" s="160"/>
      <c r="L515" s="64"/>
      <c r="M515" s="64"/>
      <c r="N515" s="64"/>
      <c r="O515" s="64"/>
      <c r="P515" s="64"/>
      <c r="Q515" s="57"/>
      <c r="R515" s="57"/>
    </row>
    <row r="516" spans="1:18" s="51" customFormat="1" ht="15.75">
      <c r="A516" s="57"/>
      <c r="B516" s="57"/>
      <c r="C516" s="57"/>
      <c r="D516" s="57"/>
      <c r="E516" s="64"/>
      <c r="F516" s="64"/>
      <c r="G516" s="64"/>
      <c r="H516" s="64"/>
      <c r="I516" s="64"/>
      <c r="J516" s="64"/>
      <c r="K516" s="160"/>
      <c r="L516" s="64"/>
      <c r="M516" s="64"/>
      <c r="N516" s="64"/>
      <c r="O516" s="64"/>
      <c r="P516" s="64"/>
      <c r="Q516" s="57"/>
      <c r="R516" s="57"/>
    </row>
    <row r="517" spans="1:18" s="51" customFormat="1" ht="15.75">
      <c r="A517" s="57"/>
      <c r="B517" s="57"/>
      <c r="C517" s="57"/>
      <c r="D517" s="57"/>
      <c r="E517" s="64"/>
      <c r="F517" s="64"/>
      <c r="G517" s="64"/>
      <c r="H517" s="64"/>
      <c r="I517" s="64"/>
      <c r="J517" s="64"/>
      <c r="K517" s="160"/>
      <c r="L517" s="64"/>
      <c r="M517" s="64"/>
      <c r="N517" s="64"/>
      <c r="O517" s="64"/>
      <c r="P517" s="64"/>
      <c r="Q517" s="57"/>
      <c r="R517" s="57"/>
    </row>
    <row r="518" spans="1:18" s="51" customFormat="1" ht="22.5" customHeight="1">
      <c r="A518" s="57"/>
      <c r="B518" s="57"/>
      <c r="C518" s="57"/>
      <c r="D518" s="57"/>
      <c r="E518" s="64"/>
      <c r="F518" s="64"/>
      <c r="G518" s="64"/>
      <c r="H518" s="64"/>
      <c r="I518" s="64"/>
      <c r="J518" s="64"/>
      <c r="K518" s="160"/>
      <c r="L518" s="64"/>
      <c r="M518" s="64"/>
      <c r="N518" s="64"/>
      <c r="O518" s="64"/>
      <c r="P518" s="64"/>
      <c r="Q518" s="57"/>
      <c r="R518" s="57"/>
    </row>
    <row r="519" spans="1:18" s="51" customFormat="1" ht="22.5" customHeight="1">
      <c r="A519" s="57"/>
      <c r="B519" s="57"/>
      <c r="C519" s="57"/>
      <c r="D519" s="57"/>
      <c r="E519" s="64"/>
      <c r="F519" s="64"/>
      <c r="G519" s="64"/>
      <c r="H519" s="64"/>
      <c r="I519" s="64"/>
      <c r="J519" s="64"/>
      <c r="K519" s="160"/>
      <c r="L519" s="64"/>
      <c r="M519" s="64"/>
      <c r="N519" s="64"/>
      <c r="O519" s="64"/>
      <c r="P519" s="64"/>
      <c r="Q519" s="57"/>
      <c r="R519" s="57"/>
    </row>
    <row r="520" spans="1:18" s="51" customFormat="1" ht="15.75">
      <c r="A520" s="57"/>
      <c r="B520" s="57"/>
      <c r="C520" s="57"/>
      <c r="D520" s="57"/>
      <c r="E520" s="64"/>
      <c r="F520" s="64"/>
      <c r="G520" s="64"/>
      <c r="H520" s="64"/>
      <c r="I520" s="64"/>
      <c r="J520" s="64"/>
      <c r="K520" s="160"/>
      <c r="L520" s="64"/>
      <c r="M520" s="64"/>
      <c r="N520" s="64"/>
      <c r="O520" s="64"/>
      <c r="P520" s="64"/>
      <c r="Q520" s="57"/>
      <c r="R520" s="57"/>
    </row>
    <row r="521" spans="1:18" s="51" customFormat="1" ht="15.75">
      <c r="A521" s="57"/>
      <c r="B521" s="57"/>
      <c r="C521" s="57"/>
      <c r="D521" s="57"/>
      <c r="E521" s="64"/>
      <c r="F521" s="64"/>
      <c r="G521" s="64"/>
      <c r="H521" s="64"/>
      <c r="I521" s="64"/>
      <c r="J521" s="64"/>
      <c r="K521" s="160"/>
      <c r="L521" s="64"/>
      <c r="M521" s="64"/>
      <c r="N521" s="64"/>
      <c r="O521" s="64"/>
      <c r="P521" s="64"/>
      <c r="Q521" s="57"/>
      <c r="R521" s="57"/>
    </row>
    <row r="522" spans="1:18" s="158" customFormat="1" ht="15.75">
      <c r="A522" s="57"/>
      <c r="B522" s="57"/>
      <c r="C522" s="57"/>
      <c r="D522" s="57"/>
      <c r="E522" s="64"/>
      <c r="F522" s="64"/>
      <c r="G522" s="64"/>
      <c r="H522" s="64"/>
      <c r="I522" s="64"/>
      <c r="J522" s="64"/>
      <c r="K522" s="160"/>
      <c r="L522" s="64"/>
      <c r="M522" s="64"/>
      <c r="N522" s="64"/>
      <c r="O522" s="64"/>
      <c r="P522" s="64"/>
      <c r="Q522" s="57"/>
      <c r="R522" s="57"/>
    </row>
    <row r="523" ht="15.75" customHeight="1"/>
    <row r="527" spans="1:18" s="155" customFormat="1" ht="13.5" customHeight="1">
      <c r="A527" s="57"/>
      <c r="B527" s="57"/>
      <c r="C527" s="57"/>
      <c r="D527" s="57"/>
      <c r="E527" s="64"/>
      <c r="F527" s="64"/>
      <c r="G527" s="64"/>
      <c r="H527" s="64"/>
      <c r="I527" s="64"/>
      <c r="J527" s="64"/>
      <c r="K527" s="160"/>
      <c r="L527" s="64"/>
      <c r="M527" s="64"/>
      <c r="N527" s="64"/>
      <c r="O527" s="64"/>
      <c r="P527" s="64"/>
      <c r="Q527" s="57"/>
      <c r="R527" s="57"/>
    </row>
    <row r="528" spans="1:18" s="155" customFormat="1" ht="13.5" customHeight="1">
      <c r="A528" s="57"/>
      <c r="B528" s="57"/>
      <c r="C528" s="57"/>
      <c r="D528" s="57"/>
      <c r="E528" s="64"/>
      <c r="F528" s="64"/>
      <c r="G528" s="64"/>
      <c r="H528" s="64"/>
      <c r="I528" s="64"/>
      <c r="J528" s="64"/>
      <c r="K528" s="160"/>
      <c r="L528" s="64"/>
      <c r="M528" s="64"/>
      <c r="N528" s="64"/>
      <c r="O528" s="64"/>
      <c r="P528" s="64"/>
      <c r="Q528" s="57"/>
      <c r="R528" s="57"/>
    </row>
    <row r="529" spans="1:18" s="62" customFormat="1" ht="13.5" customHeight="1">
      <c r="A529" s="57"/>
      <c r="B529" s="57"/>
      <c r="C529" s="57"/>
      <c r="D529" s="57"/>
      <c r="E529" s="64"/>
      <c r="F529" s="64"/>
      <c r="G529" s="64"/>
      <c r="H529" s="64"/>
      <c r="I529" s="64"/>
      <c r="J529" s="64"/>
      <c r="K529" s="160"/>
      <c r="L529" s="64"/>
      <c r="M529" s="64"/>
      <c r="N529" s="64"/>
      <c r="O529" s="64"/>
      <c r="P529" s="64"/>
      <c r="Q529" s="57"/>
      <c r="R529" s="57"/>
    </row>
    <row r="530" spans="1:18" s="62" customFormat="1" ht="15.75">
      <c r="A530" s="57"/>
      <c r="B530" s="57"/>
      <c r="C530" s="57"/>
      <c r="D530" s="57"/>
      <c r="E530" s="64"/>
      <c r="F530" s="64"/>
      <c r="G530" s="64"/>
      <c r="H530" s="64"/>
      <c r="I530" s="64"/>
      <c r="J530" s="64"/>
      <c r="K530" s="160"/>
      <c r="L530" s="64"/>
      <c r="M530" s="64"/>
      <c r="N530" s="64"/>
      <c r="O530" s="64"/>
      <c r="P530" s="64"/>
      <c r="Q530" s="57"/>
      <c r="R530" s="57"/>
    </row>
    <row r="531" spans="1:18" s="62" customFormat="1" ht="15.75">
      <c r="A531" s="57"/>
      <c r="B531" s="57"/>
      <c r="C531" s="57"/>
      <c r="D531" s="57"/>
      <c r="E531" s="64"/>
      <c r="F531" s="64"/>
      <c r="G531" s="64"/>
      <c r="H531" s="64"/>
      <c r="I531" s="64"/>
      <c r="J531" s="64"/>
      <c r="K531" s="160"/>
      <c r="L531" s="64"/>
      <c r="M531" s="64"/>
      <c r="N531" s="64"/>
      <c r="O531" s="64"/>
      <c r="P531" s="64"/>
      <c r="Q531" s="57"/>
      <c r="R531" s="57"/>
    </row>
    <row r="532" spans="1:18" s="62" customFormat="1" ht="15.75">
      <c r="A532" s="57"/>
      <c r="B532" s="57"/>
      <c r="C532" s="57"/>
      <c r="D532" s="57"/>
      <c r="E532" s="64"/>
      <c r="F532" s="64"/>
      <c r="G532" s="64"/>
      <c r="H532" s="64"/>
      <c r="I532" s="64"/>
      <c r="J532" s="64"/>
      <c r="K532" s="160"/>
      <c r="L532" s="64"/>
      <c r="M532" s="64"/>
      <c r="N532" s="64"/>
      <c r="O532" s="64"/>
      <c r="P532" s="64"/>
      <c r="Q532" s="57"/>
      <c r="R532" s="57"/>
    </row>
    <row r="533" spans="1:18" s="62" customFormat="1" ht="15.75">
      <c r="A533" s="57"/>
      <c r="B533" s="57"/>
      <c r="C533" s="57"/>
      <c r="D533" s="57"/>
      <c r="E533" s="64"/>
      <c r="F533" s="64"/>
      <c r="G533" s="64"/>
      <c r="H533" s="64"/>
      <c r="I533" s="64"/>
      <c r="J533" s="64"/>
      <c r="K533" s="160"/>
      <c r="L533" s="64"/>
      <c r="M533" s="64"/>
      <c r="N533" s="64"/>
      <c r="O533" s="64"/>
      <c r="P533" s="64"/>
      <c r="Q533" s="57"/>
      <c r="R533" s="57"/>
    </row>
    <row r="534" spans="1:18" s="62" customFormat="1" ht="15.75">
      <c r="A534" s="57"/>
      <c r="B534" s="57"/>
      <c r="C534" s="57"/>
      <c r="D534" s="57"/>
      <c r="E534" s="64"/>
      <c r="F534" s="64"/>
      <c r="G534" s="64"/>
      <c r="H534" s="64"/>
      <c r="I534" s="64"/>
      <c r="J534" s="64"/>
      <c r="K534" s="160"/>
      <c r="L534" s="64"/>
      <c r="M534" s="64"/>
      <c r="N534" s="64"/>
      <c r="O534" s="64"/>
      <c r="P534" s="64"/>
      <c r="Q534" s="57"/>
      <c r="R534" s="57"/>
    </row>
    <row r="535" spans="1:18" s="62" customFormat="1" ht="15.75">
      <c r="A535" s="57"/>
      <c r="B535" s="57"/>
      <c r="C535" s="57"/>
      <c r="D535" s="57"/>
      <c r="E535" s="64"/>
      <c r="F535" s="64"/>
      <c r="G535" s="64"/>
      <c r="H535" s="64"/>
      <c r="I535" s="64"/>
      <c r="J535" s="64"/>
      <c r="K535" s="160"/>
      <c r="L535" s="64"/>
      <c r="M535" s="64"/>
      <c r="N535" s="64"/>
      <c r="O535" s="64"/>
      <c r="P535" s="64"/>
      <c r="Q535" s="57"/>
      <c r="R535" s="57"/>
    </row>
    <row r="536" spans="1:18" s="62" customFormat="1" ht="15.75">
      <c r="A536" s="57"/>
      <c r="B536" s="57"/>
      <c r="C536" s="57"/>
      <c r="D536" s="57"/>
      <c r="E536" s="64"/>
      <c r="F536" s="64"/>
      <c r="G536" s="64"/>
      <c r="H536" s="64"/>
      <c r="I536" s="64"/>
      <c r="J536" s="64"/>
      <c r="K536" s="160"/>
      <c r="L536" s="64"/>
      <c r="M536" s="64"/>
      <c r="N536" s="64"/>
      <c r="O536" s="64"/>
      <c r="P536" s="64"/>
      <c r="Q536" s="57"/>
      <c r="R536" s="57"/>
    </row>
    <row r="537" spans="1:18" s="62" customFormat="1" ht="15.75">
      <c r="A537" s="57"/>
      <c r="B537" s="57"/>
      <c r="C537" s="57"/>
      <c r="D537" s="57"/>
      <c r="E537" s="64"/>
      <c r="F537" s="64"/>
      <c r="G537" s="64"/>
      <c r="H537" s="64"/>
      <c r="I537" s="64"/>
      <c r="J537" s="64"/>
      <c r="K537" s="160"/>
      <c r="L537" s="64"/>
      <c r="M537" s="64"/>
      <c r="N537" s="64"/>
      <c r="O537" s="64"/>
      <c r="P537" s="64"/>
      <c r="Q537" s="57"/>
      <c r="R537" s="57"/>
    </row>
    <row r="538" spans="1:18" s="62" customFormat="1" ht="15.75">
      <c r="A538" s="57"/>
      <c r="B538" s="57"/>
      <c r="C538" s="57"/>
      <c r="D538" s="57"/>
      <c r="E538" s="64"/>
      <c r="F538" s="64"/>
      <c r="G538" s="64"/>
      <c r="H538" s="64"/>
      <c r="I538" s="64"/>
      <c r="J538" s="64"/>
      <c r="K538" s="160"/>
      <c r="L538" s="64"/>
      <c r="M538" s="64"/>
      <c r="N538" s="64"/>
      <c r="O538" s="64"/>
      <c r="P538" s="64"/>
      <c r="Q538" s="57"/>
      <c r="R538" s="57"/>
    </row>
    <row r="539" spans="1:18" s="62" customFormat="1" ht="15.75">
      <c r="A539" s="57"/>
      <c r="B539" s="57"/>
      <c r="C539" s="57"/>
      <c r="D539" s="57"/>
      <c r="E539" s="64"/>
      <c r="F539" s="64"/>
      <c r="G539" s="64"/>
      <c r="H539" s="64"/>
      <c r="I539" s="64"/>
      <c r="J539" s="64"/>
      <c r="K539" s="160"/>
      <c r="L539" s="64"/>
      <c r="M539" s="64"/>
      <c r="N539" s="64"/>
      <c r="O539" s="64"/>
      <c r="P539" s="64"/>
      <c r="Q539" s="57"/>
      <c r="R539" s="57"/>
    </row>
    <row r="540" spans="1:18" s="62" customFormat="1" ht="15.75">
      <c r="A540" s="57"/>
      <c r="B540" s="57"/>
      <c r="C540" s="57"/>
      <c r="D540" s="57"/>
      <c r="E540" s="64"/>
      <c r="F540" s="64"/>
      <c r="G540" s="64"/>
      <c r="H540" s="64"/>
      <c r="I540" s="64"/>
      <c r="J540" s="64"/>
      <c r="K540" s="160"/>
      <c r="L540" s="64"/>
      <c r="M540" s="64"/>
      <c r="N540" s="64"/>
      <c r="O540" s="64"/>
      <c r="P540" s="64"/>
      <c r="Q540" s="57"/>
      <c r="R540" s="57"/>
    </row>
    <row r="541" spans="1:18" s="62" customFormat="1" ht="15.75">
      <c r="A541" s="57"/>
      <c r="B541" s="57"/>
      <c r="C541" s="57"/>
      <c r="D541" s="57"/>
      <c r="E541" s="64"/>
      <c r="F541" s="64"/>
      <c r="G541" s="64"/>
      <c r="H541" s="64"/>
      <c r="I541" s="64"/>
      <c r="J541" s="64"/>
      <c r="K541" s="160"/>
      <c r="L541" s="64"/>
      <c r="M541" s="64"/>
      <c r="N541" s="64"/>
      <c r="O541" s="64"/>
      <c r="P541" s="64"/>
      <c r="Q541" s="57"/>
      <c r="R541" s="57"/>
    </row>
    <row r="542" spans="1:18" s="62" customFormat="1" ht="15.75">
      <c r="A542" s="57"/>
      <c r="B542" s="57"/>
      <c r="C542" s="57"/>
      <c r="D542" s="57"/>
      <c r="E542" s="64"/>
      <c r="F542" s="64"/>
      <c r="G542" s="64"/>
      <c r="H542" s="64"/>
      <c r="I542" s="64"/>
      <c r="J542" s="64"/>
      <c r="K542" s="160"/>
      <c r="L542" s="64"/>
      <c r="M542" s="64"/>
      <c r="N542" s="64"/>
      <c r="O542" s="64"/>
      <c r="P542" s="64"/>
      <c r="Q542" s="57"/>
      <c r="R542" s="57"/>
    </row>
    <row r="543" spans="1:18" s="62" customFormat="1" ht="15.75">
      <c r="A543" s="57"/>
      <c r="B543" s="57"/>
      <c r="C543" s="57"/>
      <c r="D543" s="57"/>
      <c r="E543" s="64"/>
      <c r="F543" s="64"/>
      <c r="G543" s="64"/>
      <c r="H543" s="64"/>
      <c r="I543" s="64"/>
      <c r="J543" s="64"/>
      <c r="K543" s="160"/>
      <c r="L543" s="64"/>
      <c r="M543" s="64"/>
      <c r="N543" s="64"/>
      <c r="O543" s="64"/>
      <c r="P543" s="64"/>
      <c r="Q543" s="57"/>
      <c r="R543" s="57"/>
    </row>
    <row r="544" spans="1:18" s="62" customFormat="1" ht="15.75">
      <c r="A544" s="57"/>
      <c r="B544" s="57"/>
      <c r="C544" s="57"/>
      <c r="D544" s="57"/>
      <c r="E544" s="64"/>
      <c r="F544" s="64"/>
      <c r="G544" s="64"/>
      <c r="H544" s="64"/>
      <c r="I544" s="64"/>
      <c r="J544" s="64"/>
      <c r="K544" s="160"/>
      <c r="L544" s="64"/>
      <c r="M544" s="64"/>
      <c r="N544" s="64"/>
      <c r="O544" s="64"/>
      <c r="P544" s="64"/>
      <c r="Q544" s="57"/>
      <c r="R544" s="57"/>
    </row>
    <row r="545" spans="1:18" s="62" customFormat="1" ht="15.75">
      <c r="A545" s="57"/>
      <c r="B545" s="57"/>
      <c r="C545" s="57"/>
      <c r="D545" s="57"/>
      <c r="E545" s="64"/>
      <c r="F545" s="64"/>
      <c r="G545" s="64"/>
      <c r="H545" s="64"/>
      <c r="I545" s="64"/>
      <c r="J545" s="64"/>
      <c r="K545" s="160"/>
      <c r="L545" s="64"/>
      <c r="M545" s="64"/>
      <c r="N545" s="64"/>
      <c r="O545" s="64"/>
      <c r="P545" s="64"/>
      <c r="Q545" s="57"/>
      <c r="R545" s="57"/>
    </row>
    <row r="546" spans="1:18" s="62" customFormat="1" ht="15.75">
      <c r="A546" s="57"/>
      <c r="B546" s="57"/>
      <c r="C546" s="57"/>
      <c r="D546" s="57"/>
      <c r="E546" s="64"/>
      <c r="F546" s="64"/>
      <c r="G546" s="64"/>
      <c r="H546" s="64"/>
      <c r="I546" s="64"/>
      <c r="J546" s="64"/>
      <c r="K546" s="160"/>
      <c r="L546" s="64"/>
      <c r="M546" s="64"/>
      <c r="N546" s="64"/>
      <c r="O546" s="64"/>
      <c r="P546" s="64"/>
      <c r="Q546" s="57"/>
      <c r="R546" s="57"/>
    </row>
    <row r="547" spans="1:18" s="62" customFormat="1" ht="15.75">
      <c r="A547" s="57"/>
      <c r="B547" s="57"/>
      <c r="C547" s="57"/>
      <c r="D547" s="57"/>
      <c r="E547" s="64"/>
      <c r="F547" s="64"/>
      <c r="G547" s="64"/>
      <c r="H547" s="64"/>
      <c r="I547" s="64"/>
      <c r="J547" s="64"/>
      <c r="K547" s="160"/>
      <c r="L547" s="64"/>
      <c r="M547" s="64"/>
      <c r="N547" s="64"/>
      <c r="O547" s="64"/>
      <c r="P547" s="64"/>
      <c r="Q547" s="57"/>
      <c r="R547" s="57"/>
    </row>
    <row r="548" spans="1:18" s="62" customFormat="1" ht="15.75">
      <c r="A548" s="57"/>
      <c r="B548" s="57"/>
      <c r="C548" s="57"/>
      <c r="D548" s="57"/>
      <c r="E548" s="64"/>
      <c r="F548" s="64"/>
      <c r="G548" s="64"/>
      <c r="H548" s="64"/>
      <c r="I548" s="64"/>
      <c r="J548" s="64"/>
      <c r="K548" s="160"/>
      <c r="L548" s="64"/>
      <c r="M548" s="64"/>
      <c r="N548" s="64"/>
      <c r="O548" s="64"/>
      <c r="P548" s="64"/>
      <c r="Q548" s="57"/>
      <c r="R548" s="57"/>
    </row>
    <row r="549" spans="1:18" s="62" customFormat="1" ht="15.75">
      <c r="A549" s="57"/>
      <c r="B549" s="57"/>
      <c r="C549" s="57"/>
      <c r="D549" s="57"/>
      <c r="E549" s="64"/>
      <c r="F549" s="64"/>
      <c r="G549" s="64"/>
      <c r="H549" s="64"/>
      <c r="I549" s="64"/>
      <c r="J549" s="64"/>
      <c r="K549" s="160"/>
      <c r="L549" s="64"/>
      <c r="M549" s="64"/>
      <c r="N549" s="64"/>
      <c r="O549" s="64"/>
      <c r="P549" s="64"/>
      <c r="Q549" s="57"/>
      <c r="R549" s="57"/>
    </row>
    <row r="550" spans="1:18" s="62" customFormat="1" ht="15.75">
      <c r="A550" s="57"/>
      <c r="B550" s="57"/>
      <c r="C550" s="57"/>
      <c r="D550" s="57"/>
      <c r="E550" s="64"/>
      <c r="F550" s="64"/>
      <c r="G550" s="64"/>
      <c r="H550" s="64"/>
      <c r="I550" s="64"/>
      <c r="J550" s="64"/>
      <c r="K550" s="160"/>
      <c r="L550" s="64"/>
      <c r="M550" s="64"/>
      <c r="N550" s="64"/>
      <c r="O550" s="64"/>
      <c r="P550" s="64"/>
      <c r="Q550" s="57"/>
      <c r="R550" s="57"/>
    </row>
    <row r="551" spans="1:18" s="62" customFormat="1" ht="15.75">
      <c r="A551" s="57"/>
      <c r="B551" s="57"/>
      <c r="C551" s="57"/>
      <c r="D551" s="57"/>
      <c r="E551" s="64"/>
      <c r="F551" s="64"/>
      <c r="G551" s="64"/>
      <c r="H551" s="64"/>
      <c r="I551" s="64"/>
      <c r="J551" s="64"/>
      <c r="K551" s="160"/>
      <c r="L551" s="64"/>
      <c r="M551" s="64"/>
      <c r="N551" s="64"/>
      <c r="O551" s="64"/>
      <c r="P551" s="64"/>
      <c r="Q551" s="57"/>
      <c r="R551" s="57"/>
    </row>
    <row r="552" spans="1:18" s="62" customFormat="1" ht="15.75">
      <c r="A552" s="57"/>
      <c r="B552" s="57"/>
      <c r="C552" s="57"/>
      <c r="D552" s="57"/>
      <c r="E552" s="64"/>
      <c r="F552" s="64"/>
      <c r="G552" s="64"/>
      <c r="H552" s="64"/>
      <c r="I552" s="64"/>
      <c r="J552" s="64"/>
      <c r="K552" s="160"/>
      <c r="L552" s="64"/>
      <c r="M552" s="64"/>
      <c r="N552" s="64"/>
      <c r="O552" s="64"/>
      <c r="P552" s="64"/>
      <c r="Q552" s="57"/>
      <c r="R552" s="57"/>
    </row>
    <row r="553" spans="1:18" s="62" customFormat="1" ht="15.75">
      <c r="A553" s="57"/>
      <c r="B553" s="57"/>
      <c r="C553" s="57"/>
      <c r="D553" s="57"/>
      <c r="E553" s="64"/>
      <c r="F553" s="64"/>
      <c r="G553" s="64"/>
      <c r="H553" s="64"/>
      <c r="I553" s="64"/>
      <c r="J553" s="64"/>
      <c r="K553" s="160"/>
      <c r="L553" s="64"/>
      <c r="M553" s="64"/>
      <c r="N553" s="64"/>
      <c r="O553" s="64"/>
      <c r="P553" s="64"/>
      <c r="Q553" s="57"/>
      <c r="R553" s="57"/>
    </row>
    <row r="554" spans="1:18" s="62" customFormat="1" ht="15.75">
      <c r="A554" s="57"/>
      <c r="B554" s="57"/>
      <c r="C554" s="57"/>
      <c r="D554" s="57"/>
      <c r="E554" s="64"/>
      <c r="F554" s="64"/>
      <c r="G554" s="64"/>
      <c r="H554" s="64"/>
      <c r="I554" s="64"/>
      <c r="J554" s="64"/>
      <c r="K554" s="160"/>
      <c r="L554" s="64"/>
      <c r="M554" s="64"/>
      <c r="N554" s="64"/>
      <c r="O554" s="64"/>
      <c r="P554" s="64"/>
      <c r="Q554" s="57"/>
      <c r="R554" s="57"/>
    </row>
    <row r="555" spans="1:18" s="62" customFormat="1" ht="15.75">
      <c r="A555" s="57"/>
      <c r="B555" s="57"/>
      <c r="C555" s="57"/>
      <c r="D555" s="57"/>
      <c r="E555" s="64"/>
      <c r="F555" s="64"/>
      <c r="G555" s="64"/>
      <c r="H555" s="64"/>
      <c r="I555" s="64"/>
      <c r="J555" s="64"/>
      <c r="K555" s="160"/>
      <c r="L555" s="64"/>
      <c r="M555" s="64"/>
      <c r="N555" s="64"/>
      <c r="O555" s="64"/>
      <c r="P555" s="64"/>
      <c r="Q555" s="57"/>
      <c r="R555" s="57"/>
    </row>
    <row r="556" spans="1:18" s="62" customFormat="1" ht="15.75">
      <c r="A556" s="57"/>
      <c r="B556" s="57"/>
      <c r="C556" s="57"/>
      <c r="D556" s="57"/>
      <c r="E556" s="64"/>
      <c r="F556" s="64"/>
      <c r="G556" s="64"/>
      <c r="H556" s="64"/>
      <c r="I556" s="64"/>
      <c r="J556" s="64"/>
      <c r="K556" s="160"/>
      <c r="L556" s="64"/>
      <c r="M556" s="64"/>
      <c r="N556" s="64"/>
      <c r="O556" s="64"/>
      <c r="P556" s="64"/>
      <c r="Q556" s="57"/>
      <c r="R556" s="57"/>
    </row>
    <row r="557" spans="1:18" s="62" customFormat="1" ht="15.75">
      <c r="A557" s="57"/>
      <c r="B557" s="57"/>
      <c r="C557" s="57"/>
      <c r="D557" s="57"/>
      <c r="E557" s="64"/>
      <c r="F557" s="64"/>
      <c r="G557" s="64"/>
      <c r="H557" s="64"/>
      <c r="I557" s="64"/>
      <c r="J557" s="64"/>
      <c r="K557" s="160"/>
      <c r="L557" s="64"/>
      <c r="M557" s="64"/>
      <c r="N557" s="64"/>
      <c r="O557" s="64"/>
      <c r="P557" s="64"/>
      <c r="Q557" s="57"/>
      <c r="R557" s="57"/>
    </row>
    <row r="558" spans="1:18" s="62" customFormat="1" ht="15.75">
      <c r="A558" s="57"/>
      <c r="B558" s="57"/>
      <c r="C558" s="57"/>
      <c r="D558" s="57"/>
      <c r="E558" s="64"/>
      <c r="F558" s="64"/>
      <c r="G558" s="64"/>
      <c r="H558" s="64"/>
      <c r="I558" s="64"/>
      <c r="J558" s="64"/>
      <c r="K558" s="160"/>
      <c r="L558" s="64"/>
      <c r="M558" s="64"/>
      <c r="N558" s="64"/>
      <c r="O558" s="64"/>
      <c r="P558" s="64"/>
      <c r="Q558" s="57"/>
      <c r="R558" s="57"/>
    </row>
    <row r="559" spans="1:18" s="62" customFormat="1" ht="15.75">
      <c r="A559" s="57"/>
      <c r="B559" s="57"/>
      <c r="C559" s="57"/>
      <c r="D559" s="57"/>
      <c r="E559" s="64"/>
      <c r="F559" s="64"/>
      <c r="G559" s="64"/>
      <c r="H559" s="64"/>
      <c r="I559" s="64"/>
      <c r="J559" s="64"/>
      <c r="K559" s="160"/>
      <c r="L559" s="64"/>
      <c r="M559" s="64"/>
      <c r="N559" s="64"/>
      <c r="O559" s="64"/>
      <c r="P559" s="64"/>
      <c r="Q559" s="57"/>
      <c r="R559" s="57"/>
    </row>
    <row r="560" spans="1:18" s="62" customFormat="1" ht="15.75">
      <c r="A560" s="57"/>
      <c r="B560" s="57"/>
      <c r="C560" s="57"/>
      <c r="D560" s="57"/>
      <c r="E560" s="64"/>
      <c r="F560" s="64"/>
      <c r="G560" s="64"/>
      <c r="H560" s="64"/>
      <c r="I560" s="64"/>
      <c r="J560" s="64"/>
      <c r="K560" s="160"/>
      <c r="L560" s="64"/>
      <c r="M560" s="64"/>
      <c r="N560" s="64"/>
      <c r="O560" s="64"/>
      <c r="P560" s="64"/>
      <c r="Q560" s="57"/>
      <c r="R560" s="57"/>
    </row>
    <row r="561" spans="1:18" s="62" customFormat="1" ht="15.75">
      <c r="A561" s="57"/>
      <c r="B561" s="57"/>
      <c r="C561" s="57"/>
      <c r="D561" s="57"/>
      <c r="E561" s="64"/>
      <c r="F561" s="64"/>
      <c r="G561" s="64"/>
      <c r="H561" s="64"/>
      <c r="I561" s="64"/>
      <c r="J561" s="64"/>
      <c r="K561" s="160"/>
      <c r="L561" s="64"/>
      <c r="M561" s="64"/>
      <c r="N561" s="64"/>
      <c r="O561" s="64"/>
      <c r="P561" s="64"/>
      <c r="Q561" s="57"/>
      <c r="R561" s="57"/>
    </row>
    <row r="562" spans="1:18" s="62" customFormat="1" ht="13.5" customHeight="1">
      <c r="A562" s="57"/>
      <c r="B562" s="57"/>
      <c r="C562" s="57"/>
      <c r="D562" s="57"/>
      <c r="E562" s="64"/>
      <c r="F562" s="64"/>
      <c r="G562" s="64"/>
      <c r="H562" s="64"/>
      <c r="I562" s="64"/>
      <c r="J562" s="64"/>
      <c r="K562" s="160"/>
      <c r="L562" s="64"/>
      <c r="M562" s="64"/>
      <c r="N562" s="64"/>
      <c r="O562" s="64"/>
      <c r="P562" s="64"/>
      <c r="Q562" s="57"/>
      <c r="R562" s="57"/>
    </row>
    <row r="563" spans="1:18" s="158" customFormat="1" ht="15.75">
      <c r="A563" s="57"/>
      <c r="B563" s="57"/>
      <c r="C563" s="57"/>
      <c r="D563" s="57"/>
      <c r="E563" s="64"/>
      <c r="F563" s="64"/>
      <c r="G563" s="64"/>
      <c r="H563" s="64"/>
      <c r="I563" s="64"/>
      <c r="J563" s="64"/>
      <c r="K563" s="160"/>
      <c r="L563" s="64"/>
      <c r="M563" s="64"/>
      <c r="N563" s="64"/>
      <c r="O563" s="64"/>
      <c r="P563" s="64"/>
      <c r="Q563" s="57"/>
      <c r="R563" s="57"/>
    </row>
    <row r="564" spans="1:18" s="51" customFormat="1" ht="15.75">
      <c r="A564" s="57"/>
      <c r="B564" s="57"/>
      <c r="C564" s="57"/>
      <c r="D564" s="57"/>
      <c r="E564" s="64"/>
      <c r="F564" s="64"/>
      <c r="G564" s="64"/>
      <c r="H564" s="64"/>
      <c r="I564" s="64"/>
      <c r="J564" s="64"/>
      <c r="K564" s="160"/>
      <c r="L564" s="64"/>
      <c r="M564" s="64"/>
      <c r="N564" s="64"/>
      <c r="O564" s="64"/>
      <c r="P564" s="64"/>
      <c r="Q564" s="57"/>
      <c r="R564" s="57"/>
    </row>
    <row r="565" spans="1:18" s="51" customFormat="1" ht="15.75">
      <c r="A565" s="57"/>
      <c r="B565" s="57"/>
      <c r="C565" s="57"/>
      <c r="D565" s="57"/>
      <c r="E565" s="64"/>
      <c r="F565" s="64"/>
      <c r="G565" s="64"/>
      <c r="H565" s="64"/>
      <c r="I565" s="64"/>
      <c r="J565" s="64"/>
      <c r="K565" s="160"/>
      <c r="L565" s="64"/>
      <c r="M565" s="64"/>
      <c r="N565" s="64"/>
      <c r="O565" s="64"/>
      <c r="P565" s="64"/>
      <c r="Q565" s="57"/>
      <c r="R565" s="57"/>
    </row>
    <row r="566" spans="1:18" s="51" customFormat="1" ht="15.75">
      <c r="A566" s="57"/>
      <c r="B566" s="57"/>
      <c r="C566" s="57"/>
      <c r="D566" s="57"/>
      <c r="E566" s="64"/>
      <c r="F566" s="64"/>
      <c r="G566" s="64"/>
      <c r="H566" s="64"/>
      <c r="I566" s="64"/>
      <c r="J566" s="64"/>
      <c r="K566" s="160"/>
      <c r="L566" s="64"/>
      <c r="M566" s="64"/>
      <c r="N566" s="64"/>
      <c r="O566" s="64"/>
      <c r="P566" s="64"/>
      <c r="Q566" s="57"/>
      <c r="R566" s="57"/>
    </row>
    <row r="567" spans="1:18" s="51" customFormat="1" ht="15.75">
      <c r="A567" s="57"/>
      <c r="B567" s="57"/>
      <c r="C567" s="57"/>
      <c r="D567" s="57"/>
      <c r="E567" s="64"/>
      <c r="F567" s="64"/>
      <c r="G567" s="64"/>
      <c r="H567" s="64"/>
      <c r="I567" s="64"/>
      <c r="J567" s="64"/>
      <c r="K567" s="160"/>
      <c r="L567" s="64"/>
      <c r="M567" s="64"/>
      <c r="N567" s="64"/>
      <c r="O567" s="64"/>
      <c r="P567" s="64"/>
      <c r="Q567" s="57"/>
      <c r="R567" s="57"/>
    </row>
    <row r="568" spans="1:18" s="51" customFormat="1" ht="15.75">
      <c r="A568" s="57"/>
      <c r="B568" s="57"/>
      <c r="C568" s="57"/>
      <c r="D568" s="57"/>
      <c r="E568" s="64"/>
      <c r="F568" s="64"/>
      <c r="G568" s="64"/>
      <c r="H568" s="64"/>
      <c r="I568" s="64"/>
      <c r="J568" s="64"/>
      <c r="K568" s="160"/>
      <c r="L568" s="64"/>
      <c r="M568" s="64"/>
      <c r="N568" s="64"/>
      <c r="O568" s="64"/>
      <c r="P568" s="64"/>
      <c r="Q568" s="57"/>
      <c r="R568" s="57"/>
    </row>
    <row r="569" spans="1:18" s="51" customFormat="1" ht="22.5" customHeight="1">
      <c r="A569" s="57"/>
      <c r="B569" s="57"/>
      <c r="C569" s="57"/>
      <c r="D569" s="57"/>
      <c r="E569" s="64"/>
      <c r="F569" s="64"/>
      <c r="G569" s="64"/>
      <c r="H569" s="64"/>
      <c r="I569" s="64"/>
      <c r="J569" s="64"/>
      <c r="K569" s="160"/>
      <c r="L569" s="64"/>
      <c r="M569" s="64"/>
      <c r="N569" s="64"/>
      <c r="O569" s="64"/>
      <c r="P569" s="64"/>
      <c r="Q569" s="57"/>
      <c r="R569" s="57"/>
    </row>
    <row r="570" spans="1:18" s="51" customFormat="1" ht="22.5" customHeight="1">
      <c r="A570" s="57"/>
      <c r="B570" s="57"/>
      <c r="C570" s="57"/>
      <c r="D570" s="57"/>
      <c r="E570" s="64"/>
      <c r="F570" s="64"/>
      <c r="G570" s="64"/>
      <c r="H570" s="64"/>
      <c r="I570" s="64"/>
      <c r="J570" s="64"/>
      <c r="K570" s="160"/>
      <c r="L570" s="64"/>
      <c r="M570" s="64"/>
      <c r="N570" s="64"/>
      <c r="O570" s="64"/>
      <c r="P570" s="64"/>
      <c r="Q570" s="57"/>
      <c r="R570" s="57"/>
    </row>
    <row r="571" spans="1:18" s="51" customFormat="1" ht="15.75">
      <c r="A571" s="57"/>
      <c r="B571" s="57"/>
      <c r="C571" s="57"/>
      <c r="D571" s="57"/>
      <c r="E571" s="64"/>
      <c r="F571" s="64"/>
      <c r="G571" s="64"/>
      <c r="H571" s="64"/>
      <c r="I571" s="64"/>
      <c r="J571" s="64"/>
      <c r="K571" s="160"/>
      <c r="L571" s="64"/>
      <c r="M571" s="64"/>
      <c r="N571" s="64"/>
      <c r="O571" s="64"/>
      <c r="P571" s="64"/>
      <c r="Q571" s="57"/>
      <c r="R571" s="57"/>
    </row>
    <row r="572" spans="1:18" s="51" customFormat="1" ht="15.75">
      <c r="A572" s="57"/>
      <c r="B572" s="57"/>
      <c r="C572" s="57"/>
      <c r="D572" s="57"/>
      <c r="E572" s="64"/>
      <c r="F572" s="64"/>
      <c r="G572" s="64"/>
      <c r="H572" s="64"/>
      <c r="I572" s="64"/>
      <c r="J572" s="64"/>
      <c r="K572" s="160"/>
      <c r="L572" s="64"/>
      <c r="M572" s="64"/>
      <c r="N572" s="64"/>
      <c r="O572" s="64"/>
      <c r="P572" s="64"/>
      <c r="Q572" s="57"/>
      <c r="R572" s="57"/>
    </row>
    <row r="573" spans="1:18" s="158" customFormat="1" ht="15.75">
      <c r="A573" s="57"/>
      <c r="B573" s="57"/>
      <c r="C573" s="57"/>
      <c r="D573" s="57"/>
      <c r="E573" s="64"/>
      <c r="F573" s="64"/>
      <c r="G573" s="64"/>
      <c r="H573" s="64"/>
      <c r="I573" s="64"/>
      <c r="J573" s="64"/>
      <c r="K573" s="160"/>
      <c r="L573" s="64"/>
      <c r="M573" s="64"/>
      <c r="N573" s="64"/>
      <c r="O573" s="64"/>
      <c r="P573" s="64"/>
      <c r="Q573" s="57"/>
      <c r="R573" s="57"/>
    </row>
    <row r="574" spans="1:18" s="155" customFormat="1" ht="15.75">
      <c r="A574" s="57"/>
      <c r="B574" s="57"/>
      <c r="C574" s="57"/>
      <c r="D574" s="57"/>
      <c r="E574" s="64"/>
      <c r="F574" s="64"/>
      <c r="G574" s="64"/>
      <c r="H574" s="64"/>
      <c r="I574" s="64"/>
      <c r="J574" s="64"/>
      <c r="K574" s="160"/>
      <c r="L574" s="64"/>
      <c r="M574" s="64"/>
      <c r="N574" s="64"/>
      <c r="O574" s="64"/>
      <c r="P574" s="64"/>
      <c r="Q574" s="57"/>
      <c r="R574" s="57"/>
    </row>
    <row r="575" spans="1:18" s="154" customFormat="1" ht="15.75">
      <c r="A575" s="57"/>
      <c r="B575" s="57"/>
      <c r="C575" s="57"/>
      <c r="D575" s="57"/>
      <c r="E575" s="64"/>
      <c r="F575" s="64"/>
      <c r="G575" s="64"/>
      <c r="H575" s="64"/>
      <c r="I575" s="64"/>
      <c r="J575" s="64"/>
      <c r="K575" s="160"/>
      <c r="L575" s="64"/>
      <c r="M575" s="64"/>
      <c r="N575" s="64"/>
      <c r="O575" s="64"/>
      <c r="P575" s="64"/>
      <c r="Q575" s="57"/>
      <c r="R575" s="57"/>
    </row>
    <row r="576" spans="1:18" s="154" customFormat="1" ht="15.75">
      <c r="A576" s="57"/>
      <c r="B576" s="57"/>
      <c r="C576" s="57"/>
      <c r="D576" s="57"/>
      <c r="E576" s="64"/>
      <c r="F576" s="64"/>
      <c r="G576" s="64"/>
      <c r="H576" s="64"/>
      <c r="I576" s="64"/>
      <c r="J576" s="64"/>
      <c r="K576" s="160"/>
      <c r="L576" s="64"/>
      <c r="M576" s="64"/>
      <c r="N576" s="64"/>
      <c r="O576" s="64"/>
      <c r="P576" s="64"/>
      <c r="Q576" s="57"/>
      <c r="R576" s="57"/>
    </row>
    <row r="578" spans="1:18" s="155" customFormat="1" ht="13.5" customHeight="1">
      <c r="A578" s="57"/>
      <c r="B578" s="57"/>
      <c r="C578" s="57"/>
      <c r="D578" s="57"/>
      <c r="E578" s="64"/>
      <c r="F578" s="64"/>
      <c r="G578" s="64"/>
      <c r="H578" s="64"/>
      <c r="I578" s="64"/>
      <c r="J578" s="64"/>
      <c r="K578" s="160"/>
      <c r="L578" s="64"/>
      <c r="M578" s="64"/>
      <c r="N578" s="64"/>
      <c r="O578" s="64"/>
      <c r="P578" s="64"/>
      <c r="Q578" s="57"/>
      <c r="R578" s="57"/>
    </row>
    <row r="579" spans="1:18" s="155" customFormat="1" ht="13.5" customHeight="1">
      <c r="A579" s="57"/>
      <c r="B579" s="57"/>
      <c r="C579" s="57"/>
      <c r="D579" s="57"/>
      <c r="E579" s="64"/>
      <c r="F579" s="64"/>
      <c r="G579" s="64"/>
      <c r="H579" s="64"/>
      <c r="I579" s="64"/>
      <c r="J579" s="64"/>
      <c r="K579" s="160"/>
      <c r="L579" s="64"/>
      <c r="M579" s="64"/>
      <c r="N579" s="64"/>
      <c r="O579" s="64"/>
      <c r="P579" s="64"/>
      <c r="Q579" s="57"/>
      <c r="R579" s="57"/>
    </row>
    <row r="580" spans="1:18" s="62" customFormat="1" ht="13.5" customHeight="1">
      <c r="A580" s="57"/>
      <c r="B580" s="57"/>
      <c r="C580" s="57"/>
      <c r="D580" s="57"/>
      <c r="E580" s="64"/>
      <c r="F580" s="64"/>
      <c r="G580" s="64"/>
      <c r="H580" s="64"/>
      <c r="I580" s="64"/>
      <c r="J580" s="64"/>
      <c r="K580" s="160"/>
      <c r="L580" s="64"/>
      <c r="M580" s="64"/>
      <c r="N580" s="64"/>
      <c r="O580" s="64"/>
      <c r="P580" s="64"/>
      <c r="Q580" s="57"/>
      <c r="R580" s="57"/>
    </row>
    <row r="581" spans="1:18" s="158" customFormat="1" ht="15.75">
      <c r="A581" s="57"/>
      <c r="B581" s="57"/>
      <c r="C581" s="57"/>
      <c r="D581" s="57"/>
      <c r="E581" s="64"/>
      <c r="F581" s="64"/>
      <c r="G581" s="64"/>
      <c r="H581" s="64"/>
      <c r="I581" s="64"/>
      <c r="J581" s="64"/>
      <c r="K581" s="160"/>
      <c r="L581" s="64"/>
      <c r="M581" s="64"/>
      <c r="N581" s="64"/>
      <c r="O581" s="64"/>
      <c r="P581" s="64"/>
      <c r="Q581" s="57"/>
      <c r="R581" s="57"/>
    </row>
    <row r="582" spans="1:18" s="51" customFormat="1" ht="15.75">
      <c r="A582" s="57"/>
      <c r="B582" s="57"/>
      <c r="C582" s="57"/>
      <c r="D582" s="57"/>
      <c r="E582" s="64"/>
      <c r="F582" s="64"/>
      <c r="G582" s="64"/>
      <c r="H582" s="64"/>
      <c r="I582" s="64"/>
      <c r="J582" s="64"/>
      <c r="K582" s="160"/>
      <c r="L582" s="64"/>
      <c r="M582" s="64"/>
      <c r="N582" s="64"/>
      <c r="O582" s="64"/>
      <c r="P582" s="64"/>
      <c r="Q582" s="57"/>
      <c r="R582" s="57"/>
    </row>
    <row r="583" spans="1:18" s="51" customFormat="1" ht="15.75">
      <c r="A583" s="57"/>
      <c r="B583" s="57"/>
      <c r="C583" s="57"/>
      <c r="D583" s="57"/>
      <c r="E583" s="64"/>
      <c r="F583" s="64"/>
      <c r="G583" s="64"/>
      <c r="H583" s="64"/>
      <c r="I583" s="64"/>
      <c r="J583" s="64"/>
      <c r="K583" s="160"/>
      <c r="L583" s="64"/>
      <c r="M583" s="64"/>
      <c r="N583" s="64"/>
      <c r="O583" s="64"/>
      <c r="P583" s="64"/>
      <c r="Q583" s="57"/>
      <c r="R583" s="57"/>
    </row>
    <row r="584" spans="1:18" s="51" customFormat="1" ht="15.75">
      <c r="A584" s="57"/>
      <c r="B584" s="57"/>
      <c r="C584" s="57"/>
      <c r="D584" s="57"/>
      <c r="E584" s="64"/>
      <c r="F584" s="64"/>
      <c r="G584" s="64"/>
      <c r="H584" s="64"/>
      <c r="I584" s="64"/>
      <c r="J584" s="64"/>
      <c r="K584" s="160"/>
      <c r="L584" s="64"/>
      <c r="M584" s="64"/>
      <c r="N584" s="64"/>
      <c r="O584" s="64"/>
      <c r="P584" s="64"/>
      <c r="Q584" s="57"/>
      <c r="R584" s="57"/>
    </row>
    <row r="585" spans="1:18" s="51" customFormat="1" ht="15.75">
      <c r="A585" s="57"/>
      <c r="B585" s="57"/>
      <c r="C585" s="57"/>
      <c r="D585" s="57"/>
      <c r="E585" s="64"/>
      <c r="F585" s="64"/>
      <c r="G585" s="64"/>
      <c r="H585" s="64"/>
      <c r="I585" s="64"/>
      <c r="J585" s="64"/>
      <c r="K585" s="160"/>
      <c r="L585" s="64"/>
      <c r="M585" s="64"/>
      <c r="N585" s="64"/>
      <c r="O585" s="64"/>
      <c r="P585" s="64"/>
      <c r="Q585" s="57"/>
      <c r="R585" s="57"/>
    </row>
    <row r="586" spans="1:18" s="51" customFormat="1" ht="22.5" customHeight="1">
      <c r="A586" s="57"/>
      <c r="B586" s="57"/>
      <c r="C586" s="57"/>
      <c r="D586" s="57"/>
      <c r="E586" s="64"/>
      <c r="F586" s="64"/>
      <c r="G586" s="64"/>
      <c r="H586" s="64"/>
      <c r="I586" s="64"/>
      <c r="J586" s="64"/>
      <c r="K586" s="160"/>
      <c r="L586" s="64"/>
      <c r="M586" s="64"/>
      <c r="N586" s="64"/>
      <c r="O586" s="64"/>
      <c r="P586" s="64"/>
      <c r="Q586" s="57"/>
      <c r="R586" s="57"/>
    </row>
    <row r="587" spans="1:18" s="51" customFormat="1" ht="22.5" customHeight="1">
      <c r="A587" s="57"/>
      <c r="B587" s="57"/>
      <c r="C587" s="57"/>
      <c r="D587" s="57"/>
      <c r="E587" s="64"/>
      <c r="F587" s="64"/>
      <c r="G587" s="64"/>
      <c r="H587" s="64"/>
      <c r="I587" s="64"/>
      <c r="J587" s="64"/>
      <c r="K587" s="160"/>
      <c r="L587" s="64"/>
      <c r="M587" s="64"/>
      <c r="N587" s="64"/>
      <c r="O587" s="64"/>
      <c r="P587" s="64"/>
      <c r="Q587" s="57"/>
      <c r="R587" s="57"/>
    </row>
    <row r="588" spans="1:18" s="51" customFormat="1" ht="15.75">
      <c r="A588" s="57"/>
      <c r="B588" s="57"/>
      <c r="C588" s="57"/>
      <c r="D588" s="57"/>
      <c r="E588" s="64"/>
      <c r="F588" s="64"/>
      <c r="G588" s="64"/>
      <c r="H588" s="64"/>
      <c r="I588" s="64"/>
      <c r="J588" s="64"/>
      <c r="K588" s="160"/>
      <c r="L588" s="64"/>
      <c r="M588" s="64"/>
      <c r="N588" s="64"/>
      <c r="O588" s="64"/>
      <c r="P588" s="64"/>
      <c r="Q588" s="57"/>
      <c r="R588" s="57"/>
    </row>
    <row r="589" spans="1:18" s="51" customFormat="1" ht="15.75">
      <c r="A589" s="57"/>
      <c r="B589" s="57"/>
      <c r="C589" s="57"/>
      <c r="D589" s="57"/>
      <c r="E589" s="64"/>
      <c r="F589" s="64"/>
      <c r="G589" s="64"/>
      <c r="H589" s="64"/>
      <c r="I589" s="64"/>
      <c r="J589" s="64"/>
      <c r="K589" s="160"/>
      <c r="L589" s="64"/>
      <c r="M589" s="64"/>
      <c r="N589" s="64"/>
      <c r="O589" s="64"/>
      <c r="P589" s="64"/>
      <c r="Q589" s="57"/>
      <c r="R589" s="57"/>
    </row>
    <row r="590" spans="1:18" s="158" customFormat="1" ht="15.75">
      <c r="A590" s="57"/>
      <c r="B590" s="57"/>
      <c r="C590" s="57"/>
      <c r="D590" s="57"/>
      <c r="E590" s="64"/>
      <c r="F590" s="64"/>
      <c r="G590" s="64"/>
      <c r="H590" s="64"/>
      <c r="I590" s="64"/>
      <c r="J590" s="64"/>
      <c r="K590" s="160"/>
      <c r="L590" s="64"/>
      <c r="M590" s="64"/>
      <c r="N590" s="64"/>
      <c r="O590" s="64"/>
      <c r="P590" s="64"/>
      <c r="Q590" s="57"/>
      <c r="R590" s="57"/>
    </row>
    <row r="591" spans="1:18" s="155" customFormat="1" ht="15.75">
      <c r="A591" s="57"/>
      <c r="B591" s="57"/>
      <c r="C591" s="57"/>
      <c r="D591" s="57"/>
      <c r="E591" s="64"/>
      <c r="F591" s="64"/>
      <c r="G591" s="64"/>
      <c r="H591" s="64"/>
      <c r="I591" s="64"/>
      <c r="J591" s="64"/>
      <c r="K591" s="160"/>
      <c r="L591" s="64"/>
      <c r="M591" s="64"/>
      <c r="N591" s="64"/>
      <c r="O591" s="64"/>
      <c r="P591" s="64"/>
      <c r="Q591" s="57"/>
      <c r="R591" s="57"/>
    </row>
    <row r="595" spans="1:18" s="155" customFormat="1" ht="13.5" customHeight="1">
      <c r="A595" s="57"/>
      <c r="B595" s="57"/>
      <c r="C595" s="57"/>
      <c r="D595" s="57"/>
      <c r="E595" s="64"/>
      <c r="F595" s="64"/>
      <c r="G595" s="64"/>
      <c r="H595" s="64"/>
      <c r="I595" s="64"/>
      <c r="J595" s="64"/>
      <c r="K595" s="160"/>
      <c r="L595" s="64"/>
      <c r="M595" s="64"/>
      <c r="N595" s="64"/>
      <c r="O595" s="64"/>
      <c r="P595" s="64"/>
      <c r="Q595" s="57"/>
      <c r="R595" s="57"/>
    </row>
    <row r="596" spans="1:18" s="155" customFormat="1" ht="13.5" customHeight="1">
      <c r="A596" s="57"/>
      <c r="B596" s="57"/>
      <c r="C596" s="57"/>
      <c r="D596" s="57"/>
      <c r="E596" s="64"/>
      <c r="F596" s="64"/>
      <c r="G596" s="64"/>
      <c r="H596" s="64"/>
      <c r="I596" s="64"/>
      <c r="J596" s="64"/>
      <c r="K596" s="160"/>
      <c r="L596" s="64"/>
      <c r="M596" s="64"/>
      <c r="N596" s="64"/>
      <c r="O596" s="64"/>
      <c r="P596" s="64"/>
      <c r="Q596" s="57"/>
      <c r="R596" s="57"/>
    </row>
    <row r="597" spans="1:18" s="62" customFormat="1" ht="13.5" customHeight="1">
      <c r="A597" s="57"/>
      <c r="B597" s="57"/>
      <c r="C597" s="57"/>
      <c r="D597" s="57"/>
      <c r="E597" s="64"/>
      <c r="F597" s="64"/>
      <c r="G597" s="64"/>
      <c r="H597" s="64"/>
      <c r="I597" s="64"/>
      <c r="J597" s="64"/>
      <c r="K597" s="160"/>
      <c r="L597" s="64"/>
      <c r="M597" s="64"/>
      <c r="N597" s="64"/>
      <c r="O597" s="64"/>
      <c r="P597" s="64"/>
      <c r="Q597" s="57"/>
      <c r="R597" s="57"/>
    </row>
    <row r="598" spans="1:18" s="158" customFormat="1" ht="15.75">
      <c r="A598" s="57"/>
      <c r="B598" s="57"/>
      <c r="C598" s="57"/>
      <c r="D598" s="57"/>
      <c r="E598" s="64"/>
      <c r="F598" s="64"/>
      <c r="G598" s="64"/>
      <c r="H598" s="64"/>
      <c r="I598" s="64"/>
      <c r="J598" s="64"/>
      <c r="K598" s="160"/>
      <c r="L598" s="64"/>
      <c r="M598" s="64"/>
      <c r="N598" s="64"/>
      <c r="O598" s="64"/>
      <c r="P598" s="64"/>
      <c r="Q598" s="57"/>
      <c r="R598" s="57"/>
    </row>
    <row r="599" spans="1:18" s="51" customFormat="1" ht="15.75">
      <c r="A599" s="57"/>
      <c r="B599" s="57"/>
      <c r="C599" s="57"/>
      <c r="D599" s="57"/>
      <c r="E599" s="64"/>
      <c r="F599" s="64"/>
      <c r="G599" s="64"/>
      <c r="H599" s="64"/>
      <c r="I599" s="64"/>
      <c r="J599" s="64"/>
      <c r="K599" s="160"/>
      <c r="L599" s="64"/>
      <c r="M599" s="64"/>
      <c r="N599" s="64"/>
      <c r="O599" s="64"/>
      <c r="P599" s="64"/>
      <c r="Q599" s="57"/>
      <c r="R599" s="57"/>
    </row>
    <row r="600" spans="1:18" s="51" customFormat="1" ht="15.75">
      <c r="A600" s="57"/>
      <c r="B600" s="57"/>
      <c r="C600" s="57"/>
      <c r="D600" s="57"/>
      <c r="E600" s="64"/>
      <c r="F600" s="64"/>
      <c r="G600" s="64"/>
      <c r="H600" s="64"/>
      <c r="I600" s="64"/>
      <c r="J600" s="64"/>
      <c r="K600" s="160"/>
      <c r="L600" s="64"/>
      <c r="M600" s="64"/>
      <c r="N600" s="64"/>
      <c r="O600" s="64"/>
      <c r="P600" s="64"/>
      <c r="Q600" s="57"/>
      <c r="R600" s="57"/>
    </row>
    <row r="601" spans="1:18" s="51" customFormat="1" ht="15.75">
      <c r="A601" s="57"/>
      <c r="B601" s="57"/>
      <c r="C601" s="57"/>
      <c r="D601" s="57"/>
      <c r="E601" s="64"/>
      <c r="F601" s="64"/>
      <c r="G601" s="64"/>
      <c r="H601" s="64"/>
      <c r="I601" s="64"/>
      <c r="J601" s="64"/>
      <c r="K601" s="160"/>
      <c r="L601" s="64"/>
      <c r="M601" s="64"/>
      <c r="N601" s="64"/>
      <c r="O601" s="64"/>
      <c r="P601" s="64"/>
      <c r="Q601" s="57"/>
      <c r="R601" s="57"/>
    </row>
    <row r="602" spans="1:18" s="51" customFormat="1" ht="15.75">
      <c r="A602" s="57"/>
      <c r="B602" s="57"/>
      <c r="C602" s="57"/>
      <c r="D602" s="57"/>
      <c r="E602" s="64"/>
      <c r="F602" s="64"/>
      <c r="G602" s="64"/>
      <c r="H602" s="64"/>
      <c r="I602" s="64"/>
      <c r="J602" s="64"/>
      <c r="K602" s="160"/>
      <c r="L602" s="64"/>
      <c r="M602" s="64"/>
      <c r="N602" s="64"/>
      <c r="O602" s="64"/>
      <c r="P602" s="64"/>
      <c r="Q602" s="57"/>
      <c r="R602" s="57"/>
    </row>
    <row r="603" spans="1:18" s="51" customFormat="1" ht="22.5" customHeight="1">
      <c r="A603" s="57"/>
      <c r="B603" s="57"/>
      <c r="C603" s="57"/>
      <c r="D603" s="57"/>
      <c r="E603" s="64"/>
      <c r="F603" s="64"/>
      <c r="G603" s="64"/>
      <c r="H603" s="64"/>
      <c r="I603" s="64"/>
      <c r="J603" s="64"/>
      <c r="K603" s="160"/>
      <c r="L603" s="64"/>
      <c r="M603" s="64"/>
      <c r="N603" s="64"/>
      <c r="O603" s="64"/>
      <c r="P603" s="64"/>
      <c r="Q603" s="57"/>
      <c r="R603" s="57"/>
    </row>
    <row r="604" spans="1:18" s="51" customFormat="1" ht="22.5" customHeight="1">
      <c r="A604" s="57"/>
      <c r="B604" s="57"/>
      <c r="C604" s="57"/>
      <c r="D604" s="57"/>
      <c r="E604" s="64"/>
      <c r="F604" s="64"/>
      <c r="G604" s="64"/>
      <c r="H604" s="64"/>
      <c r="I604" s="64"/>
      <c r="J604" s="64"/>
      <c r="K604" s="160"/>
      <c r="L604" s="64"/>
      <c r="M604" s="64"/>
      <c r="N604" s="64"/>
      <c r="O604" s="64"/>
      <c r="P604" s="64"/>
      <c r="Q604" s="57"/>
      <c r="R604" s="57"/>
    </row>
    <row r="605" spans="1:18" s="51" customFormat="1" ht="15.75">
      <c r="A605" s="57"/>
      <c r="B605" s="57"/>
      <c r="C605" s="57"/>
      <c r="D605" s="57"/>
      <c r="E605" s="64"/>
      <c r="F605" s="64"/>
      <c r="G605" s="64"/>
      <c r="H605" s="64"/>
      <c r="I605" s="64"/>
      <c r="J605" s="64"/>
      <c r="K605" s="160"/>
      <c r="L605" s="64"/>
      <c r="M605" s="64"/>
      <c r="N605" s="64"/>
      <c r="O605" s="64"/>
      <c r="P605" s="64"/>
      <c r="Q605" s="57"/>
      <c r="R605" s="57"/>
    </row>
    <row r="606" spans="1:18" s="51" customFormat="1" ht="15.75">
      <c r="A606" s="57"/>
      <c r="B606" s="57"/>
      <c r="C606" s="57"/>
      <c r="D606" s="57"/>
      <c r="E606" s="64"/>
      <c r="F606" s="64"/>
      <c r="G606" s="64"/>
      <c r="H606" s="64"/>
      <c r="I606" s="64"/>
      <c r="J606" s="64"/>
      <c r="K606" s="160"/>
      <c r="L606" s="64"/>
      <c r="M606" s="64"/>
      <c r="N606" s="64"/>
      <c r="O606" s="64"/>
      <c r="P606" s="64"/>
      <c r="Q606" s="57"/>
      <c r="R606" s="57"/>
    </row>
    <row r="607" spans="1:18" s="158" customFormat="1" ht="15.75">
      <c r="A607" s="57"/>
      <c r="B607" s="57"/>
      <c r="C607" s="57"/>
      <c r="D607" s="57"/>
      <c r="E607" s="64"/>
      <c r="F607" s="64"/>
      <c r="G607" s="64"/>
      <c r="H607" s="64"/>
      <c r="I607" s="64"/>
      <c r="J607" s="64"/>
      <c r="K607" s="160"/>
      <c r="L607" s="64"/>
      <c r="M607" s="64"/>
      <c r="N607" s="64"/>
      <c r="O607" s="64"/>
      <c r="P607" s="64"/>
      <c r="Q607" s="57"/>
      <c r="R607" s="57"/>
    </row>
    <row r="608" spans="1:18" s="155" customFormat="1" ht="15.75">
      <c r="A608" s="57"/>
      <c r="B608" s="57"/>
      <c r="C608" s="57"/>
      <c r="D608" s="57"/>
      <c r="E608" s="64"/>
      <c r="F608" s="64"/>
      <c r="G608" s="64"/>
      <c r="H608" s="64"/>
      <c r="I608" s="64"/>
      <c r="J608" s="64"/>
      <c r="K608" s="160"/>
      <c r="L608" s="64"/>
      <c r="M608" s="64"/>
      <c r="N608" s="64"/>
      <c r="O608" s="64"/>
      <c r="P608" s="64"/>
      <c r="Q608" s="57"/>
      <c r="R608" s="57"/>
    </row>
    <row r="611" ht="15.75" customHeight="1"/>
    <row r="612" spans="1:18" s="155" customFormat="1" ht="13.5" customHeight="1">
      <c r="A612" s="57"/>
      <c r="B612" s="57"/>
      <c r="C612" s="57"/>
      <c r="D612" s="57"/>
      <c r="E612" s="64"/>
      <c r="F612" s="64"/>
      <c r="G612" s="64"/>
      <c r="H612" s="64"/>
      <c r="I612" s="64"/>
      <c r="J612" s="64"/>
      <c r="K612" s="160"/>
      <c r="L612" s="64"/>
      <c r="M612" s="64"/>
      <c r="N612" s="64"/>
      <c r="O612" s="64"/>
      <c r="P612" s="64"/>
      <c r="Q612" s="57"/>
      <c r="R612" s="57"/>
    </row>
    <row r="613" spans="1:18" s="62" customFormat="1" ht="13.5" customHeight="1">
      <c r="A613" s="57"/>
      <c r="B613" s="57"/>
      <c r="C613" s="57"/>
      <c r="D613" s="57"/>
      <c r="E613" s="64"/>
      <c r="F613" s="64"/>
      <c r="G613" s="64"/>
      <c r="H613" s="64"/>
      <c r="I613" s="64"/>
      <c r="J613" s="64"/>
      <c r="K613" s="160"/>
      <c r="L613" s="64"/>
      <c r="M613" s="64"/>
      <c r="N613" s="64"/>
      <c r="O613" s="64"/>
      <c r="P613" s="64"/>
      <c r="Q613" s="57"/>
      <c r="R613" s="57"/>
    </row>
    <row r="614" spans="1:18" s="62" customFormat="1" ht="15.75">
      <c r="A614" s="57"/>
      <c r="B614" s="57"/>
      <c r="C614" s="57"/>
      <c r="D614" s="57"/>
      <c r="E614" s="64"/>
      <c r="F614" s="64"/>
      <c r="G614" s="64"/>
      <c r="H614" s="64"/>
      <c r="I614" s="64"/>
      <c r="J614" s="64"/>
      <c r="K614" s="160"/>
      <c r="L614" s="64"/>
      <c r="M614" s="64"/>
      <c r="N614" s="64"/>
      <c r="O614" s="64"/>
      <c r="P614" s="64"/>
      <c r="Q614" s="57"/>
      <c r="R614" s="57"/>
    </row>
    <row r="615" spans="1:18" s="62" customFormat="1" ht="13.5" customHeight="1">
      <c r="A615" s="57"/>
      <c r="B615" s="57"/>
      <c r="C615" s="57"/>
      <c r="D615" s="57"/>
      <c r="E615" s="64"/>
      <c r="F615" s="64"/>
      <c r="G615" s="64"/>
      <c r="H615" s="64"/>
      <c r="I615" s="64"/>
      <c r="J615" s="64"/>
      <c r="K615" s="160"/>
      <c r="L615" s="64"/>
      <c r="M615" s="64"/>
      <c r="N615" s="64"/>
      <c r="O615" s="64"/>
      <c r="P615" s="64"/>
      <c r="Q615" s="57"/>
      <c r="R615" s="57"/>
    </row>
    <row r="616" spans="1:18" s="158" customFormat="1" ht="15.75">
      <c r="A616" s="57"/>
      <c r="B616" s="57"/>
      <c r="C616" s="57"/>
      <c r="D616" s="57"/>
      <c r="E616" s="64"/>
      <c r="F616" s="64"/>
      <c r="G616" s="64"/>
      <c r="H616" s="64"/>
      <c r="I616" s="64"/>
      <c r="J616" s="64"/>
      <c r="K616" s="160"/>
      <c r="L616" s="64"/>
      <c r="M616" s="64"/>
      <c r="N616" s="64"/>
      <c r="O616" s="64"/>
      <c r="P616" s="64"/>
      <c r="Q616" s="57"/>
      <c r="R616" s="57"/>
    </row>
    <row r="617" spans="1:18" s="51" customFormat="1" ht="15.75">
      <c r="A617" s="57"/>
      <c r="B617" s="57"/>
      <c r="C617" s="57"/>
      <c r="D617" s="57"/>
      <c r="E617" s="64"/>
      <c r="F617" s="64"/>
      <c r="G617" s="64"/>
      <c r="H617" s="64"/>
      <c r="I617" s="64"/>
      <c r="J617" s="64"/>
      <c r="K617" s="160"/>
      <c r="L617" s="64"/>
      <c r="M617" s="64"/>
      <c r="N617" s="64"/>
      <c r="O617" s="64"/>
      <c r="P617" s="64"/>
      <c r="Q617" s="57"/>
      <c r="R617" s="57"/>
    </row>
    <row r="618" spans="1:18" s="51" customFormat="1" ht="15.75">
      <c r="A618" s="57"/>
      <c r="B618" s="57"/>
      <c r="C618" s="57"/>
      <c r="D618" s="57"/>
      <c r="E618" s="64"/>
      <c r="F618" s="64"/>
      <c r="G618" s="64"/>
      <c r="H618" s="64"/>
      <c r="I618" s="64"/>
      <c r="J618" s="64"/>
      <c r="K618" s="160"/>
      <c r="L618" s="64"/>
      <c r="M618" s="64"/>
      <c r="N618" s="64"/>
      <c r="O618" s="64"/>
      <c r="P618" s="64"/>
      <c r="Q618" s="57"/>
      <c r="R618" s="57"/>
    </row>
    <row r="619" spans="1:18" s="51" customFormat="1" ht="15.75">
      <c r="A619" s="57"/>
      <c r="B619" s="57"/>
      <c r="C619" s="57"/>
      <c r="D619" s="57"/>
      <c r="E619" s="64"/>
      <c r="F619" s="64"/>
      <c r="G619" s="64"/>
      <c r="H619" s="64"/>
      <c r="I619" s="64"/>
      <c r="J619" s="64"/>
      <c r="K619" s="160"/>
      <c r="L619" s="64"/>
      <c r="M619" s="64"/>
      <c r="N619" s="64"/>
      <c r="O619" s="64"/>
      <c r="P619" s="64"/>
      <c r="Q619" s="57"/>
      <c r="R619" s="57"/>
    </row>
    <row r="620" spans="1:18" s="51" customFormat="1" ht="15.75">
      <c r="A620" s="57"/>
      <c r="B620" s="57"/>
      <c r="C620" s="57"/>
      <c r="D620" s="57"/>
      <c r="E620" s="64"/>
      <c r="F620" s="64"/>
      <c r="G620" s="64"/>
      <c r="H620" s="64"/>
      <c r="I620" s="64"/>
      <c r="J620" s="64"/>
      <c r="K620" s="160"/>
      <c r="L620" s="64"/>
      <c r="M620" s="64"/>
      <c r="N620" s="64"/>
      <c r="O620" s="64"/>
      <c r="P620" s="64"/>
      <c r="Q620" s="57"/>
      <c r="R620" s="57"/>
    </row>
    <row r="621" spans="1:18" s="51" customFormat="1" ht="22.5" customHeight="1">
      <c r="A621" s="57"/>
      <c r="B621" s="57"/>
      <c r="C621" s="57"/>
      <c r="D621" s="57"/>
      <c r="E621" s="64"/>
      <c r="F621" s="64"/>
      <c r="G621" s="64"/>
      <c r="H621" s="64"/>
      <c r="I621" s="64"/>
      <c r="J621" s="64"/>
      <c r="K621" s="160"/>
      <c r="L621" s="64"/>
      <c r="M621" s="64"/>
      <c r="N621" s="64"/>
      <c r="O621" s="64"/>
      <c r="P621" s="64"/>
      <c r="Q621" s="57"/>
      <c r="R621" s="57"/>
    </row>
    <row r="622" spans="1:18" s="51" customFormat="1" ht="22.5" customHeight="1">
      <c r="A622" s="57"/>
      <c r="B622" s="57"/>
      <c r="C622" s="57"/>
      <c r="D622" s="57"/>
      <c r="E622" s="64"/>
      <c r="F622" s="64"/>
      <c r="G622" s="64"/>
      <c r="H622" s="64"/>
      <c r="I622" s="64"/>
      <c r="J622" s="64"/>
      <c r="K622" s="160"/>
      <c r="L622" s="64"/>
      <c r="M622" s="64"/>
      <c r="N622" s="64"/>
      <c r="O622" s="64"/>
      <c r="P622" s="64"/>
      <c r="Q622" s="57"/>
      <c r="R622" s="57"/>
    </row>
    <row r="623" spans="1:18" s="51" customFormat="1" ht="15.75">
      <c r="A623" s="57"/>
      <c r="B623" s="57"/>
      <c r="C623" s="57"/>
      <c r="D623" s="57"/>
      <c r="E623" s="64"/>
      <c r="F623" s="64"/>
      <c r="G623" s="64"/>
      <c r="H623" s="64"/>
      <c r="I623" s="64"/>
      <c r="J623" s="64"/>
      <c r="K623" s="160"/>
      <c r="L623" s="64"/>
      <c r="M623" s="64"/>
      <c r="N623" s="64"/>
      <c r="O623" s="64"/>
      <c r="P623" s="64"/>
      <c r="Q623" s="57"/>
      <c r="R623" s="57"/>
    </row>
    <row r="624" spans="1:18" s="51" customFormat="1" ht="15.75">
      <c r="A624" s="57"/>
      <c r="B624" s="57"/>
      <c r="C624" s="57"/>
      <c r="D624" s="57"/>
      <c r="E624" s="64"/>
      <c r="F624" s="64"/>
      <c r="G624" s="64"/>
      <c r="H624" s="64"/>
      <c r="I624" s="64"/>
      <c r="J624" s="64"/>
      <c r="K624" s="160"/>
      <c r="L624" s="64"/>
      <c r="M624" s="64"/>
      <c r="N624" s="64"/>
      <c r="O624" s="64"/>
      <c r="P624" s="64"/>
      <c r="Q624" s="57"/>
      <c r="R624" s="57"/>
    </row>
    <row r="625" spans="1:18" s="158" customFormat="1" ht="15.75">
      <c r="A625" s="57"/>
      <c r="B625" s="57"/>
      <c r="C625" s="57"/>
      <c r="D625" s="57"/>
      <c r="E625" s="64"/>
      <c r="F625" s="64"/>
      <c r="G625" s="64"/>
      <c r="H625" s="64"/>
      <c r="I625" s="64"/>
      <c r="J625" s="64"/>
      <c r="K625" s="160"/>
      <c r="L625" s="64"/>
      <c r="M625" s="64"/>
      <c r="N625" s="64"/>
      <c r="O625" s="64"/>
      <c r="P625" s="64"/>
      <c r="Q625" s="57"/>
      <c r="R625" s="57"/>
    </row>
    <row r="626" spans="1:18" s="155" customFormat="1" ht="15.75">
      <c r="A626" s="57"/>
      <c r="B626" s="57"/>
      <c r="C626" s="57"/>
      <c r="D626" s="57"/>
      <c r="E626" s="64"/>
      <c r="F626" s="64"/>
      <c r="G626" s="64"/>
      <c r="H626" s="64"/>
      <c r="I626" s="64"/>
      <c r="J626" s="64"/>
      <c r="K626" s="160"/>
      <c r="L626" s="64"/>
      <c r="M626" s="64"/>
      <c r="N626" s="64"/>
      <c r="O626" s="64"/>
      <c r="P626" s="64"/>
      <c r="Q626" s="57"/>
      <c r="R626" s="57"/>
    </row>
    <row r="628" ht="15.75" customHeight="1"/>
    <row r="629" spans="1:18" s="155" customFormat="1" ht="15.75">
      <c r="A629" s="57"/>
      <c r="B629" s="57"/>
      <c r="C629" s="57"/>
      <c r="D629" s="57"/>
      <c r="E629" s="64"/>
      <c r="F629" s="64"/>
      <c r="G629" s="64"/>
      <c r="H629" s="64"/>
      <c r="I629" s="64"/>
      <c r="J629" s="64"/>
      <c r="K629" s="160"/>
      <c r="L629" s="64"/>
      <c r="M629" s="64"/>
      <c r="N629" s="64"/>
      <c r="O629" s="64"/>
      <c r="P629" s="64"/>
      <c r="Q629" s="57"/>
      <c r="R629" s="57"/>
    </row>
    <row r="630" spans="1:18" s="155" customFormat="1" ht="13.5" customHeight="1">
      <c r="A630" s="57"/>
      <c r="B630" s="57"/>
      <c r="C630" s="57"/>
      <c r="D630" s="57"/>
      <c r="E630" s="64"/>
      <c r="F630" s="64"/>
      <c r="G630" s="64"/>
      <c r="H630" s="64"/>
      <c r="I630" s="64"/>
      <c r="J630" s="64"/>
      <c r="K630" s="160"/>
      <c r="L630" s="64"/>
      <c r="M630" s="64"/>
      <c r="N630" s="64"/>
      <c r="O630" s="64"/>
      <c r="P630" s="64"/>
      <c r="Q630" s="57"/>
      <c r="R630" s="57"/>
    </row>
    <row r="631" spans="1:18" s="155" customFormat="1" ht="13.5" customHeight="1">
      <c r="A631" s="57"/>
      <c r="B631" s="57"/>
      <c r="C631" s="57"/>
      <c r="D631" s="57"/>
      <c r="E631" s="64"/>
      <c r="F631" s="64"/>
      <c r="G631" s="64"/>
      <c r="H631" s="64"/>
      <c r="I631" s="64"/>
      <c r="J631" s="64"/>
      <c r="K631" s="160"/>
      <c r="L631" s="64"/>
      <c r="M631" s="64"/>
      <c r="N631" s="64"/>
      <c r="O631" s="64"/>
      <c r="P631" s="64"/>
      <c r="Q631" s="57"/>
      <c r="R631" s="57"/>
    </row>
    <row r="632" spans="1:18" s="62" customFormat="1" ht="13.5" customHeight="1">
      <c r="A632" s="57"/>
      <c r="B632" s="57"/>
      <c r="C632" s="57"/>
      <c r="D632" s="57"/>
      <c r="E632" s="64"/>
      <c r="F632" s="64"/>
      <c r="G632" s="64"/>
      <c r="H632" s="64"/>
      <c r="I632" s="64"/>
      <c r="J632" s="64"/>
      <c r="K632" s="160"/>
      <c r="L632" s="64"/>
      <c r="M632" s="64"/>
      <c r="N632" s="64"/>
      <c r="O632" s="64"/>
      <c r="P632" s="64"/>
      <c r="Q632" s="57"/>
      <c r="R632" s="57"/>
    </row>
    <row r="633" spans="1:18" s="62" customFormat="1" ht="15.75">
      <c r="A633" s="57"/>
      <c r="B633" s="57"/>
      <c r="C633" s="57"/>
      <c r="D633" s="57"/>
      <c r="E633" s="64"/>
      <c r="F633" s="64"/>
      <c r="G633" s="64"/>
      <c r="H633" s="64"/>
      <c r="I633" s="64"/>
      <c r="J633" s="64"/>
      <c r="K633" s="160"/>
      <c r="L633" s="64"/>
      <c r="M633" s="64"/>
      <c r="N633" s="64"/>
      <c r="O633" s="64"/>
      <c r="P633" s="64"/>
      <c r="Q633" s="57"/>
      <c r="R633" s="57"/>
    </row>
    <row r="634" spans="1:18" s="62" customFormat="1" ht="15.75">
      <c r="A634" s="57"/>
      <c r="B634" s="57"/>
      <c r="C634" s="57"/>
      <c r="D634" s="57"/>
      <c r="E634" s="64"/>
      <c r="F634" s="64"/>
      <c r="G634" s="64"/>
      <c r="H634" s="64"/>
      <c r="I634" s="64"/>
      <c r="J634" s="64"/>
      <c r="K634" s="160"/>
      <c r="L634" s="64"/>
      <c r="M634" s="64"/>
      <c r="N634" s="64"/>
      <c r="O634" s="64"/>
      <c r="P634" s="64"/>
      <c r="Q634" s="57"/>
      <c r="R634" s="57"/>
    </row>
    <row r="635" spans="1:18" s="62" customFormat="1" ht="15.75">
      <c r="A635" s="57"/>
      <c r="B635" s="57"/>
      <c r="C635" s="57"/>
      <c r="D635" s="57"/>
      <c r="E635" s="64"/>
      <c r="F635" s="64"/>
      <c r="G635" s="64"/>
      <c r="H635" s="64"/>
      <c r="I635" s="64"/>
      <c r="J635" s="64"/>
      <c r="K635" s="160"/>
      <c r="L635" s="64"/>
      <c r="M635" s="64"/>
      <c r="N635" s="64"/>
      <c r="O635" s="64"/>
      <c r="P635" s="64"/>
      <c r="Q635" s="57"/>
      <c r="R635" s="57"/>
    </row>
    <row r="636" spans="1:18" s="62" customFormat="1" ht="13.5" customHeight="1">
      <c r="A636" s="57"/>
      <c r="B636" s="57"/>
      <c r="C636" s="57"/>
      <c r="D636" s="57"/>
      <c r="E636" s="64"/>
      <c r="F636" s="64"/>
      <c r="G636" s="64"/>
      <c r="H636" s="64"/>
      <c r="I636" s="64"/>
      <c r="J636" s="64"/>
      <c r="K636" s="160"/>
      <c r="L636" s="64"/>
      <c r="M636" s="64"/>
      <c r="N636" s="64"/>
      <c r="O636" s="64"/>
      <c r="P636" s="64"/>
      <c r="Q636" s="57"/>
      <c r="R636" s="57"/>
    </row>
    <row r="637" spans="1:18" s="158" customFormat="1" ht="15.75">
      <c r="A637" s="57"/>
      <c r="B637" s="57"/>
      <c r="C637" s="57"/>
      <c r="D637" s="57"/>
      <c r="E637" s="64"/>
      <c r="F637" s="64"/>
      <c r="G637" s="64"/>
      <c r="H637" s="64"/>
      <c r="I637" s="64"/>
      <c r="J637" s="64"/>
      <c r="K637" s="160"/>
      <c r="L637" s="64"/>
      <c r="M637" s="64"/>
      <c r="N637" s="64"/>
      <c r="O637" s="64"/>
      <c r="P637" s="64"/>
      <c r="Q637" s="57"/>
      <c r="R637" s="57"/>
    </row>
    <row r="638" spans="1:18" s="51" customFormat="1" ht="15.75">
      <c r="A638" s="57"/>
      <c r="B638" s="57"/>
      <c r="C638" s="57"/>
      <c r="D638" s="57"/>
      <c r="E638" s="64"/>
      <c r="F638" s="64"/>
      <c r="G638" s="64"/>
      <c r="H638" s="64"/>
      <c r="I638" s="64"/>
      <c r="J638" s="64"/>
      <c r="K638" s="160"/>
      <c r="L638" s="64"/>
      <c r="M638" s="64"/>
      <c r="N638" s="64"/>
      <c r="O638" s="64"/>
      <c r="P638" s="64"/>
      <c r="Q638" s="57"/>
      <c r="R638" s="57"/>
    </row>
    <row r="639" spans="1:18" s="51" customFormat="1" ht="15.75">
      <c r="A639" s="57"/>
      <c r="B639" s="57"/>
      <c r="C639" s="57"/>
      <c r="D639" s="57"/>
      <c r="E639" s="64"/>
      <c r="F639" s="64"/>
      <c r="G639" s="64"/>
      <c r="H639" s="64"/>
      <c r="I639" s="64"/>
      <c r="J639" s="64"/>
      <c r="K639" s="160"/>
      <c r="L639" s="64"/>
      <c r="M639" s="64"/>
      <c r="N639" s="64"/>
      <c r="O639" s="64"/>
      <c r="P639" s="64"/>
      <c r="Q639" s="57"/>
      <c r="R639" s="57"/>
    </row>
    <row r="640" spans="1:18" s="51" customFormat="1" ht="15.75">
      <c r="A640" s="57"/>
      <c r="B640" s="57"/>
      <c r="C640" s="57"/>
      <c r="D640" s="57"/>
      <c r="E640" s="64"/>
      <c r="F640" s="64"/>
      <c r="G640" s="64"/>
      <c r="H640" s="64"/>
      <c r="I640" s="64"/>
      <c r="J640" s="64"/>
      <c r="K640" s="160"/>
      <c r="L640" s="64"/>
      <c r="M640" s="64"/>
      <c r="N640" s="64"/>
      <c r="O640" s="64"/>
      <c r="P640" s="64"/>
      <c r="Q640" s="57"/>
      <c r="R640" s="57"/>
    </row>
    <row r="641" spans="1:18" s="51" customFormat="1" ht="15.75">
      <c r="A641" s="57"/>
      <c r="B641" s="57"/>
      <c r="C641" s="57"/>
      <c r="D641" s="57"/>
      <c r="E641" s="64"/>
      <c r="F641" s="64"/>
      <c r="G641" s="64"/>
      <c r="H641" s="64"/>
      <c r="I641" s="64"/>
      <c r="J641" s="64"/>
      <c r="K641" s="160"/>
      <c r="L641" s="64"/>
      <c r="M641" s="64"/>
      <c r="N641" s="64"/>
      <c r="O641" s="64"/>
      <c r="P641" s="64"/>
      <c r="Q641" s="57"/>
      <c r="R641" s="57"/>
    </row>
    <row r="642" spans="1:18" s="51" customFormat="1" ht="15.75">
      <c r="A642" s="57"/>
      <c r="B642" s="57"/>
      <c r="C642" s="57"/>
      <c r="D642" s="57"/>
      <c r="E642" s="64"/>
      <c r="F642" s="64"/>
      <c r="G642" s="64"/>
      <c r="H642" s="64"/>
      <c r="I642" s="64"/>
      <c r="J642" s="64"/>
      <c r="K642" s="160"/>
      <c r="L642" s="64"/>
      <c r="M642" s="64"/>
      <c r="N642" s="64"/>
      <c r="O642" s="64"/>
      <c r="P642" s="64"/>
      <c r="Q642" s="57"/>
      <c r="R642" s="57"/>
    </row>
    <row r="643" spans="1:18" s="51" customFormat="1" ht="22.5" customHeight="1">
      <c r="A643" s="57"/>
      <c r="B643" s="57"/>
      <c r="C643" s="57"/>
      <c r="D643" s="57"/>
      <c r="E643" s="64"/>
      <c r="F643" s="64"/>
      <c r="G643" s="64"/>
      <c r="H643" s="64"/>
      <c r="I643" s="64"/>
      <c r="J643" s="64"/>
      <c r="K643" s="160"/>
      <c r="L643" s="64"/>
      <c r="M643" s="64"/>
      <c r="N643" s="64"/>
      <c r="O643" s="64"/>
      <c r="P643" s="64"/>
      <c r="Q643" s="57"/>
      <c r="R643" s="57"/>
    </row>
    <row r="644" spans="1:18" s="51" customFormat="1" ht="22.5" customHeight="1">
      <c r="A644" s="57"/>
      <c r="B644" s="57"/>
      <c r="C644" s="57"/>
      <c r="D644" s="57"/>
      <c r="E644" s="64"/>
      <c r="F644" s="64"/>
      <c r="G644" s="64"/>
      <c r="H644" s="64"/>
      <c r="I644" s="64"/>
      <c r="J644" s="64"/>
      <c r="K644" s="160"/>
      <c r="L644" s="64"/>
      <c r="M644" s="64"/>
      <c r="N644" s="64"/>
      <c r="O644" s="64"/>
      <c r="P644" s="64"/>
      <c r="Q644" s="57"/>
      <c r="R644" s="57"/>
    </row>
    <row r="645" spans="1:18" s="51" customFormat="1" ht="15.75">
      <c r="A645" s="57"/>
      <c r="B645" s="57"/>
      <c r="C645" s="57"/>
      <c r="D645" s="57"/>
      <c r="E645" s="64"/>
      <c r="F645" s="64"/>
      <c r="G645" s="64"/>
      <c r="H645" s="64"/>
      <c r="I645" s="64"/>
      <c r="J645" s="64"/>
      <c r="K645" s="160"/>
      <c r="L645" s="64"/>
      <c r="M645" s="64"/>
      <c r="N645" s="64"/>
      <c r="O645" s="64"/>
      <c r="P645" s="64"/>
      <c r="Q645" s="57"/>
      <c r="R645" s="57"/>
    </row>
    <row r="646" spans="1:18" s="51" customFormat="1" ht="15.75">
      <c r="A646" s="57"/>
      <c r="B646" s="57"/>
      <c r="C646" s="57"/>
      <c r="D646" s="57"/>
      <c r="E646" s="64"/>
      <c r="F646" s="64"/>
      <c r="G646" s="64"/>
      <c r="H646" s="64"/>
      <c r="I646" s="64"/>
      <c r="J646" s="64"/>
      <c r="K646" s="160"/>
      <c r="L646" s="64"/>
      <c r="M646" s="64"/>
      <c r="N646" s="64"/>
      <c r="O646" s="64"/>
      <c r="P646" s="64"/>
      <c r="Q646" s="57"/>
      <c r="R646" s="57"/>
    </row>
    <row r="647" spans="1:18" s="158" customFormat="1" ht="15.75">
      <c r="A647" s="57"/>
      <c r="B647" s="57"/>
      <c r="C647" s="57"/>
      <c r="D647" s="57"/>
      <c r="E647" s="64"/>
      <c r="F647" s="64"/>
      <c r="G647" s="64"/>
      <c r="H647" s="64"/>
      <c r="I647" s="64"/>
      <c r="J647" s="64"/>
      <c r="K647" s="160"/>
      <c r="L647" s="64"/>
      <c r="M647" s="64"/>
      <c r="N647" s="64"/>
      <c r="O647" s="64"/>
      <c r="P647" s="64"/>
      <c r="Q647" s="57"/>
      <c r="R647" s="57"/>
    </row>
    <row r="648" spans="1:18" s="155" customFormat="1" ht="15.75">
      <c r="A648" s="57"/>
      <c r="B648" s="57"/>
      <c r="C648" s="57"/>
      <c r="D648" s="57"/>
      <c r="E648" s="64"/>
      <c r="F648" s="64"/>
      <c r="G648" s="64"/>
      <c r="H648" s="64"/>
      <c r="I648" s="64"/>
      <c r="J648" s="64"/>
      <c r="K648" s="160"/>
      <c r="L648" s="64"/>
      <c r="M648" s="64"/>
      <c r="N648" s="64"/>
      <c r="O648" s="64"/>
      <c r="P648" s="64"/>
      <c r="Q648" s="57"/>
      <c r="R648" s="57"/>
    </row>
    <row r="650" ht="15.75" customHeight="1"/>
    <row r="651" ht="15.75" customHeight="1"/>
    <row r="652" spans="1:18" s="155" customFormat="1" ht="13.5" customHeight="1">
      <c r="A652" s="57"/>
      <c r="B652" s="57"/>
      <c r="C652" s="57"/>
      <c r="D652" s="57"/>
      <c r="E652" s="64"/>
      <c r="F652" s="64"/>
      <c r="G652" s="64"/>
      <c r="H652" s="64"/>
      <c r="I652" s="64"/>
      <c r="J652" s="64"/>
      <c r="K652" s="160"/>
      <c r="L652" s="64"/>
      <c r="M652" s="64"/>
      <c r="N652" s="64"/>
      <c r="O652" s="64"/>
      <c r="P652" s="64"/>
      <c r="Q652" s="57"/>
      <c r="R652" s="57"/>
    </row>
    <row r="653" spans="1:18" s="62" customFormat="1" ht="13.5" customHeight="1">
      <c r="A653" s="57"/>
      <c r="B653" s="57"/>
      <c r="C653" s="57"/>
      <c r="D653" s="57"/>
      <c r="E653" s="64"/>
      <c r="F653" s="64"/>
      <c r="G653" s="64"/>
      <c r="H653" s="64"/>
      <c r="I653" s="64"/>
      <c r="J653" s="64"/>
      <c r="K653" s="160"/>
      <c r="L653" s="64"/>
      <c r="M653" s="64"/>
      <c r="N653" s="64"/>
      <c r="O653" s="64"/>
      <c r="P653" s="64"/>
      <c r="Q653" s="57"/>
      <c r="R653" s="57"/>
    </row>
    <row r="654" spans="1:18" s="62" customFormat="1" ht="15.75">
      <c r="A654" s="57"/>
      <c r="B654" s="57"/>
      <c r="C654" s="57"/>
      <c r="D654" s="57"/>
      <c r="E654" s="64"/>
      <c r="F654" s="64"/>
      <c r="G654" s="64"/>
      <c r="H654" s="64"/>
      <c r="I654" s="64"/>
      <c r="J654" s="64"/>
      <c r="K654" s="160"/>
      <c r="L654" s="64"/>
      <c r="M654" s="64"/>
      <c r="N654" s="64"/>
      <c r="O654" s="64"/>
      <c r="P654" s="64"/>
      <c r="Q654" s="57"/>
      <c r="R654" s="57"/>
    </row>
    <row r="655" spans="1:18" s="62" customFormat="1" ht="15.75">
      <c r="A655" s="57"/>
      <c r="B655" s="57"/>
      <c r="C655" s="57"/>
      <c r="D655" s="57"/>
      <c r="E655" s="64"/>
      <c r="F655" s="64"/>
      <c r="G655" s="64"/>
      <c r="H655" s="64"/>
      <c r="I655" s="64"/>
      <c r="J655" s="64"/>
      <c r="K655" s="160"/>
      <c r="L655" s="64"/>
      <c r="M655" s="64"/>
      <c r="N655" s="64"/>
      <c r="O655" s="64"/>
      <c r="P655" s="64"/>
      <c r="Q655" s="57"/>
      <c r="R655" s="57"/>
    </row>
    <row r="656" spans="1:18" s="62" customFormat="1" ht="15.75">
      <c r="A656" s="57"/>
      <c r="B656" s="57"/>
      <c r="C656" s="57"/>
      <c r="D656" s="57"/>
      <c r="E656" s="64"/>
      <c r="F656" s="64"/>
      <c r="G656" s="64"/>
      <c r="H656" s="64"/>
      <c r="I656" s="64"/>
      <c r="J656" s="64"/>
      <c r="K656" s="160"/>
      <c r="L656" s="64"/>
      <c r="M656" s="64"/>
      <c r="N656" s="64"/>
      <c r="O656" s="64"/>
      <c r="P656" s="64"/>
      <c r="Q656" s="57"/>
      <c r="R656" s="57"/>
    </row>
    <row r="657" spans="1:18" s="62" customFormat="1" ht="13.5" customHeight="1">
      <c r="A657" s="57"/>
      <c r="B657" s="57"/>
      <c r="C657" s="57"/>
      <c r="D657" s="57"/>
      <c r="E657" s="64"/>
      <c r="F657" s="64"/>
      <c r="G657" s="64"/>
      <c r="H657" s="64"/>
      <c r="I657" s="64"/>
      <c r="J657" s="64"/>
      <c r="K657" s="160"/>
      <c r="L657" s="64"/>
      <c r="M657" s="64"/>
      <c r="N657" s="64"/>
      <c r="O657" s="64"/>
      <c r="P657" s="64"/>
      <c r="Q657" s="57"/>
      <c r="R657" s="57"/>
    </row>
    <row r="658" spans="1:18" s="158" customFormat="1" ht="15.75">
      <c r="A658" s="57"/>
      <c r="B658" s="57"/>
      <c r="C658" s="57"/>
      <c r="D658" s="57"/>
      <c r="E658" s="64"/>
      <c r="F658" s="64"/>
      <c r="G658" s="64"/>
      <c r="H658" s="64"/>
      <c r="I658" s="64"/>
      <c r="J658" s="64"/>
      <c r="K658" s="160"/>
      <c r="L658" s="64"/>
      <c r="M658" s="64"/>
      <c r="N658" s="64"/>
      <c r="O658" s="64"/>
      <c r="P658" s="64"/>
      <c r="Q658" s="57"/>
      <c r="R658" s="57"/>
    </row>
    <row r="659" spans="1:18" s="51" customFormat="1" ht="15.75">
      <c r="A659" s="57"/>
      <c r="B659" s="57"/>
      <c r="C659" s="57"/>
      <c r="D659" s="57"/>
      <c r="E659" s="64"/>
      <c r="F659" s="64"/>
      <c r="G659" s="64"/>
      <c r="H659" s="64"/>
      <c r="I659" s="64"/>
      <c r="J659" s="64"/>
      <c r="K659" s="160"/>
      <c r="L659" s="64"/>
      <c r="M659" s="64"/>
      <c r="N659" s="64"/>
      <c r="O659" s="64"/>
      <c r="P659" s="64"/>
      <c r="Q659" s="57"/>
      <c r="R659" s="57"/>
    </row>
    <row r="660" spans="1:18" s="51" customFormat="1" ht="15.75">
      <c r="A660" s="57"/>
      <c r="B660" s="57"/>
      <c r="C660" s="57"/>
      <c r="D660" s="57"/>
      <c r="E660" s="64"/>
      <c r="F660" s="64"/>
      <c r="G660" s="64"/>
      <c r="H660" s="64"/>
      <c r="I660" s="64"/>
      <c r="J660" s="64"/>
      <c r="K660" s="160"/>
      <c r="L660" s="64"/>
      <c r="M660" s="64"/>
      <c r="N660" s="64"/>
      <c r="O660" s="64"/>
      <c r="P660" s="64"/>
      <c r="Q660" s="57"/>
      <c r="R660" s="57"/>
    </row>
    <row r="661" spans="1:18" s="51" customFormat="1" ht="15.75">
      <c r="A661" s="57"/>
      <c r="B661" s="57"/>
      <c r="C661" s="57"/>
      <c r="D661" s="57"/>
      <c r="E661" s="64"/>
      <c r="F661" s="64"/>
      <c r="G661" s="64"/>
      <c r="H661" s="64"/>
      <c r="I661" s="64"/>
      <c r="J661" s="64"/>
      <c r="K661" s="160"/>
      <c r="L661" s="64"/>
      <c r="M661" s="64"/>
      <c r="N661" s="64"/>
      <c r="O661" s="64"/>
      <c r="P661" s="64"/>
      <c r="Q661" s="57"/>
      <c r="R661" s="57"/>
    </row>
    <row r="662" spans="1:18" s="51" customFormat="1" ht="15.75">
      <c r="A662" s="57"/>
      <c r="B662" s="57"/>
      <c r="C662" s="57"/>
      <c r="D662" s="57"/>
      <c r="E662" s="64"/>
      <c r="F662" s="64"/>
      <c r="G662" s="64"/>
      <c r="H662" s="64"/>
      <c r="I662" s="64"/>
      <c r="J662" s="64"/>
      <c r="K662" s="160"/>
      <c r="L662" s="64"/>
      <c r="M662" s="64"/>
      <c r="N662" s="64"/>
      <c r="O662" s="64"/>
      <c r="P662" s="64"/>
      <c r="Q662" s="57"/>
      <c r="R662" s="57"/>
    </row>
    <row r="663" spans="1:18" s="51" customFormat="1" ht="22.5" customHeight="1">
      <c r="A663" s="57"/>
      <c r="B663" s="57"/>
      <c r="C663" s="57"/>
      <c r="D663" s="57"/>
      <c r="E663" s="64"/>
      <c r="F663" s="64"/>
      <c r="G663" s="64"/>
      <c r="H663" s="64"/>
      <c r="I663" s="64"/>
      <c r="J663" s="64"/>
      <c r="K663" s="160"/>
      <c r="L663" s="64"/>
      <c r="M663" s="64"/>
      <c r="N663" s="64"/>
      <c r="O663" s="64"/>
      <c r="P663" s="64"/>
      <c r="Q663" s="57"/>
      <c r="R663" s="57"/>
    </row>
    <row r="664" spans="1:18" s="51" customFormat="1" ht="22.5" customHeight="1">
      <c r="A664" s="57"/>
      <c r="B664" s="57"/>
      <c r="C664" s="57"/>
      <c r="D664" s="57"/>
      <c r="E664" s="64"/>
      <c r="F664" s="64"/>
      <c r="G664" s="64"/>
      <c r="H664" s="64"/>
      <c r="I664" s="64"/>
      <c r="J664" s="64"/>
      <c r="K664" s="160"/>
      <c r="L664" s="64"/>
      <c r="M664" s="64"/>
      <c r="N664" s="64"/>
      <c r="O664" s="64"/>
      <c r="P664" s="64"/>
      <c r="Q664" s="57"/>
      <c r="R664" s="57"/>
    </row>
    <row r="665" spans="1:18" s="51" customFormat="1" ht="15.75">
      <c r="A665" s="57"/>
      <c r="B665" s="57"/>
      <c r="C665" s="57"/>
      <c r="D665" s="57"/>
      <c r="E665" s="64"/>
      <c r="F665" s="64"/>
      <c r="G665" s="64"/>
      <c r="H665" s="64"/>
      <c r="I665" s="64"/>
      <c r="J665" s="64"/>
      <c r="K665" s="160"/>
      <c r="L665" s="64"/>
      <c r="M665" s="64"/>
      <c r="N665" s="64"/>
      <c r="O665" s="64"/>
      <c r="P665" s="64"/>
      <c r="Q665" s="57"/>
      <c r="R665" s="57"/>
    </row>
    <row r="666" spans="1:18" s="51" customFormat="1" ht="15.75">
      <c r="A666" s="57"/>
      <c r="B666" s="57"/>
      <c r="C666" s="57"/>
      <c r="D666" s="57"/>
      <c r="E666" s="64"/>
      <c r="F666" s="64"/>
      <c r="G666" s="64"/>
      <c r="H666" s="64"/>
      <c r="I666" s="64"/>
      <c r="J666" s="64"/>
      <c r="K666" s="160"/>
      <c r="L666" s="64"/>
      <c r="M666" s="64"/>
      <c r="N666" s="64"/>
      <c r="O666" s="64"/>
      <c r="P666" s="64"/>
      <c r="Q666" s="57"/>
      <c r="R666" s="57"/>
    </row>
    <row r="667" spans="1:18" s="158" customFormat="1" ht="15.75">
      <c r="A667" s="57"/>
      <c r="B667" s="57"/>
      <c r="C667" s="57"/>
      <c r="D667" s="57"/>
      <c r="E667" s="64"/>
      <c r="F667" s="64"/>
      <c r="G667" s="64"/>
      <c r="H667" s="64"/>
      <c r="I667" s="64"/>
      <c r="J667" s="64"/>
      <c r="K667" s="160"/>
      <c r="L667" s="64"/>
      <c r="M667" s="64"/>
      <c r="N667" s="64"/>
      <c r="O667" s="64"/>
      <c r="P667" s="64"/>
      <c r="Q667" s="57"/>
      <c r="R667" s="57"/>
    </row>
    <row r="668" spans="1:18" s="155" customFormat="1" ht="15.75">
      <c r="A668" s="57"/>
      <c r="B668" s="57"/>
      <c r="C668" s="57"/>
      <c r="D668" s="57"/>
      <c r="E668" s="64"/>
      <c r="F668" s="64"/>
      <c r="G668" s="64"/>
      <c r="H668" s="64"/>
      <c r="I668" s="64"/>
      <c r="J668" s="64"/>
      <c r="K668" s="160"/>
      <c r="L668" s="64"/>
      <c r="M668" s="64"/>
      <c r="N668" s="64"/>
      <c r="O668" s="64"/>
      <c r="P668" s="64"/>
      <c r="Q668" s="57"/>
      <c r="R668" s="57"/>
    </row>
  </sheetData>
  <mergeCells count="13">
    <mergeCell ref="J4:L4"/>
    <mergeCell ref="J5:J6"/>
    <mergeCell ref="K5:L5"/>
    <mergeCell ref="A314:L314"/>
    <mergeCell ref="A315:L315"/>
    <mergeCell ref="B5:B6"/>
    <mergeCell ref="C5:C6"/>
    <mergeCell ref="D5:D6"/>
    <mergeCell ref="I5:I6"/>
    <mergeCell ref="E5:E6"/>
    <mergeCell ref="F5:F6"/>
    <mergeCell ref="G5:G6"/>
    <mergeCell ref="H5:H6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350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30.00390625" style="57" customWidth="1"/>
    <col min="2" max="2" width="8.7109375" style="57" customWidth="1"/>
    <col min="3" max="4" width="10.28125" style="57" customWidth="1"/>
    <col min="5" max="5" width="9.7109375" style="64" customWidth="1"/>
    <col min="6" max="6" width="16.421875" style="64" customWidth="1"/>
    <col min="7" max="7" width="15.7109375" style="64" customWidth="1"/>
    <col min="8" max="8" width="10.140625" style="64" customWidth="1"/>
    <col min="9" max="9" width="16.140625" style="64" customWidth="1"/>
    <col min="10" max="10" width="13.28125" style="64" customWidth="1"/>
    <col min="11" max="11" width="17.00390625" style="160" customWidth="1"/>
    <col min="12" max="12" width="13.5742187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6" s="155" customFormat="1" ht="13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156"/>
      <c r="N1" s="156"/>
      <c r="O1" s="156"/>
      <c r="P1" s="156"/>
    </row>
    <row r="2" spans="1:13" ht="15.75">
      <c r="A2" s="222" t="s">
        <v>824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7" t="s">
        <v>696</v>
      </c>
      <c r="M2" s="59"/>
    </row>
    <row r="3" spans="1:16" s="155" customFormat="1" ht="10.5" customHeight="1">
      <c r="A3" s="2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6"/>
      <c r="N3" s="156"/>
      <c r="O3" s="156"/>
      <c r="P3" s="156"/>
    </row>
    <row r="4" spans="1:16" s="155" customFormat="1" ht="13.5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424" t="s">
        <v>884</v>
      </c>
      <c r="C5" s="424" t="s">
        <v>543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840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/>
      <c r="D6" s="425"/>
      <c r="E6" s="425" t="s">
        <v>892</v>
      </c>
      <c r="F6" s="425" t="s">
        <v>893</v>
      </c>
      <c r="G6" s="425" t="s">
        <v>894</v>
      </c>
      <c r="H6" s="425" t="s">
        <v>544</v>
      </c>
      <c r="I6" s="425"/>
      <c r="J6" s="425"/>
      <c r="K6" s="213" t="s">
        <v>862</v>
      </c>
      <c r="L6" s="142" t="s">
        <v>470</v>
      </c>
      <c r="M6" s="157"/>
      <c r="N6" s="157"/>
      <c r="O6" s="157"/>
      <c r="P6" s="157"/>
    </row>
    <row r="7" spans="1:16" s="367" customFormat="1" ht="13.5" customHeight="1">
      <c r="A7" s="170"/>
      <c r="B7" s="359"/>
      <c r="C7" s="359"/>
      <c r="D7" s="359"/>
      <c r="E7" s="359"/>
      <c r="F7" s="359"/>
      <c r="G7" s="359"/>
      <c r="H7" s="359"/>
      <c r="I7" s="359"/>
      <c r="J7" s="359"/>
      <c r="K7" s="368"/>
      <c r="L7" s="360"/>
      <c r="M7" s="162"/>
      <c r="N7" s="162"/>
      <c r="O7" s="162"/>
      <c r="P7" s="162"/>
    </row>
    <row r="8" spans="1:16" s="62" customFormat="1" ht="45">
      <c r="A8" s="297" t="s">
        <v>1034</v>
      </c>
      <c r="B8" s="362">
        <v>4.05</v>
      </c>
      <c r="C8" s="362">
        <v>53.2</v>
      </c>
      <c r="D8" s="362">
        <v>0.45</v>
      </c>
      <c r="E8" s="362">
        <v>0</v>
      </c>
      <c r="F8" s="362">
        <v>0</v>
      </c>
      <c r="G8" s="362">
        <v>0</v>
      </c>
      <c r="H8" s="362">
        <v>14.05</v>
      </c>
      <c r="I8" s="362">
        <v>4.72</v>
      </c>
      <c r="J8" s="362">
        <v>3.18</v>
      </c>
      <c r="K8" s="303" t="s">
        <v>434</v>
      </c>
      <c r="L8" s="285">
        <v>0.04</v>
      </c>
      <c r="M8" s="157"/>
      <c r="N8" s="157"/>
      <c r="O8" s="157"/>
      <c r="P8" s="157"/>
    </row>
    <row r="9" spans="1:16" s="62" customFormat="1" ht="36">
      <c r="A9" s="297" t="s">
        <v>1037</v>
      </c>
      <c r="B9" s="362">
        <v>7.53</v>
      </c>
      <c r="C9" s="362">
        <v>43.93</v>
      </c>
      <c r="D9" s="362">
        <v>0.48</v>
      </c>
      <c r="E9" s="362">
        <v>0</v>
      </c>
      <c r="F9" s="362">
        <v>0</v>
      </c>
      <c r="G9" s="362">
        <v>0</v>
      </c>
      <c r="H9" s="362">
        <v>9.32</v>
      </c>
      <c r="I9" s="362">
        <v>2.52</v>
      </c>
      <c r="J9" s="362">
        <v>10.03</v>
      </c>
      <c r="K9" s="303" t="s">
        <v>435</v>
      </c>
      <c r="L9" s="285">
        <v>0</v>
      </c>
      <c r="M9" s="157"/>
      <c r="N9" s="157"/>
      <c r="O9" s="157"/>
      <c r="P9" s="157"/>
    </row>
    <row r="10" spans="1:16" s="62" customFormat="1" ht="27">
      <c r="A10" s="297" t="s">
        <v>1041</v>
      </c>
      <c r="B10" s="362">
        <v>12</v>
      </c>
      <c r="C10" s="362">
        <v>44.39</v>
      </c>
      <c r="D10" s="362">
        <v>1.63</v>
      </c>
      <c r="E10" s="362">
        <v>2.03</v>
      </c>
      <c r="F10" s="362">
        <v>18.59</v>
      </c>
      <c r="G10" s="362">
        <v>3.87</v>
      </c>
      <c r="H10" s="362">
        <v>9.19</v>
      </c>
      <c r="I10" s="362">
        <v>5.6</v>
      </c>
      <c r="J10" s="362">
        <v>10.85</v>
      </c>
      <c r="K10" s="303" t="s">
        <v>436</v>
      </c>
      <c r="L10" s="285">
        <v>0</v>
      </c>
      <c r="M10" s="157"/>
      <c r="N10" s="157"/>
      <c r="O10" s="157"/>
      <c r="P10" s="157"/>
    </row>
    <row r="11" spans="1:16" s="62" customFormat="1" ht="18">
      <c r="A11" s="297" t="s">
        <v>1045</v>
      </c>
      <c r="B11" s="362">
        <v>9.66</v>
      </c>
      <c r="C11" s="362">
        <v>20.02</v>
      </c>
      <c r="D11" s="362">
        <v>1.72</v>
      </c>
      <c r="E11" s="362">
        <v>2.5</v>
      </c>
      <c r="F11" s="362">
        <v>10.35</v>
      </c>
      <c r="G11" s="362">
        <v>0</v>
      </c>
      <c r="H11" s="362">
        <v>5.21</v>
      </c>
      <c r="I11" s="362">
        <v>4.02</v>
      </c>
      <c r="J11" s="362">
        <v>12.99</v>
      </c>
      <c r="K11" s="303" t="s">
        <v>437</v>
      </c>
      <c r="L11" s="285">
        <v>0.02</v>
      </c>
      <c r="M11" s="157"/>
      <c r="N11" s="157"/>
      <c r="O11" s="157"/>
      <c r="P11" s="157"/>
    </row>
    <row r="12" spans="1:16" s="62" customFormat="1" ht="27">
      <c r="A12" s="297" t="s">
        <v>1069</v>
      </c>
      <c r="B12" s="362">
        <v>13.33</v>
      </c>
      <c r="C12" s="362">
        <v>0</v>
      </c>
      <c r="D12" s="362">
        <v>0</v>
      </c>
      <c r="E12" s="362">
        <v>0</v>
      </c>
      <c r="F12" s="362">
        <v>0</v>
      </c>
      <c r="G12" s="362">
        <v>0</v>
      </c>
      <c r="H12" s="362">
        <v>9.24</v>
      </c>
      <c r="I12" s="362">
        <v>4.79</v>
      </c>
      <c r="J12" s="362">
        <v>9.82</v>
      </c>
      <c r="K12" s="303" t="s">
        <v>438</v>
      </c>
      <c r="L12" s="285">
        <v>0</v>
      </c>
      <c r="M12" s="157"/>
      <c r="N12" s="157"/>
      <c r="O12" s="157"/>
      <c r="P12" s="157"/>
    </row>
    <row r="13" spans="1:16" s="62" customFormat="1" ht="18">
      <c r="A13" s="297" t="s">
        <v>1072</v>
      </c>
      <c r="B13" s="362">
        <v>0</v>
      </c>
      <c r="C13" s="362">
        <v>0</v>
      </c>
      <c r="D13" s="362">
        <v>0</v>
      </c>
      <c r="E13" s="362">
        <v>0</v>
      </c>
      <c r="F13" s="362">
        <v>0</v>
      </c>
      <c r="G13" s="362">
        <v>0</v>
      </c>
      <c r="H13" s="362">
        <v>4.6</v>
      </c>
      <c r="I13" s="362">
        <v>5.12</v>
      </c>
      <c r="J13" s="362">
        <v>100</v>
      </c>
      <c r="K13" s="303" t="s">
        <v>439</v>
      </c>
      <c r="L13" s="285">
        <v>49.67</v>
      </c>
      <c r="M13" s="157"/>
      <c r="N13" s="157"/>
      <c r="O13" s="157"/>
      <c r="P13" s="157"/>
    </row>
    <row r="14" spans="1:16" s="62" customFormat="1" ht="27">
      <c r="A14" s="297" t="s">
        <v>1074</v>
      </c>
      <c r="B14" s="362">
        <v>8.03</v>
      </c>
      <c r="C14" s="362">
        <v>27.22</v>
      </c>
      <c r="D14" s="362">
        <v>3.23</v>
      </c>
      <c r="E14" s="362">
        <v>3.17</v>
      </c>
      <c r="F14" s="362">
        <v>18.23</v>
      </c>
      <c r="G14" s="362">
        <v>0</v>
      </c>
      <c r="H14" s="362">
        <v>6.33</v>
      </c>
      <c r="I14" s="362">
        <v>9.17</v>
      </c>
      <c r="J14" s="362">
        <v>7.14</v>
      </c>
      <c r="K14" s="303" t="s">
        <v>440</v>
      </c>
      <c r="L14" s="285">
        <v>0.01</v>
      </c>
      <c r="M14" s="157"/>
      <c r="N14" s="157"/>
      <c r="O14" s="157"/>
      <c r="P14" s="157"/>
    </row>
    <row r="15" spans="1:16" s="62" customFormat="1" ht="36">
      <c r="A15" s="297" t="s">
        <v>1075</v>
      </c>
      <c r="B15" s="362">
        <v>7.32</v>
      </c>
      <c r="C15" s="362">
        <v>47.03</v>
      </c>
      <c r="D15" s="362">
        <v>1.63</v>
      </c>
      <c r="E15" s="362">
        <v>1.95</v>
      </c>
      <c r="F15" s="362">
        <v>15.35</v>
      </c>
      <c r="G15" s="362">
        <v>0</v>
      </c>
      <c r="H15" s="362">
        <v>9.86</v>
      </c>
      <c r="I15" s="362">
        <v>8.65</v>
      </c>
      <c r="J15" s="362">
        <v>9.48</v>
      </c>
      <c r="K15" s="303" t="s">
        <v>441</v>
      </c>
      <c r="L15" s="285">
        <v>0.05</v>
      </c>
      <c r="M15" s="157"/>
      <c r="N15" s="157"/>
      <c r="O15" s="157"/>
      <c r="P15" s="157"/>
    </row>
    <row r="16" spans="1:16" s="62" customFormat="1" ht="13.5">
      <c r="A16" s="297" t="s">
        <v>1127</v>
      </c>
      <c r="B16" s="362">
        <v>2.46</v>
      </c>
      <c r="C16" s="362">
        <v>0</v>
      </c>
      <c r="D16" s="362">
        <v>1.21</v>
      </c>
      <c r="E16" s="362">
        <v>0</v>
      </c>
      <c r="F16" s="362">
        <v>48.47</v>
      </c>
      <c r="G16" s="362">
        <v>0</v>
      </c>
      <c r="H16" s="362">
        <v>9.91</v>
      </c>
      <c r="I16" s="362">
        <v>4.06</v>
      </c>
      <c r="J16" s="362">
        <v>8.24</v>
      </c>
      <c r="K16" s="303" t="s">
        <v>491</v>
      </c>
      <c r="L16" s="285">
        <v>0</v>
      </c>
      <c r="M16" s="157"/>
      <c r="N16" s="157"/>
      <c r="O16" s="157"/>
      <c r="P16" s="157"/>
    </row>
    <row r="17" spans="1:16" s="62" customFormat="1" ht="18">
      <c r="A17" s="297" t="s">
        <v>1135</v>
      </c>
      <c r="B17" s="362">
        <v>4.22</v>
      </c>
      <c r="C17" s="362">
        <v>38.99</v>
      </c>
      <c r="D17" s="362">
        <v>4.55</v>
      </c>
      <c r="E17" s="362">
        <v>0</v>
      </c>
      <c r="F17" s="362">
        <v>24.79</v>
      </c>
      <c r="G17" s="362">
        <v>0</v>
      </c>
      <c r="H17" s="362">
        <v>9.68</v>
      </c>
      <c r="I17" s="362">
        <v>6.7</v>
      </c>
      <c r="J17" s="362">
        <v>5.63</v>
      </c>
      <c r="K17" s="303" t="s">
        <v>442</v>
      </c>
      <c r="L17" s="285">
        <v>42.01</v>
      </c>
      <c r="M17" s="157"/>
      <c r="N17" s="157"/>
      <c r="O17" s="157"/>
      <c r="P17" s="157"/>
    </row>
    <row r="18" spans="1:16" s="62" customFormat="1" ht="18">
      <c r="A18" s="297" t="s">
        <v>1136</v>
      </c>
      <c r="B18" s="362">
        <v>3.65</v>
      </c>
      <c r="C18" s="362">
        <v>46.24</v>
      </c>
      <c r="D18" s="362">
        <v>4.33</v>
      </c>
      <c r="E18" s="362">
        <v>0</v>
      </c>
      <c r="F18" s="362">
        <v>32.24</v>
      </c>
      <c r="G18" s="362">
        <v>0</v>
      </c>
      <c r="H18" s="362">
        <v>11.82</v>
      </c>
      <c r="I18" s="362">
        <v>4.98</v>
      </c>
      <c r="J18" s="362">
        <v>4.19</v>
      </c>
      <c r="K18" s="303" t="s">
        <v>442</v>
      </c>
      <c r="L18" s="285">
        <v>31.3</v>
      </c>
      <c r="M18" s="157"/>
      <c r="N18" s="157"/>
      <c r="O18" s="157"/>
      <c r="P18" s="157"/>
    </row>
    <row r="19" spans="1:16" s="62" customFormat="1" ht="18">
      <c r="A19" s="297" t="s">
        <v>1137</v>
      </c>
      <c r="B19" s="362">
        <v>3.37</v>
      </c>
      <c r="C19" s="362">
        <v>48.85</v>
      </c>
      <c r="D19" s="362">
        <v>4.27</v>
      </c>
      <c r="E19" s="362">
        <v>0</v>
      </c>
      <c r="F19" s="362">
        <v>16.36</v>
      </c>
      <c r="G19" s="362">
        <v>0</v>
      </c>
      <c r="H19" s="362">
        <v>12.06</v>
      </c>
      <c r="I19" s="362">
        <v>3.82</v>
      </c>
      <c r="J19" s="362">
        <v>9.52</v>
      </c>
      <c r="K19" s="303" t="s">
        <v>442</v>
      </c>
      <c r="L19" s="285">
        <v>28.95</v>
      </c>
      <c r="M19" s="157"/>
      <c r="N19" s="157"/>
      <c r="O19" s="157"/>
      <c r="P19" s="157"/>
    </row>
    <row r="20" spans="1:16" s="62" customFormat="1" ht="18">
      <c r="A20" s="297" t="s">
        <v>1141</v>
      </c>
      <c r="B20" s="362">
        <v>3.21</v>
      </c>
      <c r="C20" s="362">
        <v>49.14</v>
      </c>
      <c r="D20" s="362">
        <v>1.9</v>
      </c>
      <c r="E20" s="362">
        <v>0</v>
      </c>
      <c r="F20" s="362">
        <v>30.14</v>
      </c>
      <c r="G20" s="362">
        <v>0</v>
      </c>
      <c r="H20" s="362">
        <v>11.88</v>
      </c>
      <c r="I20" s="362">
        <v>3.91</v>
      </c>
      <c r="J20" s="362">
        <v>9.36</v>
      </c>
      <c r="K20" s="303" t="s">
        <v>442</v>
      </c>
      <c r="L20" s="285">
        <v>31.23</v>
      </c>
      <c r="M20" s="157"/>
      <c r="N20" s="157"/>
      <c r="O20" s="157"/>
      <c r="P20" s="157"/>
    </row>
    <row r="21" spans="1:16" s="62" customFormat="1" ht="63">
      <c r="A21" s="297" t="s">
        <v>1142</v>
      </c>
      <c r="B21" s="362">
        <v>2.58</v>
      </c>
      <c r="C21" s="362">
        <v>0</v>
      </c>
      <c r="D21" s="362">
        <v>10.02</v>
      </c>
      <c r="E21" s="362">
        <v>0</v>
      </c>
      <c r="F21" s="362">
        <v>1.01</v>
      </c>
      <c r="G21" s="362">
        <v>0</v>
      </c>
      <c r="H21" s="362">
        <v>5.43</v>
      </c>
      <c r="I21" s="362">
        <v>4.25</v>
      </c>
      <c r="J21" s="362">
        <v>11.44</v>
      </c>
      <c r="K21" s="303" t="s">
        <v>443</v>
      </c>
      <c r="L21" s="285">
        <v>22.85</v>
      </c>
      <c r="M21" s="157"/>
      <c r="N21" s="157"/>
      <c r="O21" s="157"/>
      <c r="P21" s="157"/>
    </row>
    <row r="22" spans="1:16" s="62" customFormat="1" ht="18">
      <c r="A22" s="297" t="s">
        <v>1151</v>
      </c>
      <c r="B22" s="362">
        <v>7.39</v>
      </c>
      <c r="C22" s="362">
        <v>41.18</v>
      </c>
      <c r="D22" s="362">
        <v>4.32</v>
      </c>
      <c r="E22" s="362">
        <v>0</v>
      </c>
      <c r="F22" s="362">
        <v>48.3</v>
      </c>
      <c r="G22" s="362">
        <v>0</v>
      </c>
      <c r="H22" s="362">
        <v>5.75</v>
      </c>
      <c r="I22" s="362">
        <v>4.89</v>
      </c>
      <c r="J22" s="362">
        <v>24.86</v>
      </c>
      <c r="K22" s="303" t="s">
        <v>442</v>
      </c>
      <c r="L22" s="285">
        <v>23.71</v>
      </c>
      <c r="M22" s="157"/>
      <c r="N22" s="157"/>
      <c r="O22" s="157"/>
      <c r="P22" s="157"/>
    </row>
    <row r="23" spans="1:16" s="62" customFormat="1" ht="18">
      <c r="A23" s="297" t="s">
        <v>1152</v>
      </c>
      <c r="B23" s="362">
        <v>6.44</v>
      </c>
      <c r="C23" s="362">
        <v>49.67</v>
      </c>
      <c r="D23" s="362">
        <v>2.75</v>
      </c>
      <c r="E23" s="362">
        <v>0</v>
      </c>
      <c r="F23" s="362">
        <v>20.69</v>
      </c>
      <c r="G23" s="362">
        <v>0</v>
      </c>
      <c r="H23" s="362">
        <v>7.89</v>
      </c>
      <c r="I23" s="362">
        <v>3.91</v>
      </c>
      <c r="J23" s="362">
        <v>12.71</v>
      </c>
      <c r="K23" s="303" t="s">
        <v>442</v>
      </c>
      <c r="L23" s="285">
        <v>13.71</v>
      </c>
      <c r="M23" s="157"/>
      <c r="N23" s="157"/>
      <c r="O23" s="157"/>
      <c r="P23" s="157"/>
    </row>
    <row r="24" spans="1:16" s="62" customFormat="1" ht="18">
      <c r="A24" s="297" t="s">
        <v>1153</v>
      </c>
      <c r="B24" s="362">
        <v>6.72</v>
      </c>
      <c r="C24" s="362">
        <v>49.98</v>
      </c>
      <c r="D24" s="362">
        <v>4.74</v>
      </c>
      <c r="E24" s="362">
        <v>0</v>
      </c>
      <c r="F24" s="362">
        <v>28.7</v>
      </c>
      <c r="G24" s="362">
        <v>0</v>
      </c>
      <c r="H24" s="362">
        <v>5.75</v>
      </c>
      <c r="I24" s="362">
        <v>2.03</v>
      </c>
      <c r="J24" s="362">
        <v>5.36</v>
      </c>
      <c r="K24" s="303" t="s">
        <v>444</v>
      </c>
      <c r="L24" s="285">
        <v>14.39</v>
      </c>
      <c r="M24" s="157"/>
      <c r="N24" s="157"/>
      <c r="O24" s="157"/>
      <c r="P24" s="157"/>
    </row>
    <row r="25" spans="1:16" s="62" customFormat="1" ht="18">
      <c r="A25" s="297" t="s">
        <v>293</v>
      </c>
      <c r="B25" s="362">
        <v>3.32</v>
      </c>
      <c r="C25" s="362">
        <v>50.4</v>
      </c>
      <c r="D25" s="362">
        <v>0.51</v>
      </c>
      <c r="E25" s="362">
        <v>0</v>
      </c>
      <c r="F25" s="362">
        <v>30.9</v>
      </c>
      <c r="G25" s="362">
        <v>0</v>
      </c>
      <c r="H25" s="362">
        <v>6.27</v>
      </c>
      <c r="I25" s="362">
        <v>1.8</v>
      </c>
      <c r="J25" s="362">
        <v>10.04</v>
      </c>
      <c r="K25" s="303" t="s">
        <v>444</v>
      </c>
      <c r="L25" s="285">
        <v>16.68</v>
      </c>
      <c r="M25" s="157"/>
      <c r="N25" s="157"/>
      <c r="O25" s="157"/>
      <c r="P25" s="157"/>
    </row>
    <row r="26" spans="1:16" s="62" customFormat="1" ht="18">
      <c r="A26" s="297" t="s">
        <v>1156</v>
      </c>
      <c r="B26" s="362">
        <v>5.48</v>
      </c>
      <c r="C26" s="362">
        <v>0</v>
      </c>
      <c r="D26" s="362">
        <v>12.52</v>
      </c>
      <c r="E26" s="362">
        <v>0</v>
      </c>
      <c r="F26" s="362">
        <v>21.19</v>
      </c>
      <c r="G26" s="362">
        <v>0</v>
      </c>
      <c r="H26" s="362">
        <v>5.16</v>
      </c>
      <c r="I26" s="362">
        <v>5.15</v>
      </c>
      <c r="J26" s="362">
        <v>3.73</v>
      </c>
      <c r="K26" s="303" t="s">
        <v>442</v>
      </c>
      <c r="L26" s="285">
        <v>29.36</v>
      </c>
      <c r="M26" s="157"/>
      <c r="N26" s="157"/>
      <c r="O26" s="157"/>
      <c r="P26" s="157"/>
    </row>
    <row r="27" spans="1:16" s="62" customFormat="1" ht="63">
      <c r="A27" s="297" t="s">
        <v>1166</v>
      </c>
      <c r="B27" s="362">
        <v>4</v>
      </c>
      <c r="C27" s="362">
        <v>41.05</v>
      </c>
      <c r="D27" s="362">
        <v>7.34</v>
      </c>
      <c r="E27" s="362">
        <v>0</v>
      </c>
      <c r="F27" s="362">
        <v>17.43</v>
      </c>
      <c r="G27" s="362">
        <v>0</v>
      </c>
      <c r="H27" s="362">
        <v>4.76</v>
      </c>
      <c r="I27" s="362">
        <v>7.86</v>
      </c>
      <c r="J27" s="362">
        <v>13.4</v>
      </c>
      <c r="K27" s="303" t="s">
        <v>443</v>
      </c>
      <c r="L27" s="285">
        <v>30.59</v>
      </c>
      <c r="M27" s="157"/>
      <c r="N27" s="157"/>
      <c r="O27" s="157"/>
      <c r="P27" s="157"/>
    </row>
    <row r="28" spans="1:16" s="62" customFormat="1" ht="18">
      <c r="A28" s="297" t="s">
        <v>1167</v>
      </c>
      <c r="B28" s="362">
        <v>3.46</v>
      </c>
      <c r="C28" s="362">
        <v>36.73</v>
      </c>
      <c r="D28" s="362">
        <v>15.31</v>
      </c>
      <c r="E28" s="362">
        <v>0</v>
      </c>
      <c r="F28" s="362">
        <v>4.1</v>
      </c>
      <c r="G28" s="362">
        <v>0</v>
      </c>
      <c r="H28" s="362">
        <v>5.69</v>
      </c>
      <c r="I28" s="362">
        <v>6.46</v>
      </c>
      <c r="J28" s="362">
        <v>16.93</v>
      </c>
      <c r="K28" s="303" t="s">
        <v>442</v>
      </c>
      <c r="L28" s="285">
        <v>32.57</v>
      </c>
      <c r="M28" s="157"/>
      <c r="N28" s="157"/>
      <c r="O28" s="157"/>
      <c r="P28" s="157"/>
    </row>
    <row r="29" spans="1:16" s="62" customFormat="1" ht="18">
      <c r="A29" s="297" t="s">
        <v>1168</v>
      </c>
      <c r="B29" s="362">
        <v>7.38</v>
      </c>
      <c r="C29" s="362">
        <v>38.6</v>
      </c>
      <c r="D29" s="362">
        <v>10.99</v>
      </c>
      <c r="E29" s="362">
        <v>0</v>
      </c>
      <c r="F29" s="362">
        <v>23.31</v>
      </c>
      <c r="G29" s="362">
        <v>0</v>
      </c>
      <c r="H29" s="362">
        <v>5.58</v>
      </c>
      <c r="I29" s="362">
        <v>5.93</v>
      </c>
      <c r="J29" s="362">
        <v>7.96</v>
      </c>
      <c r="K29" s="303" t="s">
        <v>442</v>
      </c>
      <c r="L29" s="285">
        <v>25.93</v>
      </c>
      <c r="M29" s="157"/>
      <c r="N29" s="157"/>
      <c r="O29" s="157"/>
      <c r="P29" s="157"/>
    </row>
    <row r="30" spans="1:16" s="62" customFormat="1" ht="18">
      <c r="A30" s="297" t="s">
        <v>1169</v>
      </c>
      <c r="B30" s="362">
        <v>8.72</v>
      </c>
      <c r="C30" s="362">
        <v>43.04</v>
      </c>
      <c r="D30" s="362">
        <v>13.61</v>
      </c>
      <c r="E30" s="362">
        <v>0</v>
      </c>
      <c r="F30" s="362">
        <v>10.8</v>
      </c>
      <c r="G30" s="362">
        <v>0</v>
      </c>
      <c r="H30" s="362">
        <v>6.29</v>
      </c>
      <c r="I30" s="362">
        <v>5.07</v>
      </c>
      <c r="J30" s="362">
        <v>6.73</v>
      </c>
      <c r="K30" s="303" t="s">
        <v>442</v>
      </c>
      <c r="L30" s="285">
        <v>28.19</v>
      </c>
      <c r="M30" s="157"/>
      <c r="N30" s="157"/>
      <c r="O30" s="157"/>
      <c r="P30" s="157"/>
    </row>
    <row r="31" spans="1:16" s="62" customFormat="1" ht="18">
      <c r="A31" s="297" t="s">
        <v>1170</v>
      </c>
      <c r="B31" s="362">
        <v>5.82</v>
      </c>
      <c r="C31" s="362">
        <v>44.14</v>
      </c>
      <c r="D31" s="362">
        <v>11.74</v>
      </c>
      <c r="E31" s="362">
        <v>0</v>
      </c>
      <c r="F31" s="362">
        <v>18.37</v>
      </c>
      <c r="G31" s="362">
        <v>0</v>
      </c>
      <c r="H31" s="362">
        <v>6.62</v>
      </c>
      <c r="I31" s="362">
        <v>4.32</v>
      </c>
      <c r="J31" s="362">
        <v>21.01</v>
      </c>
      <c r="K31" s="303" t="s">
        <v>442</v>
      </c>
      <c r="L31" s="285">
        <v>41.8</v>
      </c>
      <c r="M31" s="157"/>
      <c r="N31" s="157"/>
      <c r="O31" s="157"/>
      <c r="P31" s="157"/>
    </row>
    <row r="32" spans="1:16" s="62" customFormat="1" ht="18">
      <c r="A32" s="297" t="s">
        <v>1171</v>
      </c>
      <c r="B32" s="362">
        <v>6.32</v>
      </c>
      <c r="C32" s="362">
        <v>45.85</v>
      </c>
      <c r="D32" s="362">
        <v>7.88</v>
      </c>
      <c r="E32" s="362">
        <v>0</v>
      </c>
      <c r="F32" s="362">
        <v>27.06</v>
      </c>
      <c r="G32" s="362">
        <v>0</v>
      </c>
      <c r="H32" s="362">
        <v>6.94</v>
      </c>
      <c r="I32" s="362">
        <v>3.51</v>
      </c>
      <c r="J32" s="362">
        <v>9.56</v>
      </c>
      <c r="K32" s="303" t="s">
        <v>442</v>
      </c>
      <c r="L32" s="285">
        <v>23.75</v>
      </c>
      <c r="M32" s="157"/>
      <c r="N32" s="157"/>
      <c r="O32" s="157"/>
      <c r="P32" s="157"/>
    </row>
    <row r="33" spans="1:16" s="62" customFormat="1" ht="54">
      <c r="A33" s="297" t="s">
        <v>183</v>
      </c>
      <c r="B33" s="362">
        <v>12.52</v>
      </c>
      <c r="C33" s="362">
        <v>53.98</v>
      </c>
      <c r="D33" s="362">
        <v>2.96</v>
      </c>
      <c r="E33" s="362">
        <v>0</v>
      </c>
      <c r="F33" s="362">
        <v>6.34</v>
      </c>
      <c r="G33" s="362">
        <v>0</v>
      </c>
      <c r="H33" s="362">
        <v>17.13</v>
      </c>
      <c r="I33" s="362">
        <v>5.22</v>
      </c>
      <c r="J33" s="362">
        <v>6.94</v>
      </c>
      <c r="K33" s="303" t="s">
        <v>445</v>
      </c>
      <c r="L33" s="285">
        <v>25.8</v>
      </c>
      <c r="M33" s="157"/>
      <c r="N33" s="157"/>
      <c r="O33" s="157"/>
      <c r="P33" s="157"/>
    </row>
    <row r="34" spans="1:16" s="62" customFormat="1" ht="54">
      <c r="A34" s="297" t="s">
        <v>184</v>
      </c>
      <c r="B34" s="362">
        <v>12.72</v>
      </c>
      <c r="C34" s="362">
        <v>47.87</v>
      </c>
      <c r="D34" s="362">
        <v>4.03</v>
      </c>
      <c r="E34" s="362">
        <v>0</v>
      </c>
      <c r="F34" s="362">
        <v>6.89</v>
      </c>
      <c r="G34" s="362">
        <v>0</v>
      </c>
      <c r="H34" s="362">
        <v>13.14</v>
      </c>
      <c r="I34" s="362">
        <v>6.09</v>
      </c>
      <c r="J34" s="362">
        <v>4.7</v>
      </c>
      <c r="K34" s="303" t="s">
        <v>445</v>
      </c>
      <c r="L34" s="285">
        <v>33.64</v>
      </c>
      <c r="M34" s="157"/>
      <c r="N34" s="157"/>
      <c r="O34" s="157"/>
      <c r="P34" s="157"/>
    </row>
    <row r="35" spans="1:16" s="62" customFormat="1" ht="54">
      <c r="A35" s="297" t="s">
        <v>202</v>
      </c>
      <c r="B35" s="362">
        <v>6.44</v>
      </c>
      <c r="C35" s="362">
        <v>31.7</v>
      </c>
      <c r="D35" s="362">
        <v>0</v>
      </c>
      <c r="E35" s="362">
        <v>0</v>
      </c>
      <c r="F35" s="362">
        <v>0</v>
      </c>
      <c r="G35" s="362">
        <v>0</v>
      </c>
      <c r="H35" s="362">
        <v>6.96</v>
      </c>
      <c r="I35" s="362">
        <v>8.82</v>
      </c>
      <c r="J35" s="362">
        <v>6.34</v>
      </c>
      <c r="K35" s="303" t="s">
        <v>445</v>
      </c>
      <c r="L35" s="285">
        <v>47.25</v>
      </c>
      <c r="M35" s="157"/>
      <c r="N35" s="157"/>
      <c r="O35" s="157"/>
      <c r="P35" s="157"/>
    </row>
    <row r="36" spans="1:16" s="62" customFormat="1" ht="18">
      <c r="A36" s="297" t="s">
        <v>1174</v>
      </c>
      <c r="B36" s="362">
        <v>13.68</v>
      </c>
      <c r="C36" s="362">
        <v>41.42</v>
      </c>
      <c r="D36" s="362">
        <v>21.94</v>
      </c>
      <c r="E36" s="362">
        <v>0</v>
      </c>
      <c r="F36" s="362">
        <v>23.48</v>
      </c>
      <c r="G36" s="362">
        <v>0</v>
      </c>
      <c r="H36" s="362">
        <v>8.19</v>
      </c>
      <c r="I36" s="362">
        <v>6.06</v>
      </c>
      <c r="J36" s="362">
        <v>26.76</v>
      </c>
      <c r="K36" s="303" t="s">
        <v>442</v>
      </c>
      <c r="L36" s="285">
        <v>45.18</v>
      </c>
      <c r="M36" s="157"/>
      <c r="N36" s="157"/>
      <c r="O36" s="157"/>
      <c r="P36" s="157"/>
    </row>
    <row r="37" spans="1:16" s="62" customFormat="1" ht="18">
      <c r="A37" s="297" t="s">
        <v>129</v>
      </c>
      <c r="B37" s="362">
        <v>7.34</v>
      </c>
      <c r="C37" s="362">
        <v>77.67</v>
      </c>
      <c r="D37" s="362">
        <v>4.96</v>
      </c>
      <c r="E37" s="362">
        <v>0</v>
      </c>
      <c r="F37" s="362">
        <v>0</v>
      </c>
      <c r="G37" s="362">
        <v>0</v>
      </c>
      <c r="H37" s="362">
        <v>0</v>
      </c>
      <c r="I37" s="362">
        <v>2</v>
      </c>
      <c r="J37" s="362">
        <v>12.63</v>
      </c>
      <c r="K37" s="303" t="s">
        <v>446</v>
      </c>
      <c r="L37" s="285">
        <v>1.7</v>
      </c>
      <c r="M37" s="157"/>
      <c r="N37" s="157"/>
      <c r="O37" s="157"/>
      <c r="P37" s="157"/>
    </row>
    <row r="38" spans="1:16" s="62" customFormat="1" ht="18">
      <c r="A38" s="297" t="s">
        <v>131</v>
      </c>
      <c r="B38" s="362">
        <v>9.09</v>
      </c>
      <c r="C38" s="362">
        <v>54.22</v>
      </c>
      <c r="D38" s="362">
        <v>1.94</v>
      </c>
      <c r="E38" s="362">
        <v>0</v>
      </c>
      <c r="F38" s="362">
        <v>0</v>
      </c>
      <c r="G38" s="362">
        <v>0</v>
      </c>
      <c r="H38" s="362">
        <v>0</v>
      </c>
      <c r="I38" s="362">
        <v>2</v>
      </c>
      <c r="J38" s="362">
        <v>10.65</v>
      </c>
      <c r="K38" s="303" t="s">
        <v>447</v>
      </c>
      <c r="L38" s="285">
        <v>2.86</v>
      </c>
      <c r="M38" s="157"/>
      <c r="N38" s="157"/>
      <c r="O38" s="157"/>
      <c r="P38" s="157"/>
    </row>
    <row r="39" spans="1:16" s="62" customFormat="1" ht="18">
      <c r="A39" s="297" t="s">
        <v>132</v>
      </c>
      <c r="B39" s="362">
        <v>4.69</v>
      </c>
      <c r="C39" s="362">
        <v>51.83</v>
      </c>
      <c r="D39" s="362">
        <v>3.23</v>
      </c>
      <c r="E39" s="362">
        <v>0</v>
      </c>
      <c r="F39" s="362">
        <v>0</v>
      </c>
      <c r="G39" s="362">
        <v>0</v>
      </c>
      <c r="H39" s="362">
        <v>1</v>
      </c>
      <c r="I39" s="362">
        <v>1</v>
      </c>
      <c r="J39" s="362">
        <v>35.98</v>
      </c>
      <c r="K39" s="303" t="s">
        <v>447</v>
      </c>
      <c r="L39" s="285">
        <v>6.22</v>
      </c>
      <c r="M39" s="157"/>
      <c r="N39" s="157"/>
      <c r="O39" s="157"/>
      <c r="P39" s="157"/>
    </row>
    <row r="40" spans="1:16" s="62" customFormat="1" ht="18">
      <c r="A40" s="297" t="s">
        <v>303</v>
      </c>
      <c r="B40" s="362">
        <v>20.87</v>
      </c>
      <c r="C40" s="362">
        <v>52.04</v>
      </c>
      <c r="D40" s="362">
        <v>0.22</v>
      </c>
      <c r="E40" s="362">
        <v>0</v>
      </c>
      <c r="F40" s="362">
        <v>0</v>
      </c>
      <c r="G40" s="362">
        <v>0</v>
      </c>
      <c r="H40" s="362">
        <v>0</v>
      </c>
      <c r="I40" s="362">
        <v>0</v>
      </c>
      <c r="J40" s="362">
        <v>22.12</v>
      </c>
      <c r="K40" s="303" t="s">
        <v>448</v>
      </c>
      <c r="L40" s="285">
        <v>3.62</v>
      </c>
      <c r="M40" s="157"/>
      <c r="N40" s="157"/>
      <c r="O40" s="157"/>
      <c r="P40" s="157"/>
    </row>
    <row r="41" spans="1:16" s="62" customFormat="1" ht="36">
      <c r="A41" s="297" t="s">
        <v>133</v>
      </c>
      <c r="B41" s="362">
        <v>8.13</v>
      </c>
      <c r="C41" s="362">
        <v>41.72</v>
      </c>
      <c r="D41" s="362">
        <v>5.16</v>
      </c>
      <c r="E41" s="362">
        <v>0</v>
      </c>
      <c r="F41" s="362">
        <v>0</v>
      </c>
      <c r="G41" s="362">
        <v>0</v>
      </c>
      <c r="H41" s="362">
        <v>1</v>
      </c>
      <c r="I41" s="362">
        <v>3</v>
      </c>
      <c r="J41" s="362">
        <v>16.87</v>
      </c>
      <c r="K41" s="303" t="s">
        <v>449</v>
      </c>
      <c r="L41" s="285">
        <v>3.46</v>
      </c>
      <c r="M41" s="157"/>
      <c r="N41" s="157"/>
      <c r="O41" s="157"/>
      <c r="P41" s="157"/>
    </row>
    <row r="42" spans="1:16" s="62" customFormat="1" ht="54">
      <c r="A42" s="297" t="s">
        <v>204</v>
      </c>
      <c r="B42" s="362">
        <v>9.43</v>
      </c>
      <c r="C42" s="362">
        <v>38.14</v>
      </c>
      <c r="D42" s="362">
        <v>2.89</v>
      </c>
      <c r="E42" s="362">
        <v>0</v>
      </c>
      <c r="F42" s="362">
        <v>1.8</v>
      </c>
      <c r="G42" s="362">
        <v>0</v>
      </c>
      <c r="H42" s="362">
        <v>8.35</v>
      </c>
      <c r="I42" s="362">
        <v>6.88</v>
      </c>
      <c r="J42" s="362">
        <v>26.44</v>
      </c>
      <c r="K42" s="303" t="s">
        <v>445</v>
      </c>
      <c r="L42" s="285">
        <v>40.89</v>
      </c>
      <c r="M42" s="157"/>
      <c r="N42" s="157"/>
      <c r="O42" s="157"/>
      <c r="P42" s="157"/>
    </row>
    <row r="43" spans="1:16" s="62" customFormat="1" ht="54">
      <c r="A43" s="297" t="s">
        <v>206</v>
      </c>
      <c r="B43" s="362">
        <v>6.61</v>
      </c>
      <c r="C43" s="362">
        <v>48.82</v>
      </c>
      <c r="D43" s="362">
        <v>5.43</v>
      </c>
      <c r="E43" s="362">
        <v>0</v>
      </c>
      <c r="F43" s="362">
        <v>6.17</v>
      </c>
      <c r="G43" s="362">
        <v>0</v>
      </c>
      <c r="H43" s="362">
        <v>12.26</v>
      </c>
      <c r="I43" s="362">
        <v>5.63</v>
      </c>
      <c r="J43" s="362">
        <v>8.99</v>
      </c>
      <c r="K43" s="303" t="s">
        <v>445</v>
      </c>
      <c r="L43" s="285">
        <v>14.35</v>
      </c>
      <c r="M43" s="157"/>
      <c r="N43" s="157"/>
      <c r="O43" s="157"/>
      <c r="P43" s="157"/>
    </row>
    <row r="44" spans="1:16" s="62" customFormat="1" ht="54">
      <c r="A44" s="297" t="s">
        <v>207</v>
      </c>
      <c r="B44" s="362">
        <v>7.07</v>
      </c>
      <c r="C44" s="362">
        <v>46.32</v>
      </c>
      <c r="D44" s="362">
        <v>9.71</v>
      </c>
      <c r="E44" s="362">
        <v>0</v>
      </c>
      <c r="F44" s="362">
        <v>1.67</v>
      </c>
      <c r="G44" s="362">
        <v>0</v>
      </c>
      <c r="H44" s="362">
        <v>8.79</v>
      </c>
      <c r="I44" s="362">
        <v>4.22</v>
      </c>
      <c r="J44" s="362">
        <v>10.42</v>
      </c>
      <c r="K44" s="303" t="s">
        <v>445</v>
      </c>
      <c r="L44" s="285">
        <v>24.8</v>
      </c>
      <c r="M44" s="157"/>
      <c r="N44" s="157"/>
      <c r="O44" s="157"/>
      <c r="P44" s="157"/>
    </row>
    <row r="45" spans="1:16" s="62" customFormat="1" ht="63">
      <c r="A45" s="297" t="s">
        <v>208</v>
      </c>
      <c r="B45" s="362">
        <v>4.17</v>
      </c>
      <c r="C45" s="362">
        <v>49.76</v>
      </c>
      <c r="D45" s="362">
        <v>2.25</v>
      </c>
      <c r="E45" s="362">
        <v>0</v>
      </c>
      <c r="F45" s="362">
        <v>10.03</v>
      </c>
      <c r="G45" s="362">
        <v>0</v>
      </c>
      <c r="H45" s="362">
        <v>9.03</v>
      </c>
      <c r="I45" s="362">
        <v>2.96</v>
      </c>
      <c r="J45" s="362">
        <v>8.17</v>
      </c>
      <c r="K45" s="303" t="s">
        <v>443</v>
      </c>
      <c r="L45" s="285">
        <v>7.76</v>
      </c>
      <c r="M45" s="157"/>
      <c r="N45" s="157"/>
      <c r="O45" s="157"/>
      <c r="P45" s="157"/>
    </row>
    <row r="46" spans="1:16" s="62" customFormat="1" ht="18">
      <c r="A46" s="297" t="s">
        <v>13</v>
      </c>
      <c r="B46" s="362">
        <v>3.56</v>
      </c>
      <c r="C46" s="362">
        <v>39.56</v>
      </c>
      <c r="D46" s="362">
        <v>1.06</v>
      </c>
      <c r="E46" s="362">
        <v>0.01</v>
      </c>
      <c r="F46" s="362">
        <v>36.18</v>
      </c>
      <c r="G46" s="362">
        <v>0</v>
      </c>
      <c r="H46" s="362">
        <v>12.66</v>
      </c>
      <c r="I46" s="362">
        <v>3</v>
      </c>
      <c r="J46" s="362">
        <v>6.27</v>
      </c>
      <c r="K46" s="303" t="s">
        <v>442</v>
      </c>
      <c r="L46" s="285">
        <v>16.82</v>
      </c>
      <c r="M46" s="157"/>
      <c r="N46" s="157"/>
      <c r="O46" s="157"/>
      <c r="P46" s="157"/>
    </row>
    <row r="47" spans="1:16" s="62" customFormat="1" ht="18">
      <c r="A47" s="297" t="s">
        <v>16</v>
      </c>
      <c r="B47" s="362">
        <v>4.49</v>
      </c>
      <c r="C47" s="362">
        <v>36.37</v>
      </c>
      <c r="D47" s="362">
        <v>1.49</v>
      </c>
      <c r="E47" s="362">
        <v>0.99</v>
      </c>
      <c r="F47" s="362">
        <v>66.82</v>
      </c>
      <c r="G47" s="362">
        <v>22.49</v>
      </c>
      <c r="H47" s="362">
        <v>11.7</v>
      </c>
      <c r="I47" s="362">
        <v>4.5</v>
      </c>
      <c r="J47" s="362">
        <v>5.31</v>
      </c>
      <c r="K47" s="303" t="s">
        <v>450</v>
      </c>
      <c r="L47" s="285">
        <v>13.07</v>
      </c>
      <c r="M47" s="157"/>
      <c r="N47" s="157"/>
      <c r="O47" s="157"/>
      <c r="P47" s="157"/>
    </row>
    <row r="48" spans="1:16" s="62" customFormat="1" ht="18">
      <c r="A48" s="297" t="s">
        <v>296</v>
      </c>
      <c r="B48" s="362">
        <v>5.85</v>
      </c>
      <c r="C48" s="362">
        <v>31.82</v>
      </c>
      <c r="D48" s="362">
        <v>0</v>
      </c>
      <c r="E48" s="362">
        <v>0</v>
      </c>
      <c r="F48" s="362">
        <v>0</v>
      </c>
      <c r="G48" s="362">
        <v>0</v>
      </c>
      <c r="H48" s="362">
        <v>9.42</v>
      </c>
      <c r="I48" s="362">
        <v>2</v>
      </c>
      <c r="J48" s="362">
        <v>17.64</v>
      </c>
      <c r="K48" s="303" t="s">
        <v>442</v>
      </c>
      <c r="L48" s="285">
        <v>16.47</v>
      </c>
      <c r="M48" s="157"/>
      <c r="N48" s="157"/>
      <c r="O48" s="157"/>
      <c r="P48" s="157"/>
    </row>
    <row r="49" spans="1:16" s="62" customFormat="1" ht="18">
      <c r="A49" s="297" t="s">
        <v>17</v>
      </c>
      <c r="B49" s="362">
        <v>4.85</v>
      </c>
      <c r="C49" s="362">
        <v>37.41</v>
      </c>
      <c r="D49" s="362">
        <v>1.54</v>
      </c>
      <c r="E49" s="362">
        <v>1.56</v>
      </c>
      <c r="F49" s="362">
        <v>83.61</v>
      </c>
      <c r="G49" s="362">
        <v>53.93</v>
      </c>
      <c r="H49" s="362">
        <v>12.95</v>
      </c>
      <c r="I49" s="362">
        <v>7.81</v>
      </c>
      <c r="J49" s="362">
        <v>2.82</v>
      </c>
      <c r="K49" s="303" t="s">
        <v>442</v>
      </c>
      <c r="L49" s="285">
        <v>35.19</v>
      </c>
      <c r="M49" s="157"/>
      <c r="N49" s="157"/>
      <c r="O49" s="157"/>
      <c r="P49" s="157"/>
    </row>
    <row r="50" spans="1:16" s="62" customFormat="1" ht="36">
      <c r="A50" s="297" t="s">
        <v>18</v>
      </c>
      <c r="B50" s="362">
        <v>4.38</v>
      </c>
      <c r="C50" s="362">
        <v>50.21</v>
      </c>
      <c r="D50" s="362">
        <v>0.76</v>
      </c>
      <c r="E50" s="362">
        <v>0.89</v>
      </c>
      <c r="F50" s="362">
        <v>88.67</v>
      </c>
      <c r="G50" s="362">
        <v>50.25</v>
      </c>
      <c r="H50" s="362">
        <v>14.3</v>
      </c>
      <c r="I50" s="362">
        <v>6.97</v>
      </c>
      <c r="J50" s="362">
        <v>3.74</v>
      </c>
      <c r="K50" s="303" t="s">
        <v>451</v>
      </c>
      <c r="L50" s="285">
        <v>17.96</v>
      </c>
      <c r="M50" s="157"/>
      <c r="N50" s="157"/>
      <c r="O50" s="157"/>
      <c r="P50" s="157"/>
    </row>
    <row r="51" spans="1:16" s="62" customFormat="1" ht="18">
      <c r="A51" s="297" t="s">
        <v>19</v>
      </c>
      <c r="B51" s="362">
        <v>4</v>
      </c>
      <c r="C51" s="362">
        <v>38.92</v>
      </c>
      <c r="D51" s="362">
        <v>1.24</v>
      </c>
      <c r="E51" s="362">
        <v>2.04</v>
      </c>
      <c r="F51" s="362">
        <v>83.47</v>
      </c>
      <c r="G51" s="362">
        <v>41.33</v>
      </c>
      <c r="H51" s="362">
        <v>15.14</v>
      </c>
      <c r="I51" s="362">
        <v>4.83</v>
      </c>
      <c r="J51" s="362">
        <v>4.72</v>
      </c>
      <c r="K51" s="303" t="s">
        <v>442</v>
      </c>
      <c r="L51" s="285">
        <v>17.11</v>
      </c>
      <c r="M51" s="157"/>
      <c r="N51" s="157"/>
      <c r="O51" s="157"/>
      <c r="P51" s="157"/>
    </row>
    <row r="52" spans="1:16" s="62" customFormat="1" ht="18">
      <c r="A52" s="297" t="s">
        <v>20</v>
      </c>
      <c r="B52" s="362">
        <v>4.38</v>
      </c>
      <c r="C52" s="362">
        <v>37.63</v>
      </c>
      <c r="D52" s="362">
        <v>1.32</v>
      </c>
      <c r="E52" s="362">
        <v>1.61</v>
      </c>
      <c r="F52" s="362">
        <v>79.52</v>
      </c>
      <c r="G52" s="362">
        <v>29.26</v>
      </c>
      <c r="H52" s="362">
        <v>15.54</v>
      </c>
      <c r="I52" s="362">
        <v>4.23</v>
      </c>
      <c r="J52" s="362">
        <v>2.68</v>
      </c>
      <c r="K52" s="303" t="s">
        <v>442</v>
      </c>
      <c r="L52" s="285">
        <v>20.2</v>
      </c>
      <c r="M52" s="157"/>
      <c r="N52" s="157"/>
      <c r="O52" s="157"/>
      <c r="P52" s="157"/>
    </row>
    <row r="53" spans="1:16" s="62" customFormat="1" ht="18">
      <c r="A53" s="297" t="s">
        <v>21</v>
      </c>
      <c r="B53" s="362">
        <v>5.9</v>
      </c>
      <c r="C53" s="362">
        <v>30.9</v>
      </c>
      <c r="D53" s="362">
        <v>0.91</v>
      </c>
      <c r="E53" s="362">
        <v>0.34</v>
      </c>
      <c r="F53" s="362">
        <v>54.99</v>
      </c>
      <c r="G53" s="362">
        <v>20.62</v>
      </c>
      <c r="H53" s="362">
        <v>13.59</v>
      </c>
      <c r="I53" s="362">
        <v>3.42</v>
      </c>
      <c r="J53" s="362">
        <v>4.43</v>
      </c>
      <c r="K53" s="303" t="s">
        <v>442</v>
      </c>
      <c r="L53" s="285">
        <v>25.47</v>
      </c>
      <c r="M53" s="157"/>
      <c r="N53" s="157"/>
      <c r="O53" s="157"/>
      <c r="P53" s="157"/>
    </row>
    <row r="54" spans="1:16" s="62" customFormat="1" ht="18">
      <c r="A54" s="297" t="s">
        <v>22</v>
      </c>
      <c r="B54" s="362">
        <v>7.39</v>
      </c>
      <c r="C54" s="362">
        <v>30.22</v>
      </c>
      <c r="D54" s="362">
        <v>2.48</v>
      </c>
      <c r="E54" s="362">
        <v>3.05</v>
      </c>
      <c r="F54" s="362">
        <v>92.78</v>
      </c>
      <c r="G54" s="362">
        <v>51.85</v>
      </c>
      <c r="H54" s="362">
        <v>6.57</v>
      </c>
      <c r="I54" s="362">
        <v>9.18</v>
      </c>
      <c r="J54" s="362">
        <v>2.14</v>
      </c>
      <c r="K54" s="303" t="s">
        <v>442</v>
      </c>
      <c r="L54" s="285">
        <v>18.32</v>
      </c>
      <c r="M54" s="157"/>
      <c r="N54" s="157"/>
      <c r="O54" s="157"/>
      <c r="P54" s="157"/>
    </row>
    <row r="55" spans="1:16" s="62" customFormat="1" ht="36">
      <c r="A55" s="297" t="s">
        <v>23</v>
      </c>
      <c r="B55" s="362">
        <v>4.97</v>
      </c>
      <c r="C55" s="362">
        <v>31.19</v>
      </c>
      <c r="D55" s="362">
        <v>1.47</v>
      </c>
      <c r="E55" s="362">
        <v>1.14</v>
      </c>
      <c r="F55" s="362">
        <v>72.23</v>
      </c>
      <c r="G55" s="362">
        <v>31.76</v>
      </c>
      <c r="H55" s="362">
        <v>9.41</v>
      </c>
      <c r="I55" s="362">
        <v>5.02</v>
      </c>
      <c r="J55" s="362">
        <v>3.13</v>
      </c>
      <c r="K55" s="303" t="s">
        <v>451</v>
      </c>
      <c r="L55" s="285">
        <v>13.54</v>
      </c>
      <c r="M55" s="157"/>
      <c r="N55" s="157"/>
      <c r="O55" s="157"/>
      <c r="P55" s="157"/>
    </row>
    <row r="56" spans="1:16" s="62" customFormat="1" ht="13.5">
      <c r="A56" s="297" t="s">
        <v>1178</v>
      </c>
      <c r="B56" s="362">
        <v>2.83</v>
      </c>
      <c r="C56" s="362">
        <v>32.64</v>
      </c>
      <c r="D56" s="362">
        <v>27.9</v>
      </c>
      <c r="E56" s="362">
        <v>0</v>
      </c>
      <c r="F56" s="362">
        <v>5.49</v>
      </c>
      <c r="G56" s="362">
        <v>0</v>
      </c>
      <c r="H56" s="362">
        <v>2.59</v>
      </c>
      <c r="I56" s="362">
        <v>9.19</v>
      </c>
      <c r="J56" s="362">
        <v>35.59</v>
      </c>
      <c r="K56" s="303" t="s">
        <v>491</v>
      </c>
      <c r="L56" s="285">
        <v>0</v>
      </c>
      <c r="M56" s="157"/>
      <c r="N56" s="157"/>
      <c r="O56" s="157"/>
      <c r="P56" s="157"/>
    </row>
    <row r="57" spans="1:16" s="62" customFormat="1" ht="63">
      <c r="A57" s="297" t="s">
        <v>136</v>
      </c>
      <c r="B57" s="362">
        <v>16.05</v>
      </c>
      <c r="C57" s="362">
        <v>21.26</v>
      </c>
      <c r="D57" s="362">
        <v>0.98</v>
      </c>
      <c r="E57" s="362">
        <v>0.6</v>
      </c>
      <c r="F57" s="362">
        <v>0</v>
      </c>
      <c r="G57" s="362">
        <v>0</v>
      </c>
      <c r="H57" s="362">
        <v>11</v>
      </c>
      <c r="I57" s="362">
        <v>7</v>
      </c>
      <c r="J57" s="362">
        <v>3.02</v>
      </c>
      <c r="K57" s="303" t="s">
        <v>443</v>
      </c>
      <c r="L57" s="285">
        <v>0.92</v>
      </c>
      <c r="M57" s="157"/>
      <c r="N57" s="157"/>
      <c r="O57" s="157"/>
      <c r="P57" s="157"/>
    </row>
    <row r="58" spans="1:16" s="62" customFormat="1" ht="13.5">
      <c r="A58" s="297" t="s">
        <v>137</v>
      </c>
      <c r="B58" s="362">
        <v>18.38</v>
      </c>
      <c r="C58" s="362">
        <v>80.44</v>
      </c>
      <c r="D58" s="362">
        <v>2.82</v>
      </c>
      <c r="E58" s="362">
        <v>0.86</v>
      </c>
      <c r="F58" s="362">
        <v>0</v>
      </c>
      <c r="G58" s="362">
        <v>0</v>
      </c>
      <c r="H58" s="362">
        <v>8</v>
      </c>
      <c r="I58" s="362">
        <v>12</v>
      </c>
      <c r="J58" s="362">
        <v>7.28</v>
      </c>
      <c r="K58" s="303" t="s">
        <v>491</v>
      </c>
      <c r="L58" s="285">
        <v>1.14</v>
      </c>
      <c r="M58" s="157"/>
      <c r="N58" s="157"/>
      <c r="O58" s="157"/>
      <c r="P58" s="157"/>
    </row>
    <row r="59" spans="1:16" s="62" customFormat="1" ht="36">
      <c r="A59" s="297" t="s">
        <v>142</v>
      </c>
      <c r="B59" s="362">
        <v>7.72</v>
      </c>
      <c r="C59" s="362">
        <v>67.46</v>
      </c>
      <c r="D59" s="362">
        <v>3.33</v>
      </c>
      <c r="E59" s="362">
        <v>1.88</v>
      </c>
      <c r="F59" s="362">
        <v>0</v>
      </c>
      <c r="G59" s="362">
        <v>0</v>
      </c>
      <c r="H59" s="362">
        <v>0</v>
      </c>
      <c r="I59" s="362">
        <v>4</v>
      </c>
      <c r="J59" s="362">
        <v>24.49</v>
      </c>
      <c r="K59" s="303" t="s">
        <v>452</v>
      </c>
      <c r="L59" s="285">
        <v>5</v>
      </c>
      <c r="M59" s="157"/>
      <c r="N59" s="157"/>
      <c r="O59" s="157"/>
      <c r="P59" s="157"/>
    </row>
    <row r="60" spans="1:16" s="62" customFormat="1" ht="18">
      <c r="A60" s="297" t="s">
        <v>143</v>
      </c>
      <c r="B60" s="362">
        <v>6.15</v>
      </c>
      <c r="C60" s="362">
        <v>47.25</v>
      </c>
      <c r="D60" s="362">
        <v>6.34</v>
      </c>
      <c r="E60" s="362">
        <v>2.3</v>
      </c>
      <c r="F60" s="362">
        <v>0</v>
      </c>
      <c r="G60" s="362">
        <v>17.59</v>
      </c>
      <c r="H60" s="362">
        <v>2</v>
      </c>
      <c r="I60" s="362">
        <v>3</v>
      </c>
      <c r="J60" s="362">
        <v>14.23</v>
      </c>
      <c r="K60" s="303" t="s">
        <v>442</v>
      </c>
      <c r="L60" s="285">
        <v>2.65</v>
      </c>
      <c r="M60" s="157"/>
      <c r="N60" s="157"/>
      <c r="O60" s="157"/>
      <c r="P60" s="157"/>
    </row>
    <row r="61" spans="1:16" s="62" customFormat="1" ht="36">
      <c r="A61" s="297" t="s">
        <v>144</v>
      </c>
      <c r="B61" s="362">
        <v>7.89</v>
      </c>
      <c r="C61" s="362">
        <v>74.04</v>
      </c>
      <c r="D61" s="362">
        <v>3.36</v>
      </c>
      <c r="E61" s="362">
        <v>1.11</v>
      </c>
      <c r="F61" s="362">
        <v>0</v>
      </c>
      <c r="G61" s="362">
        <v>0</v>
      </c>
      <c r="H61" s="362">
        <v>2</v>
      </c>
      <c r="I61" s="362">
        <v>2</v>
      </c>
      <c r="J61" s="362">
        <v>33.34</v>
      </c>
      <c r="K61" s="303" t="s">
        <v>453</v>
      </c>
      <c r="L61" s="285">
        <v>7.14</v>
      </c>
      <c r="M61" s="157"/>
      <c r="N61" s="157"/>
      <c r="O61" s="157"/>
      <c r="P61" s="157"/>
    </row>
    <row r="62" spans="1:16" s="62" customFormat="1" ht="18">
      <c r="A62" s="297" t="s">
        <v>145</v>
      </c>
      <c r="B62" s="362">
        <v>21.16</v>
      </c>
      <c r="C62" s="362">
        <v>60.05</v>
      </c>
      <c r="D62" s="362">
        <v>3.27</v>
      </c>
      <c r="E62" s="362">
        <v>0.12</v>
      </c>
      <c r="F62" s="362">
        <v>0</v>
      </c>
      <c r="G62" s="362">
        <v>0</v>
      </c>
      <c r="H62" s="362">
        <v>1</v>
      </c>
      <c r="I62" s="362">
        <v>1</v>
      </c>
      <c r="J62" s="362">
        <v>22.45</v>
      </c>
      <c r="K62" s="303" t="s">
        <v>444</v>
      </c>
      <c r="L62" s="285">
        <v>5.12</v>
      </c>
      <c r="M62" s="157"/>
      <c r="N62" s="157"/>
      <c r="O62" s="157"/>
      <c r="P62" s="157"/>
    </row>
    <row r="63" spans="1:16" s="62" customFormat="1" ht="18">
      <c r="A63" s="297" t="s">
        <v>167</v>
      </c>
      <c r="B63" s="362">
        <v>4.65</v>
      </c>
      <c r="C63" s="362">
        <v>71.47</v>
      </c>
      <c r="D63" s="362">
        <v>2.08</v>
      </c>
      <c r="E63" s="362">
        <v>1.06</v>
      </c>
      <c r="F63" s="362">
        <v>0</v>
      </c>
      <c r="G63" s="362">
        <v>0</v>
      </c>
      <c r="H63" s="362">
        <v>5</v>
      </c>
      <c r="I63" s="362">
        <v>5</v>
      </c>
      <c r="J63" s="362">
        <v>32.6</v>
      </c>
      <c r="K63" s="303" t="s">
        <v>437</v>
      </c>
      <c r="L63" s="285">
        <v>6.43</v>
      </c>
      <c r="M63" s="157"/>
      <c r="N63" s="157"/>
      <c r="O63" s="157"/>
      <c r="P63" s="157"/>
    </row>
    <row r="64" spans="1:16" s="62" customFormat="1" ht="18">
      <c r="A64" s="297" t="s">
        <v>168</v>
      </c>
      <c r="B64" s="362">
        <v>17.74</v>
      </c>
      <c r="C64" s="362">
        <v>60.37</v>
      </c>
      <c r="D64" s="362">
        <v>3.11</v>
      </c>
      <c r="E64" s="362">
        <v>1.36</v>
      </c>
      <c r="F64" s="362">
        <v>0</v>
      </c>
      <c r="G64" s="362">
        <v>0</v>
      </c>
      <c r="H64" s="362">
        <v>1</v>
      </c>
      <c r="I64" s="362">
        <v>3</v>
      </c>
      <c r="J64" s="362">
        <v>12.72</v>
      </c>
      <c r="K64" s="303" t="s">
        <v>444</v>
      </c>
      <c r="L64" s="285">
        <v>4.21</v>
      </c>
      <c r="M64" s="157"/>
      <c r="N64" s="157"/>
      <c r="O64" s="157"/>
      <c r="P64" s="157"/>
    </row>
    <row r="65" spans="1:16" s="62" customFormat="1" ht="18">
      <c r="A65" s="297" t="s">
        <v>1179</v>
      </c>
      <c r="B65" s="362">
        <v>4.34</v>
      </c>
      <c r="C65" s="362">
        <v>34.32</v>
      </c>
      <c r="D65" s="362">
        <v>6.9</v>
      </c>
      <c r="E65" s="362">
        <v>0</v>
      </c>
      <c r="F65" s="362">
        <v>18.74</v>
      </c>
      <c r="G65" s="362">
        <v>0</v>
      </c>
      <c r="H65" s="362">
        <v>7.44</v>
      </c>
      <c r="I65" s="362">
        <v>8.97</v>
      </c>
      <c r="J65" s="362">
        <v>12.81</v>
      </c>
      <c r="K65" s="303" t="s">
        <v>442</v>
      </c>
      <c r="L65" s="285">
        <v>40.08</v>
      </c>
      <c r="M65" s="157"/>
      <c r="N65" s="157"/>
      <c r="O65" s="157"/>
      <c r="P65" s="157"/>
    </row>
    <row r="66" spans="1:16" s="62" customFormat="1" ht="18">
      <c r="A66" s="297" t="s">
        <v>1180</v>
      </c>
      <c r="B66" s="362">
        <v>9.87</v>
      </c>
      <c r="C66" s="362">
        <v>38.55</v>
      </c>
      <c r="D66" s="362">
        <v>12.94</v>
      </c>
      <c r="E66" s="362">
        <v>0</v>
      </c>
      <c r="F66" s="362">
        <v>8.09</v>
      </c>
      <c r="G66" s="362">
        <v>0</v>
      </c>
      <c r="H66" s="362">
        <v>8.12</v>
      </c>
      <c r="I66" s="362">
        <v>7.86</v>
      </c>
      <c r="J66" s="362">
        <v>19.89</v>
      </c>
      <c r="K66" s="303" t="s">
        <v>442</v>
      </c>
      <c r="L66" s="285">
        <v>46.73</v>
      </c>
      <c r="M66" s="157"/>
      <c r="N66" s="157"/>
      <c r="O66" s="157"/>
      <c r="P66" s="157"/>
    </row>
    <row r="67" spans="1:16" s="62" customFormat="1" ht="18">
      <c r="A67" s="297" t="s">
        <v>1181</v>
      </c>
      <c r="B67" s="362">
        <v>10.61</v>
      </c>
      <c r="C67" s="362">
        <v>45.14</v>
      </c>
      <c r="D67" s="362">
        <v>13.8</v>
      </c>
      <c r="E67" s="362">
        <v>0</v>
      </c>
      <c r="F67" s="362">
        <v>27.84</v>
      </c>
      <c r="G67" s="362">
        <v>0</v>
      </c>
      <c r="H67" s="362">
        <v>9.54</v>
      </c>
      <c r="I67" s="362">
        <v>6.41</v>
      </c>
      <c r="J67" s="362">
        <v>10.72</v>
      </c>
      <c r="K67" s="303" t="s">
        <v>442</v>
      </c>
      <c r="L67" s="285">
        <v>50.21</v>
      </c>
      <c r="M67" s="157"/>
      <c r="N67" s="157"/>
      <c r="O67" s="157"/>
      <c r="P67" s="157"/>
    </row>
    <row r="68" spans="1:16" s="62" customFormat="1" ht="18">
      <c r="A68" s="297" t="s">
        <v>1182</v>
      </c>
      <c r="B68" s="362">
        <v>12.05</v>
      </c>
      <c r="C68" s="362">
        <v>49.27</v>
      </c>
      <c r="D68" s="362">
        <v>18.11</v>
      </c>
      <c r="E68" s="362">
        <v>0</v>
      </c>
      <c r="F68" s="362">
        <v>18.15</v>
      </c>
      <c r="G68" s="362">
        <v>0</v>
      </c>
      <c r="H68" s="362">
        <v>10.78</v>
      </c>
      <c r="I68" s="362">
        <v>4.6</v>
      </c>
      <c r="J68" s="362">
        <v>11.71</v>
      </c>
      <c r="K68" s="303" t="s">
        <v>442</v>
      </c>
      <c r="L68" s="285">
        <v>39.53</v>
      </c>
      <c r="M68" s="157"/>
      <c r="N68" s="157"/>
      <c r="O68" s="157"/>
      <c r="P68" s="157"/>
    </row>
    <row r="69" spans="1:16" s="62" customFormat="1" ht="54">
      <c r="A69" s="297" t="s">
        <v>209</v>
      </c>
      <c r="B69" s="362">
        <v>7.45</v>
      </c>
      <c r="C69" s="362">
        <v>28.15</v>
      </c>
      <c r="D69" s="362">
        <v>1.26</v>
      </c>
      <c r="E69" s="362">
        <v>0</v>
      </c>
      <c r="F69" s="362">
        <v>0</v>
      </c>
      <c r="G69" s="362">
        <v>0</v>
      </c>
      <c r="H69" s="362">
        <v>7.49</v>
      </c>
      <c r="I69" s="362">
        <v>8.67</v>
      </c>
      <c r="J69" s="362">
        <v>32.96</v>
      </c>
      <c r="K69" s="303" t="s">
        <v>445</v>
      </c>
      <c r="L69" s="285">
        <v>38.09</v>
      </c>
      <c r="M69" s="157"/>
      <c r="N69" s="157"/>
      <c r="O69" s="157"/>
      <c r="P69" s="157"/>
    </row>
    <row r="70" spans="1:16" s="62" customFormat="1" ht="54">
      <c r="A70" s="297" t="s">
        <v>211</v>
      </c>
      <c r="B70" s="362">
        <v>11.78</v>
      </c>
      <c r="C70" s="362">
        <v>37.92</v>
      </c>
      <c r="D70" s="362">
        <v>0.97</v>
      </c>
      <c r="E70" s="362">
        <v>0</v>
      </c>
      <c r="F70" s="362">
        <v>0</v>
      </c>
      <c r="G70" s="362">
        <v>0</v>
      </c>
      <c r="H70" s="362">
        <v>8.49</v>
      </c>
      <c r="I70" s="362">
        <v>7.33</v>
      </c>
      <c r="J70" s="362">
        <v>24.41</v>
      </c>
      <c r="K70" s="303" t="s">
        <v>445</v>
      </c>
      <c r="L70" s="285">
        <v>32.64</v>
      </c>
      <c r="M70" s="157"/>
      <c r="N70" s="157"/>
      <c r="O70" s="157"/>
      <c r="P70" s="157"/>
    </row>
    <row r="71" spans="1:16" s="62" customFormat="1" ht="54">
      <c r="A71" s="297" t="s">
        <v>212</v>
      </c>
      <c r="B71" s="362">
        <v>15.76</v>
      </c>
      <c r="C71" s="362">
        <v>41.94</v>
      </c>
      <c r="D71" s="362">
        <v>1.71</v>
      </c>
      <c r="E71" s="362">
        <v>0</v>
      </c>
      <c r="F71" s="362">
        <v>0.28</v>
      </c>
      <c r="G71" s="362">
        <v>0</v>
      </c>
      <c r="H71" s="362">
        <v>9.81</v>
      </c>
      <c r="I71" s="362">
        <v>6.12</v>
      </c>
      <c r="J71" s="362">
        <v>19.75</v>
      </c>
      <c r="K71" s="303" t="s">
        <v>445</v>
      </c>
      <c r="L71" s="285">
        <v>30.34</v>
      </c>
      <c r="M71" s="157"/>
      <c r="N71" s="157"/>
      <c r="O71" s="157"/>
      <c r="P71" s="157"/>
    </row>
    <row r="72" spans="1:16" s="62" customFormat="1" ht="54">
      <c r="A72" s="297" t="s">
        <v>213</v>
      </c>
      <c r="B72" s="362">
        <v>12.35</v>
      </c>
      <c r="C72" s="362">
        <v>48.09</v>
      </c>
      <c r="D72" s="362">
        <v>1.56</v>
      </c>
      <c r="E72" s="362">
        <v>0</v>
      </c>
      <c r="F72" s="362">
        <v>0.33</v>
      </c>
      <c r="G72" s="362">
        <v>0</v>
      </c>
      <c r="H72" s="362">
        <v>11.03</v>
      </c>
      <c r="I72" s="362">
        <v>4.25</v>
      </c>
      <c r="J72" s="362">
        <v>12.73</v>
      </c>
      <c r="K72" s="303" t="s">
        <v>445</v>
      </c>
      <c r="L72" s="285">
        <v>27.3</v>
      </c>
      <c r="M72" s="157"/>
      <c r="N72" s="157"/>
      <c r="O72" s="157"/>
      <c r="P72" s="157"/>
    </row>
    <row r="73" spans="1:16" s="62" customFormat="1" ht="18">
      <c r="A73" s="297" t="s">
        <v>214</v>
      </c>
      <c r="B73" s="362">
        <v>7.21</v>
      </c>
      <c r="C73" s="362">
        <v>28.1</v>
      </c>
      <c r="D73" s="362">
        <v>0.51</v>
      </c>
      <c r="E73" s="362">
        <v>0</v>
      </c>
      <c r="F73" s="362">
        <v>0.88</v>
      </c>
      <c r="G73" s="362">
        <v>0</v>
      </c>
      <c r="H73" s="362">
        <v>7.35</v>
      </c>
      <c r="I73" s="362">
        <v>8.95</v>
      </c>
      <c r="J73" s="362">
        <v>27.66</v>
      </c>
      <c r="K73" s="303" t="s">
        <v>447</v>
      </c>
      <c r="L73" s="285">
        <v>19.48</v>
      </c>
      <c r="M73" s="157"/>
      <c r="N73" s="157"/>
      <c r="O73" s="157"/>
      <c r="P73" s="157"/>
    </row>
    <row r="74" spans="1:16" s="62" customFormat="1" ht="54">
      <c r="A74" s="297" t="s">
        <v>216</v>
      </c>
      <c r="B74" s="362">
        <v>6.08</v>
      </c>
      <c r="C74" s="362">
        <v>27.49</v>
      </c>
      <c r="D74" s="362">
        <v>4.84</v>
      </c>
      <c r="E74" s="362">
        <v>0</v>
      </c>
      <c r="F74" s="362">
        <v>4.47</v>
      </c>
      <c r="G74" s="362">
        <v>0</v>
      </c>
      <c r="H74" s="362">
        <v>6.55</v>
      </c>
      <c r="I74" s="362">
        <v>8.38</v>
      </c>
      <c r="J74" s="362">
        <v>10.22</v>
      </c>
      <c r="K74" s="303" t="s">
        <v>445</v>
      </c>
      <c r="L74" s="285">
        <v>21.05</v>
      </c>
      <c r="M74" s="157"/>
      <c r="N74" s="157"/>
      <c r="O74" s="157"/>
      <c r="P74" s="157"/>
    </row>
    <row r="75" spans="1:16" s="62" customFormat="1" ht="54">
      <c r="A75" s="297" t="s">
        <v>217</v>
      </c>
      <c r="B75" s="362">
        <v>5.43</v>
      </c>
      <c r="C75" s="362">
        <v>49.06</v>
      </c>
      <c r="D75" s="362">
        <v>6.27</v>
      </c>
      <c r="E75" s="362">
        <v>0</v>
      </c>
      <c r="F75" s="362">
        <v>4.88</v>
      </c>
      <c r="G75" s="362">
        <v>0</v>
      </c>
      <c r="H75" s="362">
        <v>12.39</v>
      </c>
      <c r="I75" s="362">
        <v>6.29</v>
      </c>
      <c r="J75" s="362">
        <v>4.29</v>
      </c>
      <c r="K75" s="303" t="s">
        <v>445</v>
      </c>
      <c r="L75" s="285">
        <v>16.7</v>
      </c>
      <c r="M75" s="157"/>
      <c r="N75" s="157"/>
      <c r="O75" s="157"/>
      <c r="P75" s="157"/>
    </row>
    <row r="76" spans="1:16" s="62" customFormat="1" ht="54">
      <c r="A76" s="297" t="s">
        <v>218</v>
      </c>
      <c r="B76" s="362">
        <v>6.52</v>
      </c>
      <c r="C76" s="362">
        <v>56.3</v>
      </c>
      <c r="D76" s="362">
        <v>4.03</v>
      </c>
      <c r="E76" s="362">
        <v>0</v>
      </c>
      <c r="F76" s="362">
        <v>10.06</v>
      </c>
      <c r="G76" s="362">
        <v>0</v>
      </c>
      <c r="H76" s="362">
        <v>17.78</v>
      </c>
      <c r="I76" s="362">
        <v>4.15</v>
      </c>
      <c r="J76" s="362">
        <v>8.65</v>
      </c>
      <c r="K76" s="303" t="s">
        <v>445</v>
      </c>
      <c r="L76" s="285">
        <v>11.08</v>
      </c>
      <c r="M76" s="157"/>
      <c r="N76" s="157"/>
      <c r="O76" s="157"/>
      <c r="P76" s="157"/>
    </row>
    <row r="77" spans="1:16" s="62" customFormat="1" ht="63">
      <c r="A77" s="297" t="s">
        <v>305</v>
      </c>
      <c r="B77" s="362">
        <v>3.86</v>
      </c>
      <c r="C77" s="362">
        <v>50.55</v>
      </c>
      <c r="D77" s="362">
        <v>0</v>
      </c>
      <c r="E77" s="362">
        <v>0</v>
      </c>
      <c r="F77" s="362">
        <v>0</v>
      </c>
      <c r="G77" s="362">
        <v>0</v>
      </c>
      <c r="H77" s="362">
        <v>10.32</v>
      </c>
      <c r="I77" s="362">
        <v>2.73</v>
      </c>
      <c r="J77" s="362">
        <v>4.86</v>
      </c>
      <c r="K77" s="303" t="s">
        <v>443</v>
      </c>
      <c r="L77" s="285">
        <v>7.68</v>
      </c>
      <c r="M77" s="157"/>
      <c r="N77" s="157"/>
      <c r="O77" s="157"/>
      <c r="P77" s="157"/>
    </row>
    <row r="78" spans="1:16" s="62" customFormat="1" ht="54">
      <c r="A78" s="297" t="s">
        <v>219</v>
      </c>
      <c r="B78" s="362">
        <v>5.77</v>
      </c>
      <c r="C78" s="362">
        <v>26.81</v>
      </c>
      <c r="D78" s="362">
        <v>0</v>
      </c>
      <c r="E78" s="362">
        <v>0</v>
      </c>
      <c r="F78" s="362">
        <v>0</v>
      </c>
      <c r="G78" s="362">
        <v>0</v>
      </c>
      <c r="H78" s="362">
        <v>5.09</v>
      </c>
      <c r="I78" s="362">
        <v>8.36</v>
      </c>
      <c r="J78" s="362">
        <v>13.8</v>
      </c>
      <c r="K78" s="303" t="s">
        <v>445</v>
      </c>
      <c r="L78" s="285">
        <v>27.45</v>
      </c>
      <c r="M78" s="157"/>
      <c r="N78" s="157"/>
      <c r="O78" s="157"/>
      <c r="P78" s="157"/>
    </row>
    <row r="79" spans="1:16" s="62" customFormat="1" ht="18">
      <c r="A79" s="297" t="s">
        <v>46</v>
      </c>
      <c r="B79" s="362">
        <v>13.45</v>
      </c>
      <c r="C79" s="362">
        <v>38.88</v>
      </c>
      <c r="D79" s="362">
        <v>4.86</v>
      </c>
      <c r="E79" s="362">
        <v>8.45</v>
      </c>
      <c r="F79" s="362">
        <v>44.49</v>
      </c>
      <c r="G79" s="362">
        <v>21.37</v>
      </c>
      <c r="H79" s="362">
        <v>7.17</v>
      </c>
      <c r="I79" s="362">
        <v>6.9</v>
      </c>
      <c r="J79" s="362">
        <v>0.12</v>
      </c>
      <c r="K79" s="303" t="s">
        <v>442</v>
      </c>
      <c r="L79" s="285">
        <v>0.06</v>
      </c>
      <c r="M79" s="157"/>
      <c r="N79" s="157"/>
      <c r="O79" s="157"/>
      <c r="P79" s="157"/>
    </row>
    <row r="80" spans="1:16" s="62" customFormat="1" ht="18">
      <c r="A80" s="297" t="s">
        <v>47</v>
      </c>
      <c r="B80" s="362">
        <v>12.18</v>
      </c>
      <c r="C80" s="362">
        <v>36.99</v>
      </c>
      <c r="D80" s="362">
        <v>0.9</v>
      </c>
      <c r="E80" s="362">
        <v>11.09</v>
      </c>
      <c r="F80" s="362">
        <v>54.61</v>
      </c>
      <c r="G80" s="362">
        <v>16.82</v>
      </c>
      <c r="H80" s="362">
        <v>8.16</v>
      </c>
      <c r="I80" s="362">
        <v>6.1</v>
      </c>
      <c r="J80" s="362">
        <v>0.14</v>
      </c>
      <c r="K80" s="303" t="s">
        <v>442</v>
      </c>
      <c r="L80" s="285">
        <v>0.11</v>
      </c>
      <c r="M80" s="157"/>
      <c r="N80" s="157"/>
      <c r="O80" s="157"/>
      <c r="P80" s="157"/>
    </row>
    <row r="81" spans="1:16" s="62" customFormat="1" ht="18">
      <c r="A81" s="297" t="s">
        <v>48</v>
      </c>
      <c r="B81" s="362">
        <v>17.37</v>
      </c>
      <c r="C81" s="362">
        <v>46.83</v>
      </c>
      <c r="D81" s="362">
        <v>4.05</v>
      </c>
      <c r="E81" s="362">
        <v>12.27</v>
      </c>
      <c r="F81" s="362">
        <v>50.75</v>
      </c>
      <c r="G81" s="362">
        <v>14.28</v>
      </c>
      <c r="H81" s="362">
        <v>11.11</v>
      </c>
      <c r="I81" s="362">
        <v>4.55</v>
      </c>
      <c r="J81" s="362">
        <v>0.1</v>
      </c>
      <c r="K81" s="303" t="s">
        <v>442</v>
      </c>
      <c r="L81" s="285">
        <v>0.07</v>
      </c>
      <c r="M81" s="157"/>
      <c r="N81" s="157"/>
      <c r="O81" s="157"/>
      <c r="P81" s="157"/>
    </row>
    <row r="82" spans="1:16" s="62" customFormat="1" ht="18">
      <c r="A82" s="297" t="s">
        <v>49</v>
      </c>
      <c r="B82" s="362">
        <v>12.51</v>
      </c>
      <c r="C82" s="362">
        <v>47.4</v>
      </c>
      <c r="D82" s="362">
        <v>2.95</v>
      </c>
      <c r="E82" s="362">
        <v>4.66</v>
      </c>
      <c r="F82" s="362">
        <v>53.38</v>
      </c>
      <c r="G82" s="362">
        <v>6.21</v>
      </c>
      <c r="H82" s="362">
        <v>11.81</v>
      </c>
      <c r="I82" s="362">
        <v>4.12</v>
      </c>
      <c r="J82" s="362">
        <v>0.1</v>
      </c>
      <c r="K82" s="303" t="s">
        <v>444</v>
      </c>
      <c r="L82" s="285">
        <v>0.06</v>
      </c>
      <c r="M82" s="157"/>
      <c r="N82" s="157"/>
      <c r="O82" s="157"/>
      <c r="P82" s="157"/>
    </row>
    <row r="83" spans="1:16" s="62" customFormat="1" ht="18">
      <c r="A83" s="297" t="s">
        <v>50</v>
      </c>
      <c r="B83" s="362">
        <v>4.7</v>
      </c>
      <c r="C83" s="362">
        <v>42.85</v>
      </c>
      <c r="D83" s="362">
        <v>1.52</v>
      </c>
      <c r="E83" s="362">
        <v>0</v>
      </c>
      <c r="F83" s="362">
        <v>13.44</v>
      </c>
      <c r="G83" s="362">
        <v>0</v>
      </c>
      <c r="H83" s="362">
        <v>8.83</v>
      </c>
      <c r="I83" s="362">
        <v>4.39</v>
      </c>
      <c r="J83" s="362">
        <v>0.09</v>
      </c>
      <c r="K83" s="303" t="s">
        <v>442</v>
      </c>
      <c r="L83" s="285">
        <v>0.1</v>
      </c>
      <c r="M83" s="157"/>
      <c r="N83" s="157"/>
      <c r="O83" s="157"/>
      <c r="P83" s="157"/>
    </row>
    <row r="84" spans="1:16" s="62" customFormat="1" ht="18">
      <c r="A84" s="297" t="s">
        <v>27</v>
      </c>
      <c r="B84" s="362">
        <v>6.17</v>
      </c>
      <c r="C84" s="362">
        <v>42.58</v>
      </c>
      <c r="D84" s="362">
        <v>3.29</v>
      </c>
      <c r="E84" s="362">
        <v>3.76</v>
      </c>
      <c r="F84" s="362">
        <v>88.68</v>
      </c>
      <c r="G84" s="362">
        <v>64.72</v>
      </c>
      <c r="H84" s="362">
        <v>10</v>
      </c>
      <c r="I84" s="362">
        <v>5.28</v>
      </c>
      <c r="J84" s="362">
        <v>12.57</v>
      </c>
      <c r="K84" s="303" t="s">
        <v>442</v>
      </c>
      <c r="L84" s="285">
        <v>20.59</v>
      </c>
      <c r="M84" s="157"/>
      <c r="N84" s="157"/>
      <c r="O84" s="157"/>
      <c r="P84" s="157"/>
    </row>
    <row r="85" spans="1:16" s="62" customFormat="1" ht="18">
      <c r="A85" s="297" t="s">
        <v>28</v>
      </c>
      <c r="B85" s="362">
        <v>2.22</v>
      </c>
      <c r="C85" s="362">
        <v>46.67</v>
      </c>
      <c r="D85" s="362">
        <v>1.92</v>
      </c>
      <c r="E85" s="362">
        <v>2.33</v>
      </c>
      <c r="F85" s="362">
        <v>76.35</v>
      </c>
      <c r="G85" s="362">
        <v>3.04</v>
      </c>
      <c r="H85" s="362">
        <v>15.54</v>
      </c>
      <c r="I85" s="362">
        <v>4.6</v>
      </c>
      <c r="J85" s="362">
        <v>13.14</v>
      </c>
      <c r="K85" s="303" t="s">
        <v>442</v>
      </c>
      <c r="L85" s="285">
        <v>30.06</v>
      </c>
      <c r="M85" s="157"/>
      <c r="N85" s="157"/>
      <c r="O85" s="157"/>
      <c r="P85" s="157"/>
    </row>
    <row r="86" spans="1:16" s="62" customFormat="1" ht="18">
      <c r="A86" s="297" t="s">
        <v>29</v>
      </c>
      <c r="B86" s="362">
        <v>5.16</v>
      </c>
      <c r="C86" s="362">
        <v>37.82</v>
      </c>
      <c r="D86" s="362">
        <v>0.9</v>
      </c>
      <c r="E86" s="362">
        <v>2.36</v>
      </c>
      <c r="F86" s="362">
        <v>93.61</v>
      </c>
      <c r="G86" s="362">
        <v>30.48</v>
      </c>
      <c r="H86" s="362">
        <v>12.96</v>
      </c>
      <c r="I86" s="362">
        <v>5.24</v>
      </c>
      <c r="J86" s="362">
        <v>16.97</v>
      </c>
      <c r="K86" s="303" t="s">
        <v>444</v>
      </c>
      <c r="L86" s="285">
        <v>16.26</v>
      </c>
      <c r="M86" s="157"/>
      <c r="N86" s="157"/>
      <c r="O86" s="157"/>
      <c r="P86" s="157"/>
    </row>
    <row r="87" spans="1:16" s="62" customFormat="1" ht="18">
      <c r="A87" s="297" t="s">
        <v>31</v>
      </c>
      <c r="B87" s="362">
        <v>8.34</v>
      </c>
      <c r="C87" s="362">
        <v>24.52</v>
      </c>
      <c r="D87" s="362">
        <v>0.37</v>
      </c>
      <c r="E87" s="362">
        <v>0.82</v>
      </c>
      <c r="F87" s="362">
        <v>97.47</v>
      </c>
      <c r="G87" s="362">
        <v>77.96</v>
      </c>
      <c r="H87" s="362">
        <v>5.42</v>
      </c>
      <c r="I87" s="362">
        <v>9.68</v>
      </c>
      <c r="J87" s="362">
        <v>7.62</v>
      </c>
      <c r="K87" s="303" t="s">
        <v>442</v>
      </c>
      <c r="L87" s="285">
        <v>18.88</v>
      </c>
      <c r="M87" s="157"/>
      <c r="N87" s="157"/>
      <c r="O87" s="157"/>
      <c r="P87" s="157"/>
    </row>
    <row r="88" spans="1:16" s="62" customFormat="1" ht="18">
      <c r="A88" s="297" t="s">
        <v>32</v>
      </c>
      <c r="B88" s="362">
        <v>6.03</v>
      </c>
      <c r="C88" s="362">
        <v>27.91</v>
      </c>
      <c r="D88" s="362">
        <v>2.19</v>
      </c>
      <c r="E88" s="362">
        <v>5.41</v>
      </c>
      <c r="F88" s="362">
        <v>90.47</v>
      </c>
      <c r="G88" s="362">
        <v>8.44</v>
      </c>
      <c r="H88" s="362">
        <v>5.26</v>
      </c>
      <c r="I88" s="362">
        <v>6.12</v>
      </c>
      <c r="J88" s="362">
        <v>12.08</v>
      </c>
      <c r="K88" s="303" t="s">
        <v>442</v>
      </c>
      <c r="L88" s="285">
        <v>27.94</v>
      </c>
      <c r="M88" s="157"/>
      <c r="N88" s="157"/>
      <c r="O88" s="157"/>
      <c r="P88" s="157"/>
    </row>
    <row r="89" spans="1:16" s="62" customFormat="1" ht="18">
      <c r="A89" s="297" t="s">
        <v>34</v>
      </c>
      <c r="B89" s="362">
        <v>8.72</v>
      </c>
      <c r="C89" s="362">
        <v>25.73</v>
      </c>
      <c r="D89" s="362">
        <v>2.6</v>
      </c>
      <c r="E89" s="362">
        <v>20.75</v>
      </c>
      <c r="F89" s="362">
        <v>98.46</v>
      </c>
      <c r="G89" s="362">
        <v>23.54</v>
      </c>
      <c r="H89" s="362">
        <v>6.73</v>
      </c>
      <c r="I89" s="362">
        <v>7.33</v>
      </c>
      <c r="J89" s="362">
        <v>27.38</v>
      </c>
      <c r="K89" s="303" t="s">
        <v>442</v>
      </c>
      <c r="L89" s="285">
        <v>21.17</v>
      </c>
      <c r="M89" s="157"/>
      <c r="N89" s="157"/>
      <c r="O89" s="157"/>
      <c r="P89" s="157"/>
    </row>
    <row r="90" spans="1:16" s="62" customFormat="1" ht="36">
      <c r="A90" s="297" t="s">
        <v>35</v>
      </c>
      <c r="B90" s="362">
        <v>12.73</v>
      </c>
      <c r="C90" s="362">
        <v>47.91</v>
      </c>
      <c r="D90" s="362">
        <v>6.76</v>
      </c>
      <c r="E90" s="362">
        <v>14.82</v>
      </c>
      <c r="F90" s="362">
        <v>90.87</v>
      </c>
      <c r="G90" s="362">
        <v>16.7</v>
      </c>
      <c r="H90" s="362">
        <v>9.19</v>
      </c>
      <c r="I90" s="362">
        <v>5.47</v>
      </c>
      <c r="J90" s="362">
        <v>14.46</v>
      </c>
      <c r="K90" s="303" t="s">
        <v>451</v>
      </c>
      <c r="L90" s="285">
        <v>17.67</v>
      </c>
      <c r="M90" s="157"/>
      <c r="N90" s="157"/>
      <c r="O90" s="157"/>
      <c r="P90" s="157"/>
    </row>
    <row r="91" spans="1:16" s="62" customFormat="1" ht="18">
      <c r="A91" s="297" t="s">
        <v>36</v>
      </c>
      <c r="B91" s="362">
        <v>11.48</v>
      </c>
      <c r="C91" s="362">
        <v>40.77</v>
      </c>
      <c r="D91" s="362">
        <v>4.05</v>
      </c>
      <c r="E91" s="362">
        <v>4.81</v>
      </c>
      <c r="F91" s="362">
        <v>82.08</v>
      </c>
      <c r="G91" s="362">
        <v>1.4</v>
      </c>
      <c r="H91" s="362">
        <v>14.23</v>
      </c>
      <c r="I91" s="362">
        <v>3.36</v>
      </c>
      <c r="J91" s="362">
        <v>8.98</v>
      </c>
      <c r="K91" s="303" t="s">
        <v>444</v>
      </c>
      <c r="L91" s="285">
        <v>11.4</v>
      </c>
      <c r="M91" s="157"/>
      <c r="N91" s="157"/>
      <c r="O91" s="157"/>
      <c r="P91" s="157"/>
    </row>
    <row r="92" spans="1:16" s="62" customFormat="1" ht="18">
      <c r="A92" s="297" t="s">
        <v>37</v>
      </c>
      <c r="B92" s="362">
        <v>8.52</v>
      </c>
      <c r="C92" s="362">
        <v>31.92</v>
      </c>
      <c r="D92" s="362">
        <v>0.91</v>
      </c>
      <c r="E92" s="362">
        <v>5.87</v>
      </c>
      <c r="F92" s="362">
        <v>95.23</v>
      </c>
      <c r="G92" s="362">
        <v>30.67</v>
      </c>
      <c r="H92" s="362">
        <v>8.35</v>
      </c>
      <c r="I92" s="362">
        <v>7.06</v>
      </c>
      <c r="J92" s="362">
        <v>7.53</v>
      </c>
      <c r="K92" s="303" t="s">
        <v>442</v>
      </c>
      <c r="L92" s="285">
        <v>39.12</v>
      </c>
      <c r="M92" s="157"/>
      <c r="N92" s="157"/>
      <c r="O92" s="157"/>
      <c r="P92" s="157"/>
    </row>
    <row r="93" spans="1:16" s="62" customFormat="1" ht="18">
      <c r="A93" s="297" t="s">
        <v>38</v>
      </c>
      <c r="B93" s="362">
        <v>5.4</v>
      </c>
      <c r="C93" s="362">
        <v>31.11</v>
      </c>
      <c r="D93" s="362">
        <v>0.83</v>
      </c>
      <c r="E93" s="362">
        <v>4.69</v>
      </c>
      <c r="F93" s="362">
        <v>95.77</v>
      </c>
      <c r="G93" s="362">
        <v>28.5</v>
      </c>
      <c r="H93" s="362">
        <v>7.88</v>
      </c>
      <c r="I93" s="362">
        <v>6</v>
      </c>
      <c r="J93" s="362">
        <v>11.8</v>
      </c>
      <c r="K93" s="303" t="s">
        <v>442</v>
      </c>
      <c r="L93" s="285">
        <v>33.5</v>
      </c>
      <c r="M93" s="157"/>
      <c r="N93" s="157"/>
      <c r="O93" s="157"/>
      <c r="P93" s="157"/>
    </row>
    <row r="94" spans="1:16" s="62" customFormat="1" ht="18">
      <c r="A94" s="297" t="s">
        <v>39</v>
      </c>
      <c r="B94" s="362">
        <v>8.36</v>
      </c>
      <c r="C94" s="362">
        <v>31.77</v>
      </c>
      <c r="D94" s="362">
        <v>1.24</v>
      </c>
      <c r="E94" s="362">
        <v>4.52</v>
      </c>
      <c r="F94" s="362">
        <v>94.38</v>
      </c>
      <c r="G94" s="362">
        <v>40.36</v>
      </c>
      <c r="H94" s="362">
        <v>8.71</v>
      </c>
      <c r="I94" s="362">
        <v>5.02</v>
      </c>
      <c r="J94" s="362">
        <v>7.72</v>
      </c>
      <c r="K94" s="303" t="s">
        <v>442</v>
      </c>
      <c r="L94" s="285">
        <v>32.6</v>
      </c>
      <c r="M94" s="157"/>
      <c r="N94" s="157"/>
      <c r="O94" s="157"/>
      <c r="P94" s="157"/>
    </row>
    <row r="95" spans="1:16" s="62" customFormat="1" ht="18">
      <c r="A95" s="297" t="s">
        <v>298</v>
      </c>
      <c r="B95" s="362">
        <v>3.6</v>
      </c>
      <c r="C95" s="362">
        <v>21.81</v>
      </c>
      <c r="D95" s="362">
        <v>0.03</v>
      </c>
      <c r="E95" s="362">
        <v>0</v>
      </c>
      <c r="F95" s="362">
        <v>87.09</v>
      </c>
      <c r="G95" s="362">
        <v>0</v>
      </c>
      <c r="H95" s="362">
        <v>7.59</v>
      </c>
      <c r="I95" s="362">
        <v>1.99</v>
      </c>
      <c r="J95" s="362">
        <v>8.61</v>
      </c>
      <c r="K95" s="303" t="s">
        <v>442</v>
      </c>
      <c r="L95" s="285">
        <v>23.49</v>
      </c>
      <c r="M95" s="157"/>
      <c r="N95" s="157"/>
      <c r="O95" s="157"/>
      <c r="P95" s="157"/>
    </row>
    <row r="96" spans="1:16" s="62" customFormat="1" ht="54">
      <c r="A96" s="297" t="s">
        <v>41</v>
      </c>
      <c r="B96" s="362">
        <v>7.11</v>
      </c>
      <c r="C96" s="362">
        <v>35.26</v>
      </c>
      <c r="D96" s="362">
        <v>1.92</v>
      </c>
      <c r="E96" s="362">
        <v>4.13</v>
      </c>
      <c r="F96" s="362">
        <v>91.88</v>
      </c>
      <c r="G96" s="362">
        <v>35.39</v>
      </c>
      <c r="H96" s="362">
        <v>6.92</v>
      </c>
      <c r="I96" s="362">
        <v>4.58</v>
      </c>
      <c r="J96" s="362">
        <v>13.32</v>
      </c>
      <c r="K96" s="303" t="s">
        <v>445</v>
      </c>
      <c r="L96" s="285">
        <v>26.96</v>
      </c>
      <c r="M96" s="157"/>
      <c r="N96" s="157"/>
      <c r="O96" s="157"/>
      <c r="P96" s="157"/>
    </row>
    <row r="97" spans="1:16" s="62" customFormat="1" ht="18">
      <c r="A97" s="297" t="s">
        <v>42</v>
      </c>
      <c r="B97" s="362">
        <v>8.24</v>
      </c>
      <c r="C97" s="362">
        <v>31.36</v>
      </c>
      <c r="D97" s="362">
        <v>1.52</v>
      </c>
      <c r="E97" s="362">
        <v>0.43</v>
      </c>
      <c r="F97" s="362">
        <v>65.72</v>
      </c>
      <c r="G97" s="362">
        <v>3.82</v>
      </c>
      <c r="H97" s="362">
        <v>6.87</v>
      </c>
      <c r="I97" s="362">
        <v>3.72</v>
      </c>
      <c r="J97" s="362">
        <v>17.44</v>
      </c>
      <c r="K97" s="303" t="s">
        <v>442</v>
      </c>
      <c r="L97" s="285">
        <v>25.09</v>
      </c>
      <c r="M97" s="157"/>
      <c r="N97" s="157"/>
      <c r="O97" s="157"/>
      <c r="P97" s="157"/>
    </row>
    <row r="98" spans="1:16" s="62" customFormat="1" ht="54">
      <c r="A98" s="297" t="s">
        <v>72</v>
      </c>
      <c r="B98" s="362">
        <v>12.72</v>
      </c>
      <c r="C98" s="362">
        <v>34.97</v>
      </c>
      <c r="D98" s="362">
        <v>8.93</v>
      </c>
      <c r="E98" s="362">
        <v>7.01</v>
      </c>
      <c r="F98" s="362">
        <v>23.2</v>
      </c>
      <c r="G98" s="362">
        <v>25.23</v>
      </c>
      <c r="H98" s="362">
        <v>7.49</v>
      </c>
      <c r="I98" s="362">
        <v>7.87</v>
      </c>
      <c r="J98" s="362">
        <v>7.92</v>
      </c>
      <c r="K98" s="303" t="s">
        <v>445</v>
      </c>
      <c r="L98" s="285">
        <v>6.66</v>
      </c>
      <c r="M98" s="157"/>
      <c r="N98" s="157"/>
      <c r="O98" s="157"/>
      <c r="P98" s="157"/>
    </row>
    <row r="99" spans="1:16" s="62" customFormat="1" ht="36">
      <c r="A99" s="297" t="s">
        <v>74</v>
      </c>
      <c r="B99" s="362">
        <v>13.65</v>
      </c>
      <c r="C99" s="362">
        <v>46.05</v>
      </c>
      <c r="D99" s="362">
        <v>6.02</v>
      </c>
      <c r="E99" s="362">
        <v>4.39</v>
      </c>
      <c r="F99" s="362">
        <v>12.04</v>
      </c>
      <c r="G99" s="362">
        <v>11.34</v>
      </c>
      <c r="H99" s="362">
        <v>10.89</v>
      </c>
      <c r="I99" s="362">
        <v>3.93</v>
      </c>
      <c r="J99" s="362">
        <v>8.53</v>
      </c>
      <c r="K99" s="303" t="s">
        <v>454</v>
      </c>
      <c r="L99" s="285">
        <v>9.19</v>
      </c>
      <c r="M99" s="157"/>
      <c r="N99" s="157"/>
      <c r="O99" s="157"/>
      <c r="P99" s="157"/>
    </row>
    <row r="100" spans="1:16" s="62" customFormat="1" ht="45">
      <c r="A100" s="297" t="s">
        <v>89</v>
      </c>
      <c r="B100" s="362">
        <v>7.51</v>
      </c>
      <c r="C100" s="362">
        <v>38.06</v>
      </c>
      <c r="D100" s="362">
        <v>6.17</v>
      </c>
      <c r="E100" s="362">
        <v>4.73</v>
      </c>
      <c r="F100" s="362">
        <v>5.56</v>
      </c>
      <c r="G100" s="362">
        <v>8.76</v>
      </c>
      <c r="H100" s="362">
        <v>10.08</v>
      </c>
      <c r="I100" s="362">
        <v>4.88</v>
      </c>
      <c r="J100" s="362">
        <v>5.59</v>
      </c>
      <c r="K100" s="303" t="s">
        <v>455</v>
      </c>
      <c r="L100" s="285">
        <v>14.62</v>
      </c>
      <c r="M100" s="157"/>
      <c r="N100" s="157"/>
      <c r="O100" s="157"/>
      <c r="P100" s="157"/>
    </row>
    <row r="101" spans="1:16" s="62" customFormat="1" ht="36">
      <c r="A101" s="297" t="s">
        <v>90</v>
      </c>
      <c r="B101" s="362">
        <v>7.4</v>
      </c>
      <c r="C101" s="362">
        <v>46.56</v>
      </c>
      <c r="D101" s="362">
        <v>4.04</v>
      </c>
      <c r="E101" s="362">
        <v>2.79</v>
      </c>
      <c r="F101" s="362">
        <v>13.86</v>
      </c>
      <c r="G101" s="362">
        <v>0.31</v>
      </c>
      <c r="H101" s="362">
        <v>9.61</v>
      </c>
      <c r="I101" s="362">
        <v>3.66</v>
      </c>
      <c r="J101" s="362">
        <v>6.41</v>
      </c>
      <c r="K101" s="303" t="s">
        <v>454</v>
      </c>
      <c r="L101" s="285">
        <v>6.48</v>
      </c>
      <c r="M101" s="157"/>
      <c r="N101" s="157"/>
      <c r="O101" s="157"/>
      <c r="P101" s="157"/>
    </row>
    <row r="102" spans="1:16" s="62" customFormat="1" ht="45">
      <c r="A102" s="297" t="s">
        <v>91</v>
      </c>
      <c r="B102" s="362">
        <v>8.73</v>
      </c>
      <c r="C102" s="362">
        <v>46.94</v>
      </c>
      <c r="D102" s="362">
        <v>3.07</v>
      </c>
      <c r="E102" s="362">
        <v>1.66</v>
      </c>
      <c r="F102" s="362">
        <v>7.72</v>
      </c>
      <c r="G102" s="362">
        <v>0.27</v>
      </c>
      <c r="H102" s="362">
        <v>9.07</v>
      </c>
      <c r="I102" s="362">
        <v>3.4</v>
      </c>
      <c r="J102" s="362">
        <v>8.26</v>
      </c>
      <c r="K102" s="303" t="s">
        <v>455</v>
      </c>
      <c r="L102" s="285">
        <v>24.11</v>
      </c>
      <c r="M102" s="157"/>
      <c r="N102" s="157"/>
      <c r="O102" s="157"/>
      <c r="P102" s="157"/>
    </row>
    <row r="103" spans="1:16" s="62" customFormat="1" ht="45">
      <c r="A103" s="297" t="s">
        <v>101</v>
      </c>
      <c r="B103" s="362">
        <v>10.02</v>
      </c>
      <c r="C103" s="362">
        <v>18.71</v>
      </c>
      <c r="D103" s="362">
        <v>6.52</v>
      </c>
      <c r="E103" s="362">
        <v>5.81</v>
      </c>
      <c r="F103" s="362">
        <v>13.53</v>
      </c>
      <c r="G103" s="362">
        <v>24.06</v>
      </c>
      <c r="H103" s="362">
        <v>6.08</v>
      </c>
      <c r="I103" s="362">
        <v>8.46</v>
      </c>
      <c r="J103" s="362">
        <v>13.39</v>
      </c>
      <c r="K103" s="303" t="s">
        <v>455</v>
      </c>
      <c r="L103" s="285">
        <v>79.94</v>
      </c>
      <c r="M103" s="157"/>
      <c r="N103" s="157"/>
      <c r="O103" s="157"/>
      <c r="P103" s="157"/>
    </row>
    <row r="104" spans="1:16" s="62" customFormat="1" ht="45">
      <c r="A104" s="297" t="s">
        <v>102</v>
      </c>
      <c r="B104" s="362">
        <v>8.36</v>
      </c>
      <c r="C104" s="362">
        <v>30.21</v>
      </c>
      <c r="D104" s="362">
        <v>2.39</v>
      </c>
      <c r="E104" s="362">
        <v>1.2</v>
      </c>
      <c r="F104" s="362">
        <v>36.81</v>
      </c>
      <c r="G104" s="362">
        <v>35.84</v>
      </c>
      <c r="H104" s="362">
        <v>7.99</v>
      </c>
      <c r="I104" s="362">
        <v>6.37</v>
      </c>
      <c r="J104" s="362">
        <v>14.49</v>
      </c>
      <c r="K104" s="303" t="s">
        <v>455</v>
      </c>
      <c r="L104" s="285">
        <v>65.95</v>
      </c>
      <c r="M104" s="157"/>
      <c r="N104" s="157"/>
      <c r="O104" s="157"/>
      <c r="P104" s="157"/>
    </row>
    <row r="105" spans="1:16" s="62" customFormat="1" ht="54">
      <c r="A105" s="297" t="s">
        <v>103</v>
      </c>
      <c r="B105" s="362">
        <v>8.73</v>
      </c>
      <c r="C105" s="362">
        <v>0</v>
      </c>
      <c r="D105" s="362">
        <v>0</v>
      </c>
      <c r="E105" s="362">
        <v>0</v>
      </c>
      <c r="F105" s="362">
        <v>0</v>
      </c>
      <c r="G105" s="362">
        <v>0</v>
      </c>
      <c r="H105" s="362">
        <v>7.18</v>
      </c>
      <c r="I105" s="362">
        <v>5.32</v>
      </c>
      <c r="J105" s="362">
        <v>10.91</v>
      </c>
      <c r="K105" s="303" t="s">
        <v>445</v>
      </c>
      <c r="L105" s="285">
        <v>11.88</v>
      </c>
      <c r="M105" s="157"/>
      <c r="N105" s="157"/>
      <c r="O105" s="157"/>
      <c r="P105" s="157"/>
    </row>
    <row r="106" spans="1:16" s="62" customFormat="1" ht="54">
      <c r="A106" s="297" t="s">
        <v>104</v>
      </c>
      <c r="B106" s="362">
        <v>6.97</v>
      </c>
      <c r="C106" s="362">
        <v>48.08</v>
      </c>
      <c r="D106" s="362">
        <v>7.51</v>
      </c>
      <c r="E106" s="362">
        <v>6.42</v>
      </c>
      <c r="F106" s="362">
        <v>2.39</v>
      </c>
      <c r="G106" s="362">
        <v>5.45</v>
      </c>
      <c r="H106" s="362">
        <v>9.33</v>
      </c>
      <c r="I106" s="362">
        <v>4.33</v>
      </c>
      <c r="J106" s="362">
        <v>8.72</v>
      </c>
      <c r="K106" s="303" t="s">
        <v>445</v>
      </c>
      <c r="L106" s="285">
        <v>27.11</v>
      </c>
      <c r="M106" s="157"/>
      <c r="N106" s="157"/>
      <c r="O106" s="157"/>
      <c r="P106" s="157"/>
    </row>
    <row r="107" spans="1:16" s="62" customFormat="1" ht="54">
      <c r="A107" s="297" t="s">
        <v>105</v>
      </c>
      <c r="B107" s="362">
        <v>7.23</v>
      </c>
      <c r="C107" s="362">
        <v>49.48</v>
      </c>
      <c r="D107" s="362">
        <v>5.33</v>
      </c>
      <c r="E107" s="362">
        <v>3.94</v>
      </c>
      <c r="F107" s="362">
        <v>1.85</v>
      </c>
      <c r="G107" s="362">
        <v>8.39</v>
      </c>
      <c r="H107" s="362">
        <v>8.88</v>
      </c>
      <c r="I107" s="362">
        <v>3.55</v>
      </c>
      <c r="J107" s="362">
        <v>11.66</v>
      </c>
      <c r="K107" s="303" t="s">
        <v>445</v>
      </c>
      <c r="L107" s="285">
        <v>29.11</v>
      </c>
      <c r="M107" s="157"/>
      <c r="N107" s="157"/>
      <c r="O107" s="157"/>
      <c r="P107" s="157"/>
    </row>
    <row r="108" spans="1:16" s="62" customFormat="1" ht="54">
      <c r="A108" s="297" t="s">
        <v>106</v>
      </c>
      <c r="B108" s="362">
        <v>3.61</v>
      </c>
      <c r="C108" s="362">
        <v>34.03</v>
      </c>
      <c r="D108" s="362">
        <v>9.58</v>
      </c>
      <c r="E108" s="362">
        <v>8.46</v>
      </c>
      <c r="F108" s="362">
        <v>0</v>
      </c>
      <c r="G108" s="362">
        <v>1.96</v>
      </c>
      <c r="H108" s="362">
        <v>7.85</v>
      </c>
      <c r="I108" s="362">
        <v>7.99</v>
      </c>
      <c r="J108" s="362">
        <v>15.91</v>
      </c>
      <c r="K108" s="303" t="s">
        <v>445</v>
      </c>
      <c r="L108" s="285">
        <v>11.36</v>
      </c>
      <c r="M108" s="157"/>
      <c r="N108" s="157"/>
      <c r="O108" s="157"/>
      <c r="P108" s="157"/>
    </row>
    <row r="109" spans="1:16" s="62" customFormat="1" ht="54">
      <c r="A109" s="297" t="s">
        <v>107</v>
      </c>
      <c r="B109" s="362">
        <v>8.25</v>
      </c>
      <c r="C109" s="362">
        <v>46.44</v>
      </c>
      <c r="D109" s="362">
        <v>2.09</v>
      </c>
      <c r="E109" s="362">
        <v>1.15</v>
      </c>
      <c r="F109" s="362">
        <v>11.48</v>
      </c>
      <c r="G109" s="362">
        <v>43.14</v>
      </c>
      <c r="H109" s="362">
        <v>9.43</v>
      </c>
      <c r="I109" s="362">
        <v>3.87</v>
      </c>
      <c r="J109" s="362">
        <v>10.94</v>
      </c>
      <c r="K109" s="303" t="s">
        <v>445</v>
      </c>
      <c r="L109" s="285">
        <v>11.83</v>
      </c>
      <c r="M109" s="157"/>
      <c r="N109" s="157"/>
      <c r="O109" s="157"/>
      <c r="P109" s="157"/>
    </row>
    <row r="110" spans="1:16" s="62" customFormat="1" ht="54">
      <c r="A110" s="297" t="s">
        <v>109</v>
      </c>
      <c r="B110" s="362">
        <v>13.22</v>
      </c>
      <c r="C110" s="362">
        <v>37.68</v>
      </c>
      <c r="D110" s="362">
        <v>11.2</v>
      </c>
      <c r="E110" s="362">
        <v>8.83</v>
      </c>
      <c r="F110" s="362">
        <v>23.07</v>
      </c>
      <c r="G110" s="362">
        <v>25.74</v>
      </c>
      <c r="H110" s="362">
        <v>8.15</v>
      </c>
      <c r="I110" s="362">
        <v>6.53</v>
      </c>
      <c r="J110" s="362">
        <v>13.13</v>
      </c>
      <c r="K110" s="303" t="s">
        <v>445</v>
      </c>
      <c r="L110" s="285">
        <v>12.15</v>
      </c>
      <c r="M110" s="157"/>
      <c r="N110" s="157"/>
      <c r="O110" s="157"/>
      <c r="P110" s="157"/>
    </row>
    <row r="111" spans="1:16" s="62" customFormat="1" ht="54">
      <c r="A111" s="297" t="s">
        <v>110</v>
      </c>
      <c r="B111" s="362">
        <v>24.19</v>
      </c>
      <c r="C111" s="362">
        <v>0</v>
      </c>
      <c r="D111" s="362">
        <v>0</v>
      </c>
      <c r="E111" s="362">
        <v>0</v>
      </c>
      <c r="F111" s="362">
        <v>0</v>
      </c>
      <c r="G111" s="362">
        <v>0</v>
      </c>
      <c r="H111" s="362">
        <v>3.32</v>
      </c>
      <c r="I111" s="362">
        <v>2.53</v>
      </c>
      <c r="J111" s="362">
        <v>11.73</v>
      </c>
      <c r="K111" s="303" t="s">
        <v>445</v>
      </c>
      <c r="L111" s="285">
        <v>5.83</v>
      </c>
      <c r="M111" s="157"/>
      <c r="N111" s="157"/>
      <c r="O111" s="157"/>
      <c r="P111" s="157"/>
    </row>
    <row r="112" spans="1:16" s="62" customFormat="1" ht="54">
      <c r="A112" s="297" t="s">
        <v>111</v>
      </c>
      <c r="B112" s="362">
        <v>15.59</v>
      </c>
      <c r="C112" s="362">
        <v>78.32</v>
      </c>
      <c r="D112" s="362">
        <v>3.24</v>
      </c>
      <c r="E112" s="362">
        <v>1.5</v>
      </c>
      <c r="F112" s="362">
        <v>15.56</v>
      </c>
      <c r="G112" s="362">
        <v>0</v>
      </c>
      <c r="H112" s="362">
        <v>8.81</v>
      </c>
      <c r="I112" s="362">
        <v>3.01</v>
      </c>
      <c r="J112" s="362">
        <v>20.88</v>
      </c>
      <c r="K112" s="303" t="s">
        <v>445</v>
      </c>
      <c r="L112" s="285">
        <v>14.05</v>
      </c>
      <c r="M112" s="157"/>
      <c r="N112" s="157"/>
      <c r="O112" s="157"/>
      <c r="P112" s="157"/>
    </row>
    <row r="113" spans="1:16" s="62" customFormat="1" ht="54">
      <c r="A113" s="297" t="s">
        <v>113</v>
      </c>
      <c r="B113" s="362">
        <v>13.94</v>
      </c>
      <c r="C113" s="362">
        <v>41.95</v>
      </c>
      <c r="D113" s="362">
        <v>8.22</v>
      </c>
      <c r="E113" s="362">
        <v>7.09</v>
      </c>
      <c r="F113" s="362">
        <v>32.36</v>
      </c>
      <c r="G113" s="362">
        <v>33.22</v>
      </c>
      <c r="H113" s="362">
        <v>10.56</v>
      </c>
      <c r="I113" s="362">
        <v>6.06</v>
      </c>
      <c r="J113" s="362">
        <v>6.1</v>
      </c>
      <c r="K113" s="303" t="s">
        <v>445</v>
      </c>
      <c r="L113" s="285">
        <v>6.57</v>
      </c>
      <c r="M113" s="157"/>
      <c r="N113" s="157"/>
      <c r="O113" s="157"/>
      <c r="P113" s="157"/>
    </row>
    <row r="114" spans="1:16" s="62" customFormat="1" ht="36">
      <c r="A114" s="297" t="s">
        <v>114</v>
      </c>
      <c r="B114" s="362">
        <v>17.02</v>
      </c>
      <c r="C114" s="362">
        <v>43.15</v>
      </c>
      <c r="D114" s="362">
        <v>9.92</v>
      </c>
      <c r="E114" s="362">
        <v>7.88</v>
      </c>
      <c r="F114" s="362">
        <v>22.9</v>
      </c>
      <c r="G114" s="362">
        <v>19.76</v>
      </c>
      <c r="H114" s="362">
        <v>7.6</v>
      </c>
      <c r="I114" s="362">
        <v>5.23</v>
      </c>
      <c r="J114" s="362">
        <v>13.95</v>
      </c>
      <c r="K114" s="303" t="s">
        <v>454</v>
      </c>
      <c r="L114" s="285">
        <v>4.61</v>
      </c>
      <c r="M114" s="157"/>
      <c r="N114" s="157"/>
      <c r="O114" s="157"/>
      <c r="P114" s="157"/>
    </row>
    <row r="115" spans="1:16" s="62" customFormat="1" ht="36">
      <c r="A115" s="297" t="s">
        <v>115</v>
      </c>
      <c r="B115" s="362">
        <v>13.65</v>
      </c>
      <c r="C115" s="362">
        <v>0</v>
      </c>
      <c r="D115" s="362">
        <v>0</v>
      </c>
      <c r="E115" s="362">
        <v>0</v>
      </c>
      <c r="F115" s="362">
        <v>0</v>
      </c>
      <c r="G115" s="362">
        <v>0</v>
      </c>
      <c r="H115" s="362">
        <v>2.81</v>
      </c>
      <c r="I115" s="362">
        <v>3.52</v>
      </c>
      <c r="J115" s="362">
        <v>6.45</v>
      </c>
      <c r="K115" s="303" t="s">
        <v>456</v>
      </c>
      <c r="L115" s="285">
        <v>19.26</v>
      </c>
      <c r="M115" s="157"/>
      <c r="N115" s="157"/>
      <c r="O115" s="157"/>
      <c r="P115" s="157"/>
    </row>
    <row r="116" spans="1:16" s="62" customFormat="1" ht="54">
      <c r="A116" s="297" t="s">
        <v>119</v>
      </c>
      <c r="B116" s="362">
        <v>12.82</v>
      </c>
      <c r="C116" s="362">
        <v>42.22</v>
      </c>
      <c r="D116" s="362">
        <v>9.15</v>
      </c>
      <c r="E116" s="362">
        <v>6.41</v>
      </c>
      <c r="F116" s="362">
        <v>9.08</v>
      </c>
      <c r="G116" s="362">
        <v>4.72</v>
      </c>
      <c r="H116" s="362">
        <v>8.46</v>
      </c>
      <c r="I116" s="362">
        <v>4.49</v>
      </c>
      <c r="J116" s="362">
        <v>13.91</v>
      </c>
      <c r="K116" s="303" t="s">
        <v>445</v>
      </c>
      <c r="L116" s="285">
        <v>18.1</v>
      </c>
      <c r="M116" s="157"/>
      <c r="N116" s="157"/>
      <c r="O116" s="157"/>
      <c r="P116" s="157"/>
    </row>
    <row r="117" spans="1:16" s="62" customFormat="1" ht="18">
      <c r="A117" s="297" t="s">
        <v>120</v>
      </c>
      <c r="B117" s="362">
        <v>10.33</v>
      </c>
      <c r="C117" s="362">
        <v>45.33</v>
      </c>
      <c r="D117" s="362">
        <v>2.54</v>
      </c>
      <c r="E117" s="362">
        <v>1.88</v>
      </c>
      <c r="F117" s="362">
        <v>2.92</v>
      </c>
      <c r="G117" s="362">
        <v>6.56</v>
      </c>
      <c r="H117" s="362">
        <v>8.16</v>
      </c>
      <c r="I117" s="362">
        <v>3.98</v>
      </c>
      <c r="J117" s="362">
        <v>36.54</v>
      </c>
      <c r="K117" s="303" t="s">
        <v>447</v>
      </c>
      <c r="L117" s="285">
        <v>13.23</v>
      </c>
      <c r="M117" s="157"/>
      <c r="N117" s="157"/>
      <c r="O117" s="157"/>
      <c r="P117" s="157"/>
    </row>
    <row r="118" spans="1:16" s="62" customFormat="1" ht="18">
      <c r="A118" s="297" t="s">
        <v>121</v>
      </c>
      <c r="B118" s="362">
        <v>12.7</v>
      </c>
      <c r="C118" s="362">
        <v>60.9</v>
      </c>
      <c r="D118" s="362">
        <v>5.41</v>
      </c>
      <c r="E118" s="362">
        <v>1.3</v>
      </c>
      <c r="F118" s="362">
        <v>13.48</v>
      </c>
      <c r="G118" s="362">
        <v>0</v>
      </c>
      <c r="H118" s="362">
        <v>6.55</v>
      </c>
      <c r="I118" s="362">
        <v>2.43</v>
      </c>
      <c r="J118" s="362">
        <v>12.89</v>
      </c>
      <c r="K118" s="303" t="s">
        <v>444</v>
      </c>
      <c r="L118" s="285">
        <v>7.78</v>
      </c>
      <c r="M118" s="157"/>
      <c r="N118" s="157"/>
      <c r="O118" s="157"/>
      <c r="P118" s="157"/>
    </row>
    <row r="119" spans="1:16" s="62" customFormat="1" ht="54">
      <c r="A119" s="297" t="s">
        <v>124</v>
      </c>
      <c r="B119" s="362">
        <v>11.8</v>
      </c>
      <c r="C119" s="362">
        <v>46.58</v>
      </c>
      <c r="D119" s="362">
        <v>4.95</v>
      </c>
      <c r="E119" s="362">
        <v>2.35</v>
      </c>
      <c r="F119" s="362">
        <v>52.82</v>
      </c>
      <c r="G119" s="362">
        <v>72.2</v>
      </c>
      <c r="H119" s="362">
        <v>9.33</v>
      </c>
      <c r="I119" s="362">
        <v>7.31</v>
      </c>
      <c r="J119" s="362">
        <v>18.95</v>
      </c>
      <c r="K119" s="303" t="s">
        <v>445</v>
      </c>
      <c r="L119" s="285">
        <v>17.69</v>
      </c>
      <c r="M119" s="157"/>
      <c r="N119" s="157"/>
      <c r="O119" s="157"/>
      <c r="P119" s="157"/>
    </row>
    <row r="120" spans="1:16" s="62" customFormat="1" ht="36">
      <c r="A120" s="297" t="s">
        <v>1111</v>
      </c>
      <c r="B120" s="362">
        <v>20.73</v>
      </c>
      <c r="C120" s="362">
        <v>0</v>
      </c>
      <c r="D120" s="362">
        <v>0</v>
      </c>
      <c r="E120" s="362">
        <v>1.93</v>
      </c>
      <c r="F120" s="362">
        <v>0</v>
      </c>
      <c r="G120" s="362">
        <v>0</v>
      </c>
      <c r="H120" s="362">
        <v>4.32</v>
      </c>
      <c r="I120" s="362">
        <v>4.22</v>
      </c>
      <c r="J120" s="362">
        <v>88.06</v>
      </c>
      <c r="K120" s="303" t="s">
        <v>457</v>
      </c>
      <c r="L120" s="285">
        <v>0.11</v>
      </c>
      <c r="M120" s="157"/>
      <c r="N120" s="157"/>
      <c r="O120" s="157"/>
      <c r="P120" s="157"/>
    </row>
    <row r="121" spans="1:16" s="62" customFormat="1" ht="36">
      <c r="A121" s="297" t="s">
        <v>1113</v>
      </c>
      <c r="B121" s="362">
        <v>10.09</v>
      </c>
      <c r="C121" s="362">
        <v>0</v>
      </c>
      <c r="D121" s="362">
        <v>0</v>
      </c>
      <c r="E121" s="362">
        <v>0</v>
      </c>
      <c r="F121" s="362">
        <v>0</v>
      </c>
      <c r="G121" s="362">
        <v>0</v>
      </c>
      <c r="H121" s="362">
        <v>6.7</v>
      </c>
      <c r="I121" s="362">
        <v>5.66</v>
      </c>
      <c r="J121" s="362">
        <v>81.26</v>
      </c>
      <c r="K121" s="303" t="s">
        <v>441</v>
      </c>
      <c r="L121" s="285">
        <v>2.36</v>
      </c>
      <c r="M121" s="157"/>
      <c r="N121" s="157"/>
      <c r="O121" s="157"/>
      <c r="P121" s="157"/>
    </row>
    <row r="122" spans="1:16" s="62" customFormat="1" ht="27">
      <c r="A122" s="297" t="s">
        <v>290</v>
      </c>
      <c r="B122" s="362">
        <v>0.11</v>
      </c>
      <c r="C122" s="362">
        <v>0</v>
      </c>
      <c r="D122" s="362">
        <v>0</v>
      </c>
      <c r="E122" s="362">
        <v>0</v>
      </c>
      <c r="F122" s="362">
        <v>0</v>
      </c>
      <c r="G122" s="362">
        <v>0</v>
      </c>
      <c r="H122" s="362">
        <v>9.59</v>
      </c>
      <c r="I122" s="362">
        <v>2.6</v>
      </c>
      <c r="J122" s="362">
        <v>56.05</v>
      </c>
      <c r="K122" s="303" t="s">
        <v>458</v>
      </c>
      <c r="L122" s="285">
        <v>1.16</v>
      </c>
      <c r="M122" s="157"/>
      <c r="N122" s="157"/>
      <c r="O122" s="157"/>
      <c r="P122" s="157"/>
    </row>
    <row r="123" spans="1:16" s="62" customFormat="1" ht="54">
      <c r="A123" s="297" t="s">
        <v>221</v>
      </c>
      <c r="B123" s="362">
        <v>6.09</v>
      </c>
      <c r="C123" s="362">
        <v>55.44</v>
      </c>
      <c r="D123" s="362">
        <v>6.97</v>
      </c>
      <c r="E123" s="362">
        <v>0</v>
      </c>
      <c r="F123" s="362">
        <v>1.38</v>
      </c>
      <c r="G123" s="362">
        <v>0</v>
      </c>
      <c r="H123" s="362">
        <v>7.77</v>
      </c>
      <c r="I123" s="362">
        <v>4.48</v>
      </c>
      <c r="J123" s="362">
        <v>8.72</v>
      </c>
      <c r="K123" s="303" t="s">
        <v>445</v>
      </c>
      <c r="L123" s="285">
        <v>16.09</v>
      </c>
      <c r="M123" s="157"/>
      <c r="N123" s="157"/>
      <c r="O123" s="157"/>
      <c r="P123" s="157"/>
    </row>
    <row r="124" spans="1:16" s="62" customFormat="1" ht="36">
      <c r="A124" s="297" t="s">
        <v>307</v>
      </c>
      <c r="B124" s="362">
        <v>4.08</v>
      </c>
      <c r="C124" s="362">
        <v>63.8</v>
      </c>
      <c r="D124" s="362">
        <v>0</v>
      </c>
      <c r="E124" s="362">
        <v>0</v>
      </c>
      <c r="F124" s="362">
        <v>0</v>
      </c>
      <c r="G124" s="362">
        <v>0</v>
      </c>
      <c r="H124" s="362">
        <v>7.22</v>
      </c>
      <c r="I124" s="362">
        <v>2.41</v>
      </c>
      <c r="J124" s="362">
        <v>8.62</v>
      </c>
      <c r="K124" s="303" t="s">
        <v>451</v>
      </c>
      <c r="L124" s="285">
        <v>11.09</v>
      </c>
      <c r="M124" s="157"/>
      <c r="N124" s="157"/>
      <c r="O124" s="157"/>
      <c r="P124" s="157"/>
    </row>
    <row r="125" spans="1:16" s="62" customFormat="1" ht="18">
      <c r="A125" s="297" t="s">
        <v>1189</v>
      </c>
      <c r="B125" s="362">
        <v>6.73</v>
      </c>
      <c r="C125" s="362">
        <v>49.28</v>
      </c>
      <c r="D125" s="362">
        <v>13.96</v>
      </c>
      <c r="E125" s="362">
        <v>0</v>
      </c>
      <c r="F125" s="362">
        <v>23.86</v>
      </c>
      <c r="G125" s="362">
        <v>0</v>
      </c>
      <c r="H125" s="362">
        <v>10.37</v>
      </c>
      <c r="I125" s="362">
        <v>5.37</v>
      </c>
      <c r="J125" s="362">
        <v>13.41</v>
      </c>
      <c r="K125" s="303" t="s">
        <v>442</v>
      </c>
      <c r="L125" s="285">
        <v>54.94</v>
      </c>
      <c r="M125" s="157"/>
      <c r="N125" s="157"/>
      <c r="O125" s="157"/>
      <c r="P125" s="157"/>
    </row>
    <row r="126" spans="1:16" s="62" customFormat="1" ht="18">
      <c r="A126" s="297" t="s">
        <v>1190</v>
      </c>
      <c r="B126" s="362">
        <v>8.8</v>
      </c>
      <c r="C126" s="362">
        <v>53.83</v>
      </c>
      <c r="D126" s="362">
        <v>8.34</v>
      </c>
      <c r="E126" s="362">
        <v>0</v>
      </c>
      <c r="F126" s="362">
        <v>39.56</v>
      </c>
      <c r="G126" s="362">
        <v>0</v>
      </c>
      <c r="H126" s="362">
        <v>12.96</v>
      </c>
      <c r="I126" s="362">
        <v>4.24</v>
      </c>
      <c r="J126" s="362">
        <v>5.19</v>
      </c>
      <c r="K126" s="303" t="s">
        <v>442</v>
      </c>
      <c r="L126" s="285">
        <v>61.12</v>
      </c>
      <c r="M126" s="157"/>
      <c r="N126" s="157"/>
      <c r="O126" s="157"/>
      <c r="P126" s="157"/>
    </row>
    <row r="127" spans="1:16" s="62" customFormat="1" ht="18">
      <c r="A127" s="297" t="s">
        <v>1191</v>
      </c>
      <c r="B127" s="362">
        <v>16.61</v>
      </c>
      <c r="C127" s="362">
        <v>54.57</v>
      </c>
      <c r="D127" s="362">
        <v>3.15</v>
      </c>
      <c r="E127" s="362">
        <v>0</v>
      </c>
      <c r="F127" s="362">
        <v>45.26</v>
      </c>
      <c r="G127" s="362">
        <v>0</v>
      </c>
      <c r="H127" s="362">
        <v>11.76</v>
      </c>
      <c r="I127" s="362">
        <v>2.66</v>
      </c>
      <c r="J127" s="362">
        <v>11.86</v>
      </c>
      <c r="K127" s="303" t="s">
        <v>442</v>
      </c>
      <c r="L127" s="285">
        <v>18.17</v>
      </c>
      <c r="M127" s="157"/>
      <c r="N127" s="157"/>
      <c r="O127" s="157"/>
      <c r="P127" s="157"/>
    </row>
    <row r="128" spans="1:16" s="62" customFormat="1" ht="18">
      <c r="A128" s="297" t="s">
        <v>1192</v>
      </c>
      <c r="B128" s="362">
        <v>8.01</v>
      </c>
      <c r="C128" s="362">
        <v>50.39</v>
      </c>
      <c r="D128" s="362">
        <v>16.84</v>
      </c>
      <c r="E128" s="362">
        <v>0</v>
      </c>
      <c r="F128" s="362">
        <v>18.48</v>
      </c>
      <c r="G128" s="362">
        <v>0</v>
      </c>
      <c r="H128" s="362">
        <v>9.17</v>
      </c>
      <c r="I128" s="362">
        <v>5.45</v>
      </c>
      <c r="J128" s="362">
        <v>16.97</v>
      </c>
      <c r="K128" s="303" t="s">
        <v>442</v>
      </c>
      <c r="L128" s="285">
        <v>38.31</v>
      </c>
      <c r="M128" s="157"/>
      <c r="N128" s="157"/>
      <c r="O128" s="157"/>
      <c r="P128" s="157"/>
    </row>
    <row r="129" spans="1:16" s="62" customFormat="1" ht="18">
      <c r="A129" s="297" t="s">
        <v>1194</v>
      </c>
      <c r="B129" s="362">
        <v>10.12</v>
      </c>
      <c r="C129" s="362">
        <v>48.51</v>
      </c>
      <c r="D129" s="362">
        <v>6.53</v>
      </c>
      <c r="E129" s="362">
        <v>0</v>
      </c>
      <c r="F129" s="362">
        <v>42.03</v>
      </c>
      <c r="G129" s="362">
        <v>0</v>
      </c>
      <c r="H129" s="362">
        <v>9.73</v>
      </c>
      <c r="I129" s="362">
        <v>5.04</v>
      </c>
      <c r="J129" s="362">
        <v>9.04</v>
      </c>
      <c r="K129" s="303" t="s">
        <v>442</v>
      </c>
      <c r="L129" s="285">
        <v>18.55</v>
      </c>
      <c r="M129" s="157"/>
      <c r="N129" s="157"/>
      <c r="O129" s="157"/>
      <c r="P129" s="157"/>
    </row>
    <row r="130" spans="1:16" s="62" customFormat="1" ht="18">
      <c r="A130" s="297" t="s">
        <v>68</v>
      </c>
      <c r="B130" s="362">
        <v>16.94</v>
      </c>
      <c r="C130" s="362">
        <v>43.4</v>
      </c>
      <c r="D130" s="362">
        <v>3.44</v>
      </c>
      <c r="E130" s="362">
        <v>4.41</v>
      </c>
      <c r="F130" s="362">
        <v>44.44</v>
      </c>
      <c r="G130" s="362">
        <v>1.3</v>
      </c>
      <c r="H130" s="362">
        <v>8.57</v>
      </c>
      <c r="I130" s="362">
        <v>4.41</v>
      </c>
      <c r="J130" s="362">
        <v>0.1</v>
      </c>
      <c r="K130" s="303" t="s">
        <v>444</v>
      </c>
      <c r="L130" s="285">
        <v>0.07</v>
      </c>
      <c r="M130" s="157"/>
      <c r="N130" s="157"/>
      <c r="O130" s="157"/>
      <c r="P130" s="157"/>
    </row>
    <row r="131" spans="1:16" s="62" customFormat="1" ht="18">
      <c r="A131" s="297" t="s">
        <v>299</v>
      </c>
      <c r="B131" s="362">
        <v>1.38</v>
      </c>
      <c r="C131" s="362">
        <v>45.14</v>
      </c>
      <c r="D131" s="362">
        <v>0</v>
      </c>
      <c r="E131" s="362">
        <v>0</v>
      </c>
      <c r="F131" s="362">
        <v>0</v>
      </c>
      <c r="G131" s="362">
        <v>0</v>
      </c>
      <c r="H131" s="362">
        <v>7.19</v>
      </c>
      <c r="I131" s="362">
        <v>2.02</v>
      </c>
      <c r="J131" s="362">
        <v>0.09</v>
      </c>
      <c r="K131" s="303" t="s">
        <v>442</v>
      </c>
      <c r="L131" s="285">
        <v>0.05</v>
      </c>
      <c r="M131" s="157"/>
      <c r="N131" s="157"/>
      <c r="O131" s="157"/>
      <c r="P131" s="157"/>
    </row>
    <row r="132" spans="1:16" s="62" customFormat="1" ht="18">
      <c r="A132" s="297" t="s">
        <v>172</v>
      </c>
      <c r="B132" s="362">
        <v>6.3</v>
      </c>
      <c r="C132" s="362">
        <v>96.03</v>
      </c>
      <c r="D132" s="362">
        <v>6.3</v>
      </c>
      <c r="E132" s="362">
        <v>0</v>
      </c>
      <c r="F132" s="362">
        <v>0</v>
      </c>
      <c r="G132" s="362">
        <v>0</v>
      </c>
      <c r="H132" s="362">
        <v>4</v>
      </c>
      <c r="I132" s="362">
        <v>4</v>
      </c>
      <c r="J132" s="362">
        <v>3.59</v>
      </c>
      <c r="K132" s="303" t="s">
        <v>447</v>
      </c>
      <c r="L132" s="285">
        <v>0.52</v>
      </c>
      <c r="M132" s="157"/>
      <c r="N132" s="157"/>
      <c r="O132" s="157"/>
      <c r="P132" s="157"/>
    </row>
    <row r="133" spans="1:16" s="62" customFormat="1" ht="45">
      <c r="A133" s="297" t="s">
        <v>4</v>
      </c>
      <c r="B133" s="362">
        <v>13.61</v>
      </c>
      <c r="C133" s="362">
        <v>35.85</v>
      </c>
      <c r="D133" s="362">
        <v>6.68</v>
      </c>
      <c r="E133" s="362">
        <v>0</v>
      </c>
      <c r="F133" s="362">
        <v>32.88</v>
      </c>
      <c r="G133" s="362">
        <v>0</v>
      </c>
      <c r="H133" s="362">
        <v>7.41</v>
      </c>
      <c r="I133" s="362">
        <v>7.86</v>
      </c>
      <c r="J133" s="362">
        <v>16.26</v>
      </c>
      <c r="K133" s="303" t="s">
        <v>455</v>
      </c>
      <c r="L133" s="285">
        <v>17.07</v>
      </c>
      <c r="M133" s="157"/>
      <c r="N133" s="157"/>
      <c r="O133" s="157"/>
      <c r="P133" s="157"/>
    </row>
    <row r="134" spans="1:16" s="62" customFormat="1" ht="45">
      <c r="A134" s="297" t="s">
        <v>5</v>
      </c>
      <c r="B134" s="362">
        <v>13.44</v>
      </c>
      <c r="C134" s="362">
        <v>38.61</v>
      </c>
      <c r="D134" s="362">
        <v>9.14</v>
      </c>
      <c r="E134" s="362">
        <v>0</v>
      </c>
      <c r="F134" s="362">
        <v>31.99</v>
      </c>
      <c r="G134" s="362">
        <v>0</v>
      </c>
      <c r="H134" s="362">
        <v>8.18</v>
      </c>
      <c r="I134" s="362">
        <v>5.84</v>
      </c>
      <c r="J134" s="362">
        <v>10.27</v>
      </c>
      <c r="K134" s="303" t="s">
        <v>455</v>
      </c>
      <c r="L134" s="285">
        <v>21.87</v>
      </c>
      <c r="M134" s="157"/>
      <c r="N134" s="157"/>
      <c r="O134" s="157"/>
      <c r="P134" s="157"/>
    </row>
    <row r="135" spans="1:16" s="62" customFormat="1" ht="45">
      <c r="A135" s="297" t="s">
        <v>6</v>
      </c>
      <c r="B135" s="362">
        <v>10.28</v>
      </c>
      <c r="C135" s="362">
        <v>44.06</v>
      </c>
      <c r="D135" s="362">
        <v>7.24</v>
      </c>
      <c r="E135" s="362">
        <v>0</v>
      </c>
      <c r="F135" s="362">
        <v>39.4</v>
      </c>
      <c r="G135" s="362">
        <v>0</v>
      </c>
      <c r="H135" s="362">
        <v>9.43</v>
      </c>
      <c r="I135" s="362">
        <v>4.51</v>
      </c>
      <c r="J135" s="362">
        <v>3.68</v>
      </c>
      <c r="K135" s="303" t="s">
        <v>455</v>
      </c>
      <c r="L135" s="285">
        <v>18.82</v>
      </c>
      <c r="M135" s="157"/>
      <c r="N135" s="157"/>
      <c r="O135" s="157"/>
      <c r="P135" s="157"/>
    </row>
    <row r="136" spans="1:16" s="62" customFormat="1" ht="27">
      <c r="A136" s="297" t="s">
        <v>175</v>
      </c>
      <c r="B136" s="362">
        <v>9.74</v>
      </c>
      <c r="C136" s="362">
        <v>52.81</v>
      </c>
      <c r="D136" s="362">
        <v>4.24</v>
      </c>
      <c r="E136" s="362">
        <v>0.16</v>
      </c>
      <c r="F136" s="362">
        <v>0</v>
      </c>
      <c r="G136" s="362">
        <v>0</v>
      </c>
      <c r="H136" s="362">
        <v>0</v>
      </c>
      <c r="I136" s="362">
        <v>1</v>
      </c>
      <c r="J136" s="362">
        <v>19.4</v>
      </c>
      <c r="K136" s="303" t="s">
        <v>459</v>
      </c>
      <c r="L136" s="285">
        <v>4.19</v>
      </c>
      <c r="M136" s="157"/>
      <c r="N136" s="157"/>
      <c r="O136" s="157"/>
      <c r="P136" s="157"/>
    </row>
    <row r="137" spans="1:16" s="62" customFormat="1" ht="36">
      <c r="A137" s="297" t="s">
        <v>267</v>
      </c>
      <c r="B137" s="362">
        <v>28.49</v>
      </c>
      <c r="C137" s="362">
        <v>0</v>
      </c>
      <c r="D137" s="362">
        <v>32.18</v>
      </c>
      <c r="E137" s="362">
        <v>0</v>
      </c>
      <c r="F137" s="362">
        <v>4.48</v>
      </c>
      <c r="G137" s="362">
        <v>0</v>
      </c>
      <c r="H137" s="362">
        <v>3.46</v>
      </c>
      <c r="I137" s="362">
        <v>3.6</v>
      </c>
      <c r="J137" s="362">
        <v>46.5</v>
      </c>
      <c r="K137" s="303" t="s">
        <v>453</v>
      </c>
      <c r="L137" s="285">
        <v>28.28</v>
      </c>
      <c r="M137" s="157"/>
      <c r="N137" s="157"/>
      <c r="O137" s="157"/>
      <c r="P137" s="157"/>
    </row>
    <row r="138" spans="1:16" s="62" customFormat="1" ht="36">
      <c r="A138" s="297" t="s">
        <v>268</v>
      </c>
      <c r="B138" s="362">
        <v>2.66</v>
      </c>
      <c r="C138" s="362">
        <v>59.6</v>
      </c>
      <c r="D138" s="362">
        <v>0</v>
      </c>
      <c r="E138" s="362">
        <v>0</v>
      </c>
      <c r="F138" s="362">
        <v>0</v>
      </c>
      <c r="G138" s="362">
        <v>0</v>
      </c>
      <c r="H138" s="362">
        <v>2.33</v>
      </c>
      <c r="I138" s="362">
        <v>3.62</v>
      </c>
      <c r="J138" s="362">
        <v>81.23</v>
      </c>
      <c r="K138" s="303" t="s">
        <v>454</v>
      </c>
      <c r="L138" s="285">
        <v>18.13</v>
      </c>
      <c r="M138" s="157"/>
      <c r="N138" s="157"/>
      <c r="O138" s="157"/>
      <c r="P138" s="157"/>
    </row>
    <row r="139" spans="1:16" s="62" customFormat="1" ht="63">
      <c r="A139" s="297" t="s">
        <v>271</v>
      </c>
      <c r="B139" s="362">
        <v>8.77</v>
      </c>
      <c r="C139" s="362">
        <v>0</v>
      </c>
      <c r="D139" s="362">
        <v>1.98</v>
      </c>
      <c r="E139" s="362">
        <v>0</v>
      </c>
      <c r="F139" s="362">
        <v>0.94</v>
      </c>
      <c r="G139" s="362">
        <v>0</v>
      </c>
      <c r="H139" s="362">
        <v>3.79</v>
      </c>
      <c r="I139" s="362">
        <v>2.38</v>
      </c>
      <c r="J139" s="362">
        <v>13.33</v>
      </c>
      <c r="K139" s="303" t="s">
        <v>443</v>
      </c>
      <c r="L139" s="285">
        <v>11.93</v>
      </c>
      <c r="M139" s="157"/>
      <c r="N139" s="157"/>
      <c r="O139" s="157"/>
      <c r="P139" s="157"/>
    </row>
    <row r="140" spans="1:16" s="62" customFormat="1" ht="63">
      <c r="A140" s="297" t="s">
        <v>308</v>
      </c>
      <c r="B140" s="362">
        <v>6.17</v>
      </c>
      <c r="C140" s="362">
        <v>35.09</v>
      </c>
      <c r="D140" s="362">
        <v>0</v>
      </c>
      <c r="E140" s="362">
        <v>0</v>
      </c>
      <c r="F140" s="362">
        <v>0</v>
      </c>
      <c r="G140" s="362">
        <v>0</v>
      </c>
      <c r="H140" s="362">
        <v>3.56</v>
      </c>
      <c r="I140" s="362">
        <v>0.94</v>
      </c>
      <c r="J140" s="362">
        <v>11.73</v>
      </c>
      <c r="K140" s="303" t="s">
        <v>443</v>
      </c>
      <c r="L140" s="285">
        <v>11.21</v>
      </c>
      <c r="M140" s="157"/>
      <c r="N140" s="157"/>
      <c r="O140" s="157"/>
      <c r="P140" s="157"/>
    </row>
    <row r="141" spans="1:16" s="62" customFormat="1" ht="54">
      <c r="A141" s="297" t="s">
        <v>272</v>
      </c>
      <c r="B141" s="362">
        <v>10.98</v>
      </c>
      <c r="C141" s="362">
        <v>51.95</v>
      </c>
      <c r="D141" s="362">
        <v>13.44</v>
      </c>
      <c r="E141" s="362">
        <v>2.3</v>
      </c>
      <c r="F141" s="362">
        <v>8.87</v>
      </c>
      <c r="G141" s="362">
        <v>0</v>
      </c>
      <c r="H141" s="362">
        <v>7.5</v>
      </c>
      <c r="I141" s="362">
        <v>4</v>
      </c>
      <c r="J141" s="362">
        <v>20.08</v>
      </c>
      <c r="K141" s="303" t="s">
        <v>445</v>
      </c>
      <c r="L141" s="285">
        <v>16.78</v>
      </c>
      <c r="M141" s="157"/>
      <c r="N141" s="157"/>
      <c r="O141" s="157"/>
      <c r="P141" s="157"/>
    </row>
    <row r="142" spans="1:16" s="62" customFormat="1" ht="36">
      <c r="A142" s="297" t="s">
        <v>309</v>
      </c>
      <c r="B142" s="362">
        <v>2.35</v>
      </c>
      <c r="C142" s="362">
        <v>55.34</v>
      </c>
      <c r="D142" s="362">
        <v>0</v>
      </c>
      <c r="E142" s="362">
        <v>0</v>
      </c>
      <c r="F142" s="362">
        <v>0</v>
      </c>
      <c r="G142" s="362">
        <v>0</v>
      </c>
      <c r="H142" s="362">
        <v>9.42</v>
      </c>
      <c r="I142" s="362">
        <v>1.4</v>
      </c>
      <c r="J142" s="362">
        <v>9.11</v>
      </c>
      <c r="K142" s="303" t="s">
        <v>451</v>
      </c>
      <c r="L142" s="285">
        <v>12.39</v>
      </c>
      <c r="M142" s="157"/>
      <c r="N142" s="157"/>
      <c r="O142" s="157"/>
      <c r="P142" s="157"/>
    </row>
    <row r="143" spans="1:16" s="62" customFormat="1" ht="18">
      <c r="A143" s="297" t="s">
        <v>283</v>
      </c>
      <c r="B143" s="362">
        <v>12.9</v>
      </c>
      <c r="C143" s="362">
        <v>33.66</v>
      </c>
      <c r="D143" s="362">
        <v>1.91</v>
      </c>
      <c r="E143" s="362">
        <v>0</v>
      </c>
      <c r="F143" s="362">
        <v>36.71</v>
      </c>
      <c r="G143" s="362">
        <v>0</v>
      </c>
      <c r="H143" s="362">
        <v>9.17</v>
      </c>
      <c r="I143" s="362">
        <v>6.01</v>
      </c>
      <c r="J143" s="362">
        <v>32.24</v>
      </c>
      <c r="K143" s="303" t="s">
        <v>447</v>
      </c>
      <c r="L143" s="285">
        <v>35.51</v>
      </c>
      <c r="M143" s="157"/>
      <c r="N143" s="157"/>
      <c r="O143" s="157"/>
      <c r="P143" s="157"/>
    </row>
    <row r="144" spans="1:16" s="62" customFormat="1" ht="18">
      <c r="A144" s="297" t="s">
        <v>284</v>
      </c>
      <c r="B144" s="362">
        <v>14.76</v>
      </c>
      <c r="C144" s="362">
        <v>45.69</v>
      </c>
      <c r="D144" s="362">
        <v>3.32</v>
      </c>
      <c r="E144" s="362">
        <v>0</v>
      </c>
      <c r="F144" s="362">
        <v>36.72</v>
      </c>
      <c r="G144" s="362">
        <v>0</v>
      </c>
      <c r="H144" s="362">
        <v>14.34</v>
      </c>
      <c r="I144" s="362">
        <v>4.47</v>
      </c>
      <c r="J144" s="362">
        <v>13.52</v>
      </c>
      <c r="K144" s="303" t="s">
        <v>447</v>
      </c>
      <c r="L144" s="285">
        <v>13.78</v>
      </c>
      <c r="M144" s="157"/>
      <c r="N144" s="157"/>
      <c r="O144" s="157"/>
      <c r="P144" s="157"/>
    </row>
    <row r="145" spans="1:16" s="62" customFormat="1" ht="36">
      <c r="A145" s="297" t="s">
        <v>1114</v>
      </c>
      <c r="B145" s="362">
        <v>6.99</v>
      </c>
      <c r="C145" s="362">
        <v>57.53</v>
      </c>
      <c r="D145" s="362">
        <v>0.31</v>
      </c>
      <c r="E145" s="362">
        <v>0.31</v>
      </c>
      <c r="F145" s="362">
        <v>3.58</v>
      </c>
      <c r="G145" s="362">
        <v>0</v>
      </c>
      <c r="H145" s="362">
        <v>12.36</v>
      </c>
      <c r="I145" s="362">
        <v>4.61</v>
      </c>
      <c r="J145" s="362">
        <v>4.66</v>
      </c>
      <c r="K145" s="303" t="s">
        <v>457</v>
      </c>
      <c r="L145" s="285">
        <v>0.01</v>
      </c>
      <c r="M145" s="157"/>
      <c r="N145" s="157"/>
      <c r="O145" s="157"/>
      <c r="P145" s="157"/>
    </row>
    <row r="146" spans="1:16" s="62" customFormat="1" ht="13.5" customHeight="1">
      <c r="A146" s="91" t="s">
        <v>848</v>
      </c>
      <c r="B146" s="363">
        <v>8.73</v>
      </c>
      <c r="C146" s="363">
        <v>42.15</v>
      </c>
      <c r="D146" s="363">
        <v>3.38</v>
      </c>
      <c r="E146" s="363">
        <v>1.14</v>
      </c>
      <c r="F146" s="363">
        <v>22.59</v>
      </c>
      <c r="G146" s="363">
        <v>6.49</v>
      </c>
      <c r="H146" s="363">
        <v>7.6</v>
      </c>
      <c r="I146" s="363">
        <v>3.91</v>
      </c>
      <c r="J146" s="363">
        <v>14.83</v>
      </c>
      <c r="K146" s="289"/>
      <c r="L146" s="289">
        <v>13.8</v>
      </c>
      <c r="M146" s="157"/>
      <c r="N146" s="157"/>
      <c r="O146" s="157"/>
      <c r="P146" s="157"/>
    </row>
    <row r="147" spans="1:16" s="158" customFormat="1" ht="13.5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139"/>
      <c r="N147" s="139"/>
      <c r="O147" s="139"/>
      <c r="P147" s="139"/>
    </row>
    <row r="148" spans="1:17" s="51" customFormat="1" ht="11.25">
      <c r="A148" s="217" t="s">
        <v>472</v>
      </c>
      <c r="B148" s="69"/>
      <c r="C148" s="218"/>
      <c r="D148" s="218"/>
      <c r="E148" s="218"/>
      <c r="F148" s="218"/>
      <c r="G148" s="218"/>
      <c r="H148" s="218"/>
      <c r="I148" s="218"/>
      <c r="J148" s="219"/>
      <c r="K148" s="218"/>
      <c r="L148" s="218"/>
      <c r="M148" s="53"/>
      <c r="O148" s="53"/>
      <c r="P148" s="53"/>
      <c r="Q148" s="53"/>
    </row>
    <row r="149" spans="1:17" s="51" customFormat="1" ht="11.25">
      <c r="A149" s="220" t="s">
        <v>541</v>
      </c>
      <c r="B149" s="69"/>
      <c r="C149" s="218"/>
      <c r="D149" s="218"/>
      <c r="E149" s="218"/>
      <c r="F149" s="218"/>
      <c r="G149" s="218"/>
      <c r="H149" s="218"/>
      <c r="I149" s="218"/>
      <c r="J149" s="219"/>
      <c r="K149" s="218"/>
      <c r="L149" s="218"/>
      <c r="M149" s="53"/>
      <c r="O149" s="53"/>
      <c r="P149" s="53"/>
      <c r="Q149" s="53"/>
    </row>
    <row r="150" spans="1:17" s="51" customFormat="1" ht="11.25">
      <c r="A150" s="220" t="s">
        <v>542</v>
      </c>
      <c r="B150" s="69"/>
      <c r="C150" s="218"/>
      <c r="D150" s="218"/>
      <c r="E150" s="218"/>
      <c r="F150" s="218"/>
      <c r="G150" s="218"/>
      <c r="H150" s="218"/>
      <c r="I150" s="218"/>
      <c r="J150" s="219"/>
      <c r="K150" s="218"/>
      <c r="L150" s="218"/>
      <c r="M150" s="53"/>
      <c r="O150" s="53"/>
      <c r="P150" s="53"/>
      <c r="Q150" s="53"/>
    </row>
    <row r="151" spans="1:17" s="51" customFormat="1" ht="11.25">
      <c r="A151" s="220" t="s">
        <v>889</v>
      </c>
      <c r="B151" s="69"/>
      <c r="C151" s="218"/>
      <c r="D151" s="218"/>
      <c r="E151" s="218"/>
      <c r="F151" s="218"/>
      <c r="G151" s="218"/>
      <c r="H151" s="218"/>
      <c r="I151" s="218"/>
      <c r="J151" s="219"/>
      <c r="K151" s="218"/>
      <c r="L151" s="218"/>
      <c r="M151" s="53"/>
      <c r="O151" s="53"/>
      <c r="P151" s="53"/>
      <c r="Q151" s="53"/>
    </row>
    <row r="152" spans="1:17" s="51" customFormat="1" ht="11.25">
      <c r="A152" s="220" t="s">
        <v>890</v>
      </c>
      <c r="B152" s="69"/>
      <c r="C152" s="218"/>
      <c r="D152" s="218"/>
      <c r="E152" s="218"/>
      <c r="F152" s="218"/>
      <c r="G152" s="218"/>
      <c r="H152" s="218"/>
      <c r="I152" s="218"/>
      <c r="J152" s="219"/>
      <c r="K152" s="218"/>
      <c r="L152" s="218"/>
      <c r="M152" s="53"/>
      <c r="O152" s="53"/>
      <c r="P152" s="53"/>
      <c r="Q152" s="53"/>
    </row>
    <row r="153" spans="1:17" s="51" customFormat="1" ht="22.5" customHeight="1">
      <c r="A153" s="414" t="s">
        <v>910</v>
      </c>
      <c r="B153" s="414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159"/>
      <c r="N153" s="152"/>
      <c r="O153" s="152"/>
      <c r="P153" s="152"/>
      <c r="Q153" s="152"/>
    </row>
    <row r="154" spans="1:17" s="51" customFormat="1" ht="22.5" customHeight="1">
      <c r="A154" s="414" t="s">
        <v>896</v>
      </c>
      <c r="B154" s="414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159"/>
      <c r="O154" s="53"/>
      <c r="P154" s="53"/>
      <c r="Q154" s="53"/>
    </row>
    <row r="155" spans="1:17" s="51" customFormat="1" ht="11.25">
      <c r="A155" s="220" t="s">
        <v>545</v>
      </c>
      <c r="B155" s="69"/>
      <c r="C155" s="218"/>
      <c r="D155" s="218"/>
      <c r="E155" s="218"/>
      <c r="F155" s="218"/>
      <c r="G155" s="218"/>
      <c r="H155" s="218"/>
      <c r="I155" s="218"/>
      <c r="J155" s="219"/>
      <c r="K155" s="218"/>
      <c r="L155" s="218"/>
      <c r="M155" s="53"/>
      <c r="O155" s="53"/>
      <c r="P155" s="53"/>
      <c r="Q155" s="53"/>
    </row>
    <row r="156" spans="1:17" s="51" customFormat="1" ht="11.25">
      <c r="A156" s="220" t="s">
        <v>547</v>
      </c>
      <c r="B156" s="69"/>
      <c r="C156" s="218"/>
      <c r="D156" s="218"/>
      <c r="E156" s="218"/>
      <c r="F156" s="218"/>
      <c r="G156" s="218"/>
      <c r="H156" s="218"/>
      <c r="I156" s="218"/>
      <c r="J156" s="219"/>
      <c r="K156" s="218"/>
      <c r="L156" s="218"/>
      <c r="M156" s="53"/>
      <c r="O156" s="53"/>
      <c r="P156" s="53"/>
      <c r="Q156" s="53"/>
    </row>
    <row r="157" spans="1:16" s="158" customFormat="1" ht="13.5">
      <c r="A157" s="214" t="s">
        <v>591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139"/>
      <c r="N157" s="139"/>
      <c r="O157" s="139"/>
      <c r="P157" s="139"/>
    </row>
    <row r="158" spans="1:16" s="158" customFormat="1" ht="13.5">
      <c r="A158" s="221"/>
      <c r="B158" s="22"/>
      <c r="C158" s="22"/>
      <c r="D158" s="22"/>
      <c r="E158" s="23"/>
      <c r="F158" s="23"/>
      <c r="G158" s="23"/>
      <c r="H158" s="23"/>
      <c r="I158" s="23"/>
      <c r="J158" s="23"/>
      <c r="K158" s="23"/>
      <c r="L158" s="23"/>
      <c r="M158" s="139"/>
      <c r="N158" s="139"/>
      <c r="O158" s="139"/>
      <c r="P158" s="139"/>
    </row>
    <row r="161" spans="1:17" s="155" customFormat="1" ht="15.75">
      <c r="A161" s="57"/>
      <c r="B161" s="57"/>
      <c r="C161" s="57"/>
      <c r="D161" s="57"/>
      <c r="E161" s="64"/>
      <c r="F161" s="64"/>
      <c r="G161" s="64"/>
      <c r="H161" s="64"/>
      <c r="I161" s="64"/>
      <c r="J161" s="64"/>
      <c r="K161" s="160"/>
      <c r="L161" s="64"/>
      <c r="M161" s="64"/>
      <c r="N161" s="64"/>
      <c r="O161" s="64"/>
      <c r="P161" s="64"/>
      <c r="Q161" s="57"/>
    </row>
    <row r="162" spans="1:17" s="155" customFormat="1" ht="13.5" customHeight="1">
      <c r="A162" s="57"/>
      <c r="B162" s="57"/>
      <c r="C162" s="57"/>
      <c r="D162" s="57"/>
      <c r="E162" s="64"/>
      <c r="F162" s="64"/>
      <c r="G162" s="64"/>
      <c r="H162" s="64"/>
      <c r="I162" s="64"/>
      <c r="J162" s="64"/>
      <c r="K162" s="160"/>
      <c r="L162" s="64"/>
      <c r="M162" s="64"/>
      <c r="N162" s="64"/>
      <c r="O162" s="64"/>
      <c r="P162" s="64"/>
      <c r="Q162" s="57"/>
    </row>
    <row r="163" spans="1:17" s="155" customFormat="1" ht="13.5" customHeight="1">
      <c r="A163" s="57"/>
      <c r="B163" s="57"/>
      <c r="C163" s="57"/>
      <c r="D163" s="57"/>
      <c r="E163" s="64"/>
      <c r="F163" s="64"/>
      <c r="G163" s="64"/>
      <c r="H163" s="64"/>
      <c r="I163" s="64"/>
      <c r="J163" s="64"/>
      <c r="K163" s="160"/>
      <c r="L163" s="64"/>
      <c r="M163" s="64"/>
      <c r="N163" s="64"/>
      <c r="O163" s="64"/>
      <c r="P163" s="64"/>
      <c r="Q163" s="57"/>
    </row>
    <row r="164" spans="1:17" s="62" customFormat="1" ht="13.5" customHeight="1">
      <c r="A164" s="57"/>
      <c r="B164" s="57"/>
      <c r="C164" s="57"/>
      <c r="D164" s="57"/>
      <c r="E164" s="64"/>
      <c r="F164" s="64"/>
      <c r="G164" s="64"/>
      <c r="H164" s="64"/>
      <c r="I164" s="64"/>
      <c r="J164" s="64"/>
      <c r="K164" s="160"/>
      <c r="L164" s="64"/>
      <c r="M164" s="64"/>
      <c r="N164" s="64"/>
      <c r="O164" s="64"/>
      <c r="P164" s="64"/>
      <c r="Q164" s="57"/>
    </row>
    <row r="165" spans="1:17" s="62" customFormat="1" ht="15.75">
      <c r="A165" s="57"/>
      <c r="B165" s="57"/>
      <c r="C165" s="57"/>
      <c r="D165" s="57"/>
      <c r="E165" s="64"/>
      <c r="F165" s="64"/>
      <c r="G165" s="64"/>
      <c r="H165" s="64"/>
      <c r="I165" s="64"/>
      <c r="J165" s="64"/>
      <c r="K165" s="160"/>
      <c r="L165" s="64"/>
      <c r="M165" s="64"/>
      <c r="N165" s="64"/>
      <c r="O165" s="64"/>
      <c r="P165" s="64"/>
      <c r="Q165" s="57"/>
    </row>
    <row r="166" spans="1:17" s="62" customFormat="1" ht="15.75">
      <c r="A166" s="57"/>
      <c r="B166" s="57"/>
      <c r="C166" s="57"/>
      <c r="D166" s="57"/>
      <c r="E166" s="64"/>
      <c r="F166" s="64"/>
      <c r="G166" s="64"/>
      <c r="H166" s="64"/>
      <c r="I166" s="64"/>
      <c r="J166" s="64"/>
      <c r="K166" s="160"/>
      <c r="L166" s="64"/>
      <c r="M166" s="64"/>
      <c r="N166" s="64"/>
      <c r="O166" s="64"/>
      <c r="P166" s="64"/>
      <c r="Q166" s="57"/>
    </row>
    <row r="167" spans="1:17" s="62" customFormat="1" ht="15.75">
      <c r="A167" s="57"/>
      <c r="B167" s="57"/>
      <c r="C167" s="57"/>
      <c r="D167" s="57"/>
      <c r="E167" s="64"/>
      <c r="F167" s="64"/>
      <c r="G167" s="64"/>
      <c r="H167" s="64"/>
      <c r="I167" s="64"/>
      <c r="J167" s="64"/>
      <c r="K167" s="160"/>
      <c r="L167" s="64"/>
      <c r="M167" s="64"/>
      <c r="N167" s="64"/>
      <c r="O167" s="64"/>
      <c r="P167" s="64"/>
      <c r="Q167" s="57"/>
    </row>
    <row r="168" spans="1:17" s="62" customFormat="1" ht="15.75">
      <c r="A168" s="57"/>
      <c r="B168" s="57"/>
      <c r="C168" s="57"/>
      <c r="D168" s="57"/>
      <c r="E168" s="64"/>
      <c r="F168" s="64"/>
      <c r="G168" s="64"/>
      <c r="H168" s="64"/>
      <c r="I168" s="64"/>
      <c r="J168" s="64"/>
      <c r="K168" s="160"/>
      <c r="L168" s="64"/>
      <c r="M168" s="64"/>
      <c r="N168" s="64"/>
      <c r="O168" s="64"/>
      <c r="P168" s="64"/>
      <c r="Q168" s="57"/>
    </row>
    <row r="169" spans="1:17" s="62" customFormat="1" ht="13.5" customHeight="1">
      <c r="A169" s="57"/>
      <c r="B169" s="57"/>
      <c r="C169" s="57"/>
      <c r="D169" s="57"/>
      <c r="E169" s="64"/>
      <c r="F169" s="64"/>
      <c r="G169" s="64"/>
      <c r="H169" s="64"/>
      <c r="I169" s="64"/>
      <c r="J169" s="64"/>
      <c r="K169" s="160"/>
      <c r="L169" s="64"/>
      <c r="M169" s="64"/>
      <c r="N169" s="64"/>
      <c r="O169" s="64"/>
      <c r="P169" s="64"/>
      <c r="Q169" s="57"/>
    </row>
    <row r="170" spans="1:17" s="158" customFormat="1" ht="15.75">
      <c r="A170" s="57"/>
      <c r="B170" s="57"/>
      <c r="C170" s="57"/>
      <c r="D170" s="57"/>
      <c r="E170" s="64"/>
      <c r="F170" s="64"/>
      <c r="G170" s="64"/>
      <c r="H170" s="64"/>
      <c r="I170" s="64"/>
      <c r="J170" s="64"/>
      <c r="K170" s="160"/>
      <c r="L170" s="64"/>
      <c r="M170" s="64"/>
      <c r="N170" s="64"/>
      <c r="O170" s="64"/>
      <c r="P170" s="64"/>
      <c r="Q170" s="57"/>
    </row>
    <row r="171" spans="1:17" s="51" customFormat="1" ht="15.75">
      <c r="A171" s="57"/>
      <c r="B171" s="57"/>
      <c r="C171" s="57"/>
      <c r="D171" s="57"/>
      <c r="E171" s="64"/>
      <c r="F171" s="64"/>
      <c r="G171" s="64"/>
      <c r="H171" s="64"/>
      <c r="I171" s="64"/>
      <c r="J171" s="64"/>
      <c r="K171" s="160"/>
      <c r="L171" s="64"/>
      <c r="M171" s="64"/>
      <c r="N171" s="64"/>
      <c r="O171" s="64"/>
      <c r="P171" s="64"/>
      <c r="Q171" s="57"/>
    </row>
    <row r="172" spans="1:17" s="51" customFormat="1" ht="15.75">
      <c r="A172" s="57"/>
      <c r="B172" s="57"/>
      <c r="C172" s="57"/>
      <c r="D172" s="57"/>
      <c r="E172" s="64"/>
      <c r="F172" s="64"/>
      <c r="G172" s="64"/>
      <c r="H172" s="64"/>
      <c r="I172" s="64"/>
      <c r="J172" s="64"/>
      <c r="K172" s="160"/>
      <c r="L172" s="64"/>
      <c r="M172" s="64"/>
      <c r="N172" s="64"/>
      <c r="O172" s="64"/>
      <c r="P172" s="64"/>
      <c r="Q172" s="57"/>
    </row>
    <row r="173" spans="1:17" s="51" customFormat="1" ht="15.75">
      <c r="A173" s="57"/>
      <c r="B173" s="57"/>
      <c r="C173" s="57"/>
      <c r="D173" s="57"/>
      <c r="E173" s="64"/>
      <c r="F173" s="64"/>
      <c r="G173" s="64"/>
      <c r="H173" s="64"/>
      <c r="I173" s="64"/>
      <c r="J173" s="64"/>
      <c r="K173" s="160"/>
      <c r="L173" s="64"/>
      <c r="M173" s="64"/>
      <c r="N173" s="64"/>
      <c r="O173" s="64"/>
      <c r="P173" s="64"/>
      <c r="Q173" s="57"/>
    </row>
    <row r="174" spans="1:17" s="51" customFormat="1" ht="15.75">
      <c r="A174" s="57"/>
      <c r="B174" s="57"/>
      <c r="C174" s="57"/>
      <c r="D174" s="57"/>
      <c r="E174" s="64"/>
      <c r="F174" s="64"/>
      <c r="G174" s="64"/>
      <c r="H174" s="64"/>
      <c r="I174" s="64"/>
      <c r="J174" s="64"/>
      <c r="K174" s="160"/>
      <c r="L174" s="64"/>
      <c r="M174" s="64"/>
      <c r="N174" s="64"/>
      <c r="O174" s="64"/>
      <c r="P174" s="64"/>
      <c r="Q174" s="57"/>
    </row>
    <row r="175" spans="1:17" s="51" customFormat="1" ht="15.75">
      <c r="A175" s="57"/>
      <c r="B175" s="57"/>
      <c r="C175" s="57"/>
      <c r="D175" s="57"/>
      <c r="E175" s="64"/>
      <c r="F175" s="64"/>
      <c r="G175" s="64"/>
      <c r="H175" s="64"/>
      <c r="I175" s="64"/>
      <c r="J175" s="64"/>
      <c r="K175" s="160"/>
      <c r="L175" s="64"/>
      <c r="M175" s="64"/>
      <c r="N175" s="64"/>
      <c r="O175" s="64"/>
      <c r="P175" s="64"/>
      <c r="Q175" s="57"/>
    </row>
    <row r="176" spans="1:17" s="51" customFormat="1" ht="22.5" customHeight="1">
      <c r="A176" s="57"/>
      <c r="B176" s="57"/>
      <c r="C176" s="57"/>
      <c r="D176" s="57"/>
      <c r="E176" s="64"/>
      <c r="F176" s="64"/>
      <c r="G176" s="64"/>
      <c r="H176" s="64"/>
      <c r="I176" s="64"/>
      <c r="J176" s="64"/>
      <c r="K176" s="160"/>
      <c r="L176" s="64"/>
      <c r="M176" s="64"/>
      <c r="N176" s="64"/>
      <c r="O176" s="64"/>
      <c r="P176" s="64"/>
      <c r="Q176" s="57"/>
    </row>
    <row r="177" spans="1:17" s="51" customFormat="1" ht="22.5" customHeight="1">
      <c r="A177" s="57"/>
      <c r="B177" s="57"/>
      <c r="C177" s="57"/>
      <c r="D177" s="57"/>
      <c r="E177" s="64"/>
      <c r="F177" s="64"/>
      <c r="G177" s="64"/>
      <c r="H177" s="64"/>
      <c r="I177" s="64"/>
      <c r="J177" s="64"/>
      <c r="K177" s="160"/>
      <c r="L177" s="64"/>
      <c r="M177" s="64"/>
      <c r="N177" s="64"/>
      <c r="O177" s="64"/>
      <c r="P177" s="64"/>
      <c r="Q177" s="57"/>
    </row>
    <row r="178" spans="1:17" s="51" customFormat="1" ht="15.75">
      <c r="A178" s="57"/>
      <c r="B178" s="57"/>
      <c r="C178" s="57"/>
      <c r="D178" s="57"/>
      <c r="E178" s="64"/>
      <c r="F178" s="64"/>
      <c r="G178" s="64"/>
      <c r="H178" s="64"/>
      <c r="I178" s="64"/>
      <c r="J178" s="64"/>
      <c r="K178" s="160"/>
      <c r="L178" s="64"/>
      <c r="M178" s="64"/>
      <c r="N178" s="64"/>
      <c r="O178" s="64"/>
      <c r="P178" s="64"/>
      <c r="Q178" s="57"/>
    </row>
    <row r="179" spans="1:17" s="51" customFormat="1" ht="15.75">
      <c r="A179" s="57"/>
      <c r="B179" s="57"/>
      <c r="C179" s="57"/>
      <c r="D179" s="57"/>
      <c r="E179" s="64"/>
      <c r="F179" s="64"/>
      <c r="G179" s="64"/>
      <c r="H179" s="64"/>
      <c r="I179" s="64"/>
      <c r="J179" s="64"/>
      <c r="K179" s="160"/>
      <c r="L179" s="64"/>
      <c r="M179" s="64"/>
      <c r="N179" s="64"/>
      <c r="O179" s="64"/>
      <c r="P179" s="64"/>
      <c r="Q179" s="57"/>
    </row>
    <row r="180" spans="1:17" s="158" customFormat="1" ht="15.75">
      <c r="A180" s="57"/>
      <c r="B180" s="57"/>
      <c r="C180" s="57"/>
      <c r="D180" s="57"/>
      <c r="E180" s="64"/>
      <c r="F180" s="64"/>
      <c r="G180" s="64"/>
      <c r="H180" s="64"/>
      <c r="I180" s="64"/>
      <c r="J180" s="64"/>
      <c r="K180" s="160"/>
      <c r="L180" s="64"/>
      <c r="M180" s="64"/>
      <c r="N180" s="64"/>
      <c r="O180" s="64"/>
      <c r="P180" s="64"/>
      <c r="Q180" s="57"/>
    </row>
    <row r="181" spans="1:17" s="155" customFormat="1" ht="15.75">
      <c r="A181" s="57"/>
      <c r="B181" s="57"/>
      <c r="C181" s="57"/>
      <c r="D181" s="57"/>
      <c r="E181" s="64"/>
      <c r="F181" s="64"/>
      <c r="G181" s="64"/>
      <c r="H181" s="64"/>
      <c r="I181" s="64"/>
      <c r="J181" s="64"/>
      <c r="K181" s="160"/>
      <c r="L181" s="64"/>
      <c r="M181" s="64"/>
      <c r="N181" s="64"/>
      <c r="O181" s="64"/>
      <c r="P181" s="64"/>
      <c r="Q181" s="57"/>
    </row>
    <row r="185" spans="1:17" s="155" customFormat="1" ht="13.5" customHeight="1">
      <c r="A185" s="57"/>
      <c r="B185" s="57"/>
      <c r="C185" s="57"/>
      <c r="D185" s="57"/>
      <c r="E185" s="64"/>
      <c r="F185" s="64"/>
      <c r="G185" s="64"/>
      <c r="H185" s="64"/>
      <c r="I185" s="64"/>
      <c r="J185" s="64"/>
      <c r="K185" s="160"/>
      <c r="L185" s="64"/>
      <c r="M185" s="64"/>
      <c r="N185" s="64"/>
      <c r="O185" s="64"/>
      <c r="P185" s="64"/>
      <c r="Q185" s="57"/>
    </row>
    <row r="186" spans="1:17" s="155" customFormat="1" ht="13.5" customHeight="1">
      <c r="A186" s="57"/>
      <c r="B186" s="57"/>
      <c r="C186" s="57"/>
      <c r="D186" s="57"/>
      <c r="E186" s="64"/>
      <c r="F186" s="64"/>
      <c r="G186" s="64"/>
      <c r="H186" s="64"/>
      <c r="I186" s="64"/>
      <c r="J186" s="64"/>
      <c r="K186" s="160"/>
      <c r="L186" s="64"/>
      <c r="M186" s="64"/>
      <c r="N186" s="64"/>
      <c r="O186" s="64"/>
      <c r="P186" s="64"/>
      <c r="Q186" s="57"/>
    </row>
    <row r="187" spans="1:17" s="62" customFormat="1" ht="13.5" customHeight="1">
      <c r="A187" s="57"/>
      <c r="B187" s="57"/>
      <c r="C187" s="57"/>
      <c r="D187" s="57"/>
      <c r="E187" s="64"/>
      <c r="F187" s="64"/>
      <c r="G187" s="64"/>
      <c r="H187" s="64"/>
      <c r="I187" s="64"/>
      <c r="J187" s="64"/>
      <c r="K187" s="160"/>
      <c r="L187" s="64"/>
      <c r="M187" s="64"/>
      <c r="N187" s="64"/>
      <c r="O187" s="64"/>
      <c r="P187" s="64"/>
      <c r="Q187" s="57"/>
    </row>
    <row r="188" spans="1:17" s="62" customFormat="1" ht="15.75">
      <c r="A188" s="57"/>
      <c r="B188" s="57"/>
      <c r="C188" s="57"/>
      <c r="D188" s="57"/>
      <c r="E188" s="64"/>
      <c r="F188" s="64"/>
      <c r="G188" s="64"/>
      <c r="H188" s="64"/>
      <c r="I188" s="64"/>
      <c r="J188" s="64"/>
      <c r="K188" s="160"/>
      <c r="L188" s="64"/>
      <c r="M188" s="64"/>
      <c r="N188" s="64"/>
      <c r="O188" s="64"/>
      <c r="P188" s="64"/>
      <c r="Q188" s="57"/>
    </row>
    <row r="189" spans="1:17" s="62" customFormat="1" ht="15.75">
      <c r="A189" s="57"/>
      <c r="B189" s="57"/>
      <c r="C189" s="57"/>
      <c r="D189" s="57"/>
      <c r="E189" s="64"/>
      <c r="F189" s="64"/>
      <c r="G189" s="64"/>
      <c r="H189" s="64"/>
      <c r="I189" s="64"/>
      <c r="J189" s="64"/>
      <c r="K189" s="160"/>
      <c r="L189" s="64"/>
      <c r="M189" s="64"/>
      <c r="N189" s="64"/>
      <c r="O189" s="64"/>
      <c r="P189" s="64"/>
      <c r="Q189" s="57"/>
    </row>
    <row r="190" spans="1:17" s="62" customFormat="1" ht="15.75">
      <c r="A190" s="57"/>
      <c r="B190" s="57"/>
      <c r="C190" s="57"/>
      <c r="D190" s="57"/>
      <c r="E190" s="64"/>
      <c r="F190" s="64"/>
      <c r="G190" s="64"/>
      <c r="H190" s="64"/>
      <c r="I190" s="64"/>
      <c r="J190" s="64"/>
      <c r="K190" s="160"/>
      <c r="L190" s="64"/>
      <c r="M190" s="64"/>
      <c r="N190" s="64"/>
      <c r="O190" s="64"/>
      <c r="P190" s="64"/>
      <c r="Q190" s="57"/>
    </row>
    <row r="191" spans="1:17" s="62" customFormat="1" ht="15.75">
      <c r="A191" s="57"/>
      <c r="B191" s="57"/>
      <c r="C191" s="57"/>
      <c r="D191" s="57"/>
      <c r="E191" s="64"/>
      <c r="F191" s="64"/>
      <c r="G191" s="64"/>
      <c r="H191" s="64"/>
      <c r="I191" s="64"/>
      <c r="J191" s="64"/>
      <c r="K191" s="160"/>
      <c r="L191" s="64"/>
      <c r="M191" s="64"/>
      <c r="N191" s="64"/>
      <c r="O191" s="64"/>
      <c r="P191" s="64"/>
      <c r="Q191" s="57"/>
    </row>
    <row r="192" spans="1:17" s="62" customFormat="1" ht="15.75">
      <c r="A192" s="57"/>
      <c r="B192" s="57"/>
      <c r="C192" s="57"/>
      <c r="D192" s="57"/>
      <c r="E192" s="64"/>
      <c r="F192" s="64"/>
      <c r="G192" s="64"/>
      <c r="H192" s="64"/>
      <c r="I192" s="64"/>
      <c r="J192" s="64"/>
      <c r="K192" s="160"/>
      <c r="L192" s="64"/>
      <c r="M192" s="64"/>
      <c r="N192" s="64"/>
      <c r="O192" s="64"/>
      <c r="P192" s="64"/>
      <c r="Q192" s="57"/>
    </row>
    <row r="193" spans="1:17" s="62" customFormat="1" ht="13.5" customHeight="1">
      <c r="A193" s="57"/>
      <c r="B193" s="57"/>
      <c r="C193" s="57"/>
      <c r="D193" s="57"/>
      <c r="E193" s="64"/>
      <c r="F193" s="64"/>
      <c r="G193" s="64"/>
      <c r="H193" s="64"/>
      <c r="I193" s="64"/>
      <c r="J193" s="64"/>
      <c r="K193" s="160"/>
      <c r="L193" s="64"/>
      <c r="M193" s="64"/>
      <c r="N193" s="64"/>
      <c r="O193" s="64"/>
      <c r="P193" s="64"/>
      <c r="Q193" s="57"/>
    </row>
    <row r="194" spans="1:17" s="158" customFormat="1" ht="15.75">
      <c r="A194" s="57"/>
      <c r="B194" s="57"/>
      <c r="C194" s="57"/>
      <c r="D194" s="57"/>
      <c r="E194" s="64"/>
      <c r="F194" s="64"/>
      <c r="G194" s="64"/>
      <c r="H194" s="64"/>
      <c r="I194" s="64"/>
      <c r="J194" s="64"/>
      <c r="K194" s="160"/>
      <c r="L194" s="64"/>
      <c r="M194" s="64"/>
      <c r="N194" s="64"/>
      <c r="O194" s="64"/>
      <c r="P194" s="64"/>
      <c r="Q194" s="57"/>
    </row>
    <row r="195" spans="1:17" s="51" customFormat="1" ht="15.75">
      <c r="A195" s="57"/>
      <c r="B195" s="57"/>
      <c r="C195" s="57"/>
      <c r="D195" s="57"/>
      <c r="E195" s="64"/>
      <c r="F195" s="64"/>
      <c r="G195" s="64"/>
      <c r="H195" s="64"/>
      <c r="I195" s="64"/>
      <c r="J195" s="64"/>
      <c r="K195" s="160"/>
      <c r="L195" s="64"/>
      <c r="M195" s="64"/>
      <c r="N195" s="64"/>
      <c r="O195" s="64"/>
      <c r="P195" s="64"/>
      <c r="Q195" s="57"/>
    </row>
    <row r="196" spans="1:17" s="51" customFormat="1" ht="15.75">
      <c r="A196" s="57"/>
      <c r="B196" s="57"/>
      <c r="C196" s="57"/>
      <c r="D196" s="57"/>
      <c r="E196" s="64"/>
      <c r="F196" s="64"/>
      <c r="G196" s="64"/>
      <c r="H196" s="64"/>
      <c r="I196" s="64"/>
      <c r="J196" s="64"/>
      <c r="K196" s="160"/>
      <c r="L196" s="64"/>
      <c r="M196" s="64"/>
      <c r="N196" s="64"/>
      <c r="O196" s="64"/>
      <c r="P196" s="64"/>
      <c r="Q196" s="57"/>
    </row>
    <row r="197" spans="1:17" s="51" customFormat="1" ht="15.75">
      <c r="A197" s="57"/>
      <c r="B197" s="57"/>
      <c r="C197" s="57"/>
      <c r="D197" s="57"/>
      <c r="E197" s="64"/>
      <c r="F197" s="64"/>
      <c r="G197" s="64"/>
      <c r="H197" s="64"/>
      <c r="I197" s="64"/>
      <c r="J197" s="64"/>
      <c r="K197" s="160"/>
      <c r="L197" s="64"/>
      <c r="M197" s="64"/>
      <c r="N197" s="64"/>
      <c r="O197" s="64"/>
      <c r="P197" s="64"/>
      <c r="Q197" s="57"/>
    </row>
    <row r="198" spans="1:17" s="51" customFormat="1" ht="15.75">
      <c r="A198" s="57"/>
      <c r="B198" s="57"/>
      <c r="C198" s="57"/>
      <c r="D198" s="57"/>
      <c r="E198" s="64"/>
      <c r="F198" s="64"/>
      <c r="G198" s="64"/>
      <c r="H198" s="64"/>
      <c r="I198" s="64"/>
      <c r="J198" s="64"/>
      <c r="K198" s="160"/>
      <c r="L198" s="64"/>
      <c r="M198" s="64"/>
      <c r="N198" s="64"/>
      <c r="O198" s="64"/>
      <c r="P198" s="64"/>
      <c r="Q198" s="57"/>
    </row>
    <row r="199" spans="1:17" s="51" customFormat="1" ht="15.75">
      <c r="A199" s="57"/>
      <c r="B199" s="57"/>
      <c r="C199" s="57"/>
      <c r="D199" s="57"/>
      <c r="E199" s="64"/>
      <c r="F199" s="64"/>
      <c r="G199" s="64"/>
      <c r="H199" s="64"/>
      <c r="I199" s="64"/>
      <c r="J199" s="64"/>
      <c r="K199" s="160"/>
      <c r="L199" s="64"/>
      <c r="M199" s="64"/>
      <c r="N199" s="64"/>
      <c r="O199" s="64"/>
      <c r="P199" s="64"/>
      <c r="Q199" s="57"/>
    </row>
    <row r="200" spans="1:17" s="51" customFormat="1" ht="22.5" customHeight="1">
      <c r="A200" s="57"/>
      <c r="B200" s="57"/>
      <c r="C200" s="57"/>
      <c r="D200" s="57"/>
      <c r="E200" s="64"/>
      <c r="F200" s="64"/>
      <c r="G200" s="64"/>
      <c r="H200" s="64"/>
      <c r="I200" s="64"/>
      <c r="J200" s="64"/>
      <c r="K200" s="160"/>
      <c r="L200" s="64"/>
      <c r="M200" s="64"/>
      <c r="N200" s="64"/>
      <c r="O200" s="64"/>
      <c r="P200" s="64"/>
      <c r="Q200" s="57"/>
    </row>
    <row r="201" spans="1:17" s="51" customFormat="1" ht="22.5" customHeight="1">
      <c r="A201" s="57"/>
      <c r="B201" s="57"/>
      <c r="C201" s="57"/>
      <c r="D201" s="57"/>
      <c r="E201" s="64"/>
      <c r="F201" s="64"/>
      <c r="G201" s="64"/>
      <c r="H201" s="64"/>
      <c r="I201" s="64"/>
      <c r="J201" s="64"/>
      <c r="K201" s="160"/>
      <c r="L201" s="64"/>
      <c r="M201" s="64"/>
      <c r="N201" s="64"/>
      <c r="O201" s="64"/>
      <c r="P201" s="64"/>
      <c r="Q201" s="57"/>
    </row>
    <row r="202" spans="1:17" s="51" customFormat="1" ht="15.75">
      <c r="A202" s="57"/>
      <c r="B202" s="57"/>
      <c r="C202" s="57"/>
      <c r="D202" s="57"/>
      <c r="E202" s="64"/>
      <c r="F202" s="64"/>
      <c r="G202" s="64"/>
      <c r="H202" s="64"/>
      <c r="I202" s="64"/>
      <c r="J202" s="64"/>
      <c r="K202" s="160"/>
      <c r="L202" s="64"/>
      <c r="M202" s="64"/>
      <c r="N202" s="64"/>
      <c r="O202" s="64"/>
      <c r="P202" s="64"/>
      <c r="Q202" s="57"/>
    </row>
    <row r="203" spans="1:17" s="51" customFormat="1" ht="15.75">
      <c r="A203" s="57"/>
      <c r="B203" s="57"/>
      <c r="C203" s="57"/>
      <c r="D203" s="57"/>
      <c r="E203" s="64"/>
      <c r="F203" s="64"/>
      <c r="G203" s="64"/>
      <c r="H203" s="64"/>
      <c r="I203" s="64"/>
      <c r="J203" s="64"/>
      <c r="K203" s="160"/>
      <c r="L203" s="64"/>
      <c r="M203" s="64"/>
      <c r="N203" s="64"/>
      <c r="O203" s="64"/>
      <c r="P203" s="64"/>
      <c r="Q203" s="57"/>
    </row>
    <row r="204" spans="1:17" s="158" customFormat="1" ht="15.75">
      <c r="A204" s="57"/>
      <c r="B204" s="57"/>
      <c r="C204" s="57"/>
      <c r="D204" s="57"/>
      <c r="E204" s="64"/>
      <c r="F204" s="64"/>
      <c r="G204" s="64"/>
      <c r="H204" s="64"/>
      <c r="I204" s="64"/>
      <c r="J204" s="64"/>
      <c r="K204" s="160"/>
      <c r="L204" s="64"/>
      <c r="M204" s="64"/>
      <c r="N204" s="64"/>
      <c r="O204" s="64"/>
      <c r="P204" s="64"/>
      <c r="Q204" s="57"/>
    </row>
    <row r="205" ht="15.75" customHeight="1"/>
    <row r="209" spans="1:17" s="155" customFormat="1" ht="13.5" customHeight="1">
      <c r="A209" s="57"/>
      <c r="B209" s="57"/>
      <c r="C209" s="57"/>
      <c r="D209" s="57"/>
      <c r="E209" s="64"/>
      <c r="F209" s="64"/>
      <c r="G209" s="64"/>
      <c r="H209" s="64"/>
      <c r="I209" s="64"/>
      <c r="J209" s="64"/>
      <c r="K209" s="160"/>
      <c r="L209" s="64"/>
      <c r="M209" s="64"/>
      <c r="N209" s="64"/>
      <c r="O209" s="64"/>
      <c r="P209" s="64"/>
      <c r="Q209" s="57"/>
    </row>
    <row r="210" spans="1:17" s="155" customFormat="1" ht="13.5" customHeight="1">
      <c r="A210" s="57"/>
      <c r="B210" s="57"/>
      <c r="C210" s="57"/>
      <c r="D210" s="57"/>
      <c r="E210" s="64"/>
      <c r="F210" s="64"/>
      <c r="G210" s="64"/>
      <c r="H210" s="64"/>
      <c r="I210" s="64"/>
      <c r="J210" s="64"/>
      <c r="K210" s="160"/>
      <c r="L210" s="64"/>
      <c r="M210" s="64"/>
      <c r="N210" s="64"/>
      <c r="O210" s="64"/>
      <c r="P210" s="64"/>
      <c r="Q210" s="57"/>
    </row>
    <row r="211" spans="1:17" s="62" customFormat="1" ht="13.5" customHeight="1">
      <c r="A211" s="57"/>
      <c r="B211" s="57"/>
      <c r="C211" s="57"/>
      <c r="D211" s="57"/>
      <c r="E211" s="64"/>
      <c r="F211" s="64"/>
      <c r="G211" s="64"/>
      <c r="H211" s="64"/>
      <c r="I211" s="64"/>
      <c r="J211" s="64"/>
      <c r="K211" s="160"/>
      <c r="L211" s="64"/>
      <c r="M211" s="64"/>
      <c r="N211" s="64"/>
      <c r="O211" s="64"/>
      <c r="P211" s="64"/>
      <c r="Q211" s="57"/>
    </row>
    <row r="212" spans="1:17" s="62" customFormat="1" ht="15.75">
      <c r="A212" s="57"/>
      <c r="B212" s="57"/>
      <c r="C212" s="57"/>
      <c r="D212" s="57"/>
      <c r="E212" s="64"/>
      <c r="F212" s="64"/>
      <c r="G212" s="64"/>
      <c r="H212" s="64"/>
      <c r="I212" s="64"/>
      <c r="J212" s="64"/>
      <c r="K212" s="160"/>
      <c r="L212" s="64"/>
      <c r="M212" s="64"/>
      <c r="N212" s="64"/>
      <c r="O212" s="64"/>
      <c r="P212" s="64"/>
      <c r="Q212" s="57"/>
    </row>
    <row r="213" spans="1:17" s="62" customFormat="1" ht="15.75">
      <c r="A213" s="57"/>
      <c r="B213" s="57"/>
      <c r="C213" s="57"/>
      <c r="D213" s="57"/>
      <c r="E213" s="64"/>
      <c r="F213" s="64"/>
      <c r="G213" s="64"/>
      <c r="H213" s="64"/>
      <c r="I213" s="64"/>
      <c r="J213" s="64"/>
      <c r="K213" s="160"/>
      <c r="L213" s="64"/>
      <c r="M213" s="64"/>
      <c r="N213" s="64"/>
      <c r="O213" s="64"/>
      <c r="P213" s="64"/>
      <c r="Q213" s="57"/>
    </row>
    <row r="214" spans="1:17" s="62" customFormat="1" ht="15.75">
      <c r="A214" s="57"/>
      <c r="B214" s="57"/>
      <c r="C214" s="57"/>
      <c r="D214" s="57"/>
      <c r="E214" s="64"/>
      <c r="F214" s="64"/>
      <c r="G214" s="64"/>
      <c r="H214" s="64"/>
      <c r="I214" s="64"/>
      <c r="J214" s="64"/>
      <c r="K214" s="160"/>
      <c r="L214" s="64"/>
      <c r="M214" s="64"/>
      <c r="N214" s="64"/>
      <c r="O214" s="64"/>
      <c r="P214" s="64"/>
      <c r="Q214" s="57"/>
    </row>
    <row r="215" spans="1:17" s="62" customFormat="1" ht="15.75">
      <c r="A215" s="57"/>
      <c r="B215" s="57"/>
      <c r="C215" s="57"/>
      <c r="D215" s="57"/>
      <c r="E215" s="64"/>
      <c r="F215" s="64"/>
      <c r="G215" s="64"/>
      <c r="H215" s="64"/>
      <c r="I215" s="64"/>
      <c r="J215" s="64"/>
      <c r="K215" s="160"/>
      <c r="L215" s="64"/>
      <c r="M215" s="64"/>
      <c r="N215" s="64"/>
      <c r="O215" s="64"/>
      <c r="P215" s="64"/>
      <c r="Q215" s="57"/>
    </row>
    <row r="216" spans="1:17" s="62" customFormat="1" ht="15.75">
      <c r="A216" s="57"/>
      <c r="B216" s="57"/>
      <c r="C216" s="57"/>
      <c r="D216" s="57"/>
      <c r="E216" s="64"/>
      <c r="F216" s="64"/>
      <c r="G216" s="64"/>
      <c r="H216" s="64"/>
      <c r="I216" s="64"/>
      <c r="J216" s="64"/>
      <c r="K216" s="160"/>
      <c r="L216" s="64"/>
      <c r="M216" s="64"/>
      <c r="N216" s="64"/>
      <c r="O216" s="64"/>
      <c r="P216" s="64"/>
      <c r="Q216" s="57"/>
    </row>
    <row r="217" spans="1:17" s="62" customFormat="1" ht="15.75">
      <c r="A217" s="57"/>
      <c r="B217" s="57"/>
      <c r="C217" s="57"/>
      <c r="D217" s="57"/>
      <c r="E217" s="64"/>
      <c r="F217" s="64"/>
      <c r="G217" s="64"/>
      <c r="H217" s="64"/>
      <c r="I217" s="64"/>
      <c r="J217" s="64"/>
      <c r="K217" s="160"/>
      <c r="L217" s="64"/>
      <c r="M217" s="64"/>
      <c r="N217" s="64"/>
      <c r="O217" s="64"/>
      <c r="P217" s="64"/>
      <c r="Q217" s="57"/>
    </row>
    <row r="218" spans="1:17" s="62" customFormat="1" ht="15.75">
      <c r="A218" s="57"/>
      <c r="B218" s="57"/>
      <c r="C218" s="57"/>
      <c r="D218" s="57"/>
      <c r="E218" s="64"/>
      <c r="F218" s="64"/>
      <c r="G218" s="64"/>
      <c r="H218" s="64"/>
      <c r="I218" s="64"/>
      <c r="J218" s="64"/>
      <c r="K218" s="160"/>
      <c r="L218" s="64"/>
      <c r="M218" s="64"/>
      <c r="N218" s="64"/>
      <c r="O218" s="64"/>
      <c r="P218" s="64"/>
      <c r="Q218" s="57"/>
    </row>
    <row r="219" spans="1:17" s="62" customFormat="1" ht="15.75">
      <c r="A219" s="57"/>
      <c r="B219" s="57"/>
      <c r="C219" s="57"/>
      <c r="D219" s="57"/>
      <c r="E219" s="64"/>
      <c r="F219" s="64"/>
      <c r="G219" s="64"/>
      <c r="H219" s="64"/>
      <c r="I219" s="64"/>
      <c r="J219" s="64"/>
      <c r="K219" s="160"/>
      <c r="L219" s="64"/>
      <c r="M219" s="64"/>
      <c r="N219" s="64"/>
      <c r="O219" s="64"/>
      <c r="P219" s="64"/>
      <c r="Q219" s="57"/>
    </row>
    <row r="220" spans="1:17" s="62" customFormat="1" ht="15.75">
      <c r="A220" s="57"/>
      <c r="B220" s="57"/>
      <c r="C220" s="57"/>
      <c r="D220" s="57"/>
      <c r="E220" s="64"/>
      <c r="F220" s="64"/>
      <c r="G220" s="64"/>
      <c r="H220" s="64"/>
      <c r="I220" s="64"/>
      <c r="J220" s="64"/>
      <c r="K220" s="160"/>
      <c r="L220" s="64"/>
      <c r="M220" s="64"/>
      <c r="N220" s="64"/>
      <c r="O220" s="64"/>
      <c r="P220" s="64"/>
      <c r="Q220" s="57"/>
    </row>
    <row r="221" spans="1:17" s="62" customFormat="1" ht="15.75">
      <c r="A221" s="57"/>
      <c r="B221" s="57"/>
      <c r="C221" s="57"/>
      <c r="D221" s="57"/>
      <c r="E221" s="64"/>
      <c r="F221" s="64"/>
      <c r="G221" s="64"/>
      <c r="H221" s="64"/>
      <c r="I221" s="64"/>
      <c r="J221" s="64"/>
      <c r="K221" s="160"/>
      <c r="L221" s="64"/>
      <c r="M221" s="64"/>
      <c r="N221" s="64"/>
      <c r="O221" s="64"/>
      <c r="P221" s="64"/>
      <c r="Q221" s="57"/>
    </row>
    <row r="222" spans="1:17" s="62" customFormat="1" ht="15.75">
      <c r="A222" s="57"/>
      <c r="B222" s="57"/>
      <c r="C222" s="57"/>
      <c r="D222" s="57"/>
      <c r="E222" s="64"/>
      <c r="F222" s="64"/>
      <c r="G222" s="64"/>
      <c r="H222" s="64"/>
      <c r="I222" s="64"/>
      <c r="J222" s="64"/>
      <c r="K222" s="160"/>
      <c r="L222" s="64"/>
      <c r="M222" s="64"/>
      <c r="N222" s="64"/>
      <c r="O222" s="64"/>
      <c r="P222" s="64"/>
      <c r="Q222" s="57"/>
    </row>
    <row r="223" spans="1:17" s="62" customFormat="1" ht="15.75">
      <c r="A223" s="57"/>
      <c r="B223" s="57"/>
      <c r="C223" s="57"/>
      <c r="D223" s="57"/>
      <c r="E223" s="64"/>
      <c r="F223" s="64"/>
      <c r="G223" s="64"/>
      <c r="H223" s="64"/>
      <c r="I223" s="64"/>
      <c r="J223" s="64"/>
      <c r="K223" s="160"/>
      <c r="L223" s="64"/>
      <c r="M223" s="64"/>
      <c r="N223" s="64"/>
      <c r="O223" s="64"/>
      <c r="P223" s="64"/>
      <c r="Q223" s="57"/>
    </row>
    <row r="224" spans="1:17" s="62" customFormat="1" ht="15.75">
      <c r="A224" s="57"/>
      <c r="B224" s="57"/>
      <c r="C224" s="57"/>
      <c r="D224" s="57"/>
      <c r="E224" s="64"/>
      <c r="F224" s="64"/>
      <c r="G224" s="64"/>
      <c r="H224" s="64"/>
      <c r="I224" s="64"/>
      <c r="J224" s="64"/>
      <c r="K224" s="160"/>
      <c r="L224" s="64"/>
      <c r="M224" s="64"/>
      <c r="N224" s="64"/>
      <c r="O224" s="64"/>
      <c r="P224" s="64"/>
      <c r="Q224" s="57"/>
    </row>
    <row r="225" spans="1:17" s="62" customFormat="1" ht="15.75">
      <c r="A225" s="57"/>
      <c r="B225" s="57"/>
      <c r="C225" s="57"/>
      <c r="D225" s="57"/>
      <c r="E225" s="64"/>
      <c r="F225" s="64"/>
      <c r="G225" s="64"/>
      <c r="H225" s="64"/>
      <c r="I225" s="64"/>
      <c r="J225" s="64"/>
      <c r="K225" s="160"/>
      <c r="L225" s="64"/>
      <c r="M225" s="64"/>
      <c r="N225" s="64"/>
      <c r="O225" s="64"/>
      <c r="P225" s="64"/>
      <c r="Q225" s="57"/>
    </row>
    <row r="226" spans="1:17" s="62" customFormat="1" ht="15.75">
      <c r="A226" s="57"/>
      <c r="B226" s="57"/>
      <c r="C226" s="57"/>
      <c r="D226" s="57"/>
      <c r="E226" s="64"/>
      <c r="F226" s="64"/>
      <c r="G226" s="64"/>
      <c r="H226" s="64"/>
      <c r="I226" s="64"/>
      <c r="J226" s="64"/>
      <c r="K226" s="160"/>
      <c r="L226" s="64"/>
      <c r="M226" s="64"/>
      <c r="N226" s="64"/>
      <c r="O226" s="64"/>
      <c r="P226" s="64"/>
      <c r="Q226" s="57"/>
    </row>
    <row r="227" spans="1:17" s="62" customFormat="1" ht="15.75">
      <c r="A227" s="57"/>
      <c r="B227" s="57"/>
      <c r="C227" s="57"/>
      <c r="D227" s="57"/>
      <c r="E227" s="64"/>
      <c r="F227" s="64"/>
      <c r="G227" s="64"/>
      <c r="H227" s="64"/>
      <c r="I227" s="64"/>
      <c r="J227" s="64"/>
      <c r="K227" s="160"/>
      <c r="L227" s="64"/>
      <c r="M227" s="64"/>
      <c r="N227" s="64"/>
      <c r="O227" s="64"/>
      <c r="P227" s="64"/>
      <c r="Q227" s="57"/>
    </row>
    <row r="228" spans="1:17" s="62" customFormat="1" ht="15.75">
      <c r="A228" s="57"/>
      <c r="B228" s="57"/>
      <c r="C228" s="57"/>
      <c r="D228" s="57"/>
      <c r="E228" s="64"/>
      <c r="F228" s="64"/>
      <c r="G228" s="64"/>
      <c r="H228" s="64"/>
      <c r="I228" s="64"/>
      <c r="J228" s="64"/>
      <c r="K228" s="160"/>
      <c r="L228" s="64"/>
      <c r="M228" s="64"/>
      <c r="N228" s="64"/>
      <c r="O228" s="64"/>
      <c r="P228" s="64"/>
      <c r="Q228" s="57"/>
    </row>
    <row r="229" spans="1:17" s="62" customFormat="1" ht="15.75">
      <c r="A229" s="57"/>
      <c r="B229" s="57"/>
      <c r="C229" s="57"/>
      <c r="D229" s="57"/>
      <c r="E229" s="64"/>
      <c r="F229" s="64"/>
      <c r="G229" s="64"/>
      <c r="H229" s="64"/>
      <c r="I229" s="64"/>
      <c r="J229" s="64"/>
      <c r="K229" s="160"/>
      <c r="L229" s="64"/>
      <c r="M229" s="64"/>
      <c r="N229" s="64"/>
      <c r="O229" s="64"/>
      <c r="P229" s="64"/>
      <c r="Q229" s="57"/>
    </row>
    <row r="230" spans="1:17" s="62" customFormat="1" ht="15.75">
      <c r="A230" s="57"/>
      <c r="B230" s="57"/>
      <c r="C230" s="57"/>
      <c r="D230" s="57"/>
      <c r="E230" s="64"/>
      <c r="F230" s="64"/>
      <c r="G230" s="64"/>
      <c r="H230" s="64"/>
      <c r="I230" s="64"/>
      <c r="J230" s="64"/>
      <c r="K230" s="160"/>
      <c r="L230" s="64"/>
      <c r="M230" s="64"/>
      <c r="N230" s="64"/>
      <c r="O230" s="64"/>
      <c r="P230" s="64"/>
      <c r="Q230" s="57"/>
    </row>
    <row r="231" spans="1:17" s="62" customFormat="1" ht="15.75">
      <c r="A231" s="57"/>
      <c r="B231" s="57"/>
      <c r="C231" s="57"/>
      <c r="D231" s="57"/>
      <c r="E231" s="64"/>
      <c r="F231" s="64"/>
      <c r="G231" s="64"/>
      <c r="H231" s="64"/>
      <c r="I231" s="64"/>
      <c r="J231" s="64"/>
      <c r="K231" s="160"/>
      <c r="L231" s="64"/>
      <c r="M231" s="64"/>
      <c r="N231" s="64"/>
      <c r="O231" s="64"/>
      <c r="P231" s="64"/>
      <c r="Q231" s="57"/>
    </row>
    <row r="232" spans="1:17" s="62" customFormat="1" ht="15.75">
      <c r="A232" s="57"/>
      <c r="B232" s="57"/>
      <c r="C232" s="57"/>
      <c r="D232" s="57"/>
      <c r="E232" s="64"/>
      <c r="F232" s="64"/>
      <c r="G232" s="64"/>
      <c r="H232" s="64"/>
      <c r="I232" s="64"/>
      <c r="J232" s="64"/>
      <c r="K232" s="160"/>
      <c r="L232" s="64"/>
      <c r="M232" s="64"/>
      <c r="N232" s="64"/>
      <c r="O232" s="64"/>
      <c r="P232" s="64"/>
      <c r="Q232" s="57"/>
    </row>
    <row r="233" spans="1:17" s="62" customFormat="1" ht="15.75">
      <c r="A233" s="57"/>
      <c r="B233" s="57"/>
      <c r="C233" s="57"/>
      <c r="D233" s="57"/>
      <c r="E233" s="64"/>
      <c r="F233" s="64"/>
      <c r="G233" s="64"/>
      <c r="H233" s="64"/>
      <c r="I233" s="64"/>
      <c r="J233" s="64"/>
      <c r="K233" s="160"/>
      <c r="L233" s="64"/>
      <c r="M233" s="64"/>
      <c r="N233" s="64"/>
      <c r="O233" s="64"/>
      <c r="P233" s="64"/>
      <c r="Q233" s="57"/>
    </row>
    <row r="234" spans="1:17" s="62" customFormat="1" ht="15.75">
      <c r="A234" s="57"/>
      <c r="B234" s="57"/>
      <c r="C234" s="57"/>
      <c r="D234" s="57"/>
      <c r="E234" s="64"/>
      <c r="F234" s="64"/>
      <c r="G234" s="64"/>
      <c r="H234" s="64"/>
      <c r="I234" s="64"/>
      <c r="J234" s="64"/>
      <c r="K234" s="160"/>
      <c r="L234" s="64"/>
      <c r="M234" s="64"/>
      <c r="N234" s="64"/>
      <c r="O234" s="64"/>
      <c r="P234" s="64"/>
      <c r="Q234" s="57"/>
    </row>
    <row r="235" spans="1:17" s="62" customFormat="1" ht="15.75">
      <c r="A235" s="57"/>
      <c r="B235" s="57"/>
      <c r="C235" s="57"/>
      <c r="D235" s="57"/>
      <c r="E235" s="64"/>
      <c r="F235" s="64"/>
      <c r="G235" s="64"/>
      <c r="H235" s="64"/>
      <c r="I235" s="64"/>
      <c r="J235" s="64"/>
      <c r="K235" s="160"/>
      <c r="L235" s="64"/>
      <c r="M235" s="64"/>
      <c r="N235" s="64"/>
      <c r="O235" s="64"/>
      <c r="P235" s="64"/>
      <c r="Q235" s="57"/>
    </row>
    <row r="236" spans="1:17" s="62" customFormat="1" ht="15.75">
      <c r="A236" s="57"/>
      <c r="B236" s="57"/>
      <c r="C236" s="57"/>
      <c r="D236" s="57"/>
      <c r="E236" s="64"/>
      <c r="F236" s="64"/>
      <c r="G236" s="64"/>
      <c r="H236" s="64"/>
      <c r="I236" s="64"/>
      <c r="J236" s="64"/>
      <c r="K236" s="160"/>
      <c r="L236" s="64"/>
      <c r="M236" s="64"/>
      <c r="N236" s="64"/>
      <c r="O236" s="64"/>
      <c r="P236" s="64"/>
      <c r="Q236" s="57"/>
    </row>
    <row r="237" spans="1:17" s="62" customFormat="1" ht="15.75">
      <c r="A237" s="57"/>
      <c r="B237" s="57"/>
      <c r="C237" s="57"/>
      <c r="D237" s="57"/>
      <c r="E237" s="64"/>
      <c r="F237" s="64"/>
      <c r="G237" s="64"/>
      <c r="H237" s="64"/>
      <c r="I237" s="64"/>
      <c r="J237" s="64"/>
      <c r="K237" s="160"/>
      <c r="L237" s="64"/>
      <c r="M237" s="64"/>
      <c r="N237" s="64"/>
      <c r="O237" s="64"/>
      <c r="P237" s="64"/>
      <c r="Q237" s="57"/>
    </row>
    <row r="238" spans="1:17" s="62" customFormat="1" ht="15.75">
      <c r="A238" s="57"/>
      <c r="B238" s="57"/>
      <c r="C238" s="57"/>
      <c r="D238" s="57"/>
      <c r="E238" s="64"/>
      <c r="F238" s="64"/>
      <c r="G238" s="64"/>
      <c r="H238" s="64"/>
      <c r="I238" s="64"/>
      <c r="J238" s="64"/>
      <c r="K238" s="160"/>
      <c r="L238" s="64"/>
      <c r="M238" s="64"/>
      <c r="N238" s="64"/>
      <c r="O238" s="64"/>
      <c r="P238" s="64"/>
      <c r="Q238" s="57"/>
    </row>
    <row r="239" spans="1:17" s="62" customFormat="1" ht="15.75">
      <c r="A239" s="57"/>
      <c r="B239" s="57"/>
      <c r="C239" s="57"/>
      <c r="D239" s="57"/>
      <c r="E239" s="64"/>
      <c r="F239" s="64"/>
      <c r="G239" s="64"/>
      <c r="H239" s="64"/>
      <c r="I239" s="64"/>
      <c r="J239" s="64"/>
      <c r="K239" s="160"/>
      <c r="L239" s="64"/>
      <c r="M239" s="64"/>
      <c r="N239" s="64"/>
      <c r="O239" s="64"/>
      <c r="P239" s="64"/>
      <c r="Q239" s="57"/>
    </row>
    <row r="240" spans="1:17" s="62" customFormat="1" ht="15.75">
      <c r="A240" s="57"/>
      <c r="B240" s="57"/>
      <c r="C240" s="57"/>
      <c r="D240" s="57"/>
      <c r="E240" s="64"/>
      <c r="F240" s="64"/>
      <c r="G240" s="64"/>
      <c r="H240" s="64"/>
      <c r="I240" s="64"/>
      <c r="J240" s="64"/>
      <c r="K240" s="160"/>
      <c r="L240" s="64"/>
      <c r="M240" s="64"/>
      <c r="N240" s="64"/>
      <c r="O240" s="64"/>
      <c r="P240" s="64"/>
      <c r="Q240" s="57"/>
    </row>
    <row r="241" spans="1:17" s="62" customFormat="1" ht="15.75">
      <c r="A241" s="57"/>
      <c r="B241" s="57"/>
      <c r="C241" s="57"/>
      <c r="D241" s="57"/>
      <c r="E241" s="64"/>
      <c r="F241" s="64"/>
      <c r="G241" s="64"/>
      <c r="H241" s="64"/>
      <c r="I241" s="64"/>
      <c r="J241" s="64"/>
      <c r="K241" s="160"/>
      <c r="L241" s="64"/>
      <c r="M241" s="64"/>
      <c r="N241" s="64"/>
      <c r="O241" s="64"/>
      <c r="P241" s="64"/>
      <c r="Q241" s="57"/>
    </row>
    <row r="242" spans="1:17" s="62" customFormat="1" ht="15.75">
      <c r="A242" s="57"/>
      <c r="B242" s="57"/>
      <c r="C242" s="57"/>
      <c r="D242" s="57"/>
      <c r="E242" s="64"/>
      <c r="F242" s="64"/>
      <c r="G242" s="64"/>
      <c r="H242" s="64"/>
      <c r="I242" s="64"/>
      <c r="J242" s="64"/>
      <c r="K242" s="160"/>
      <c r="L242" s="64"/>
      <c r="M242" s="64"/>
      <c r="N242" s="64"/>
      <c r="O242" s="64"/>
      <c r="P242" s="64"/>
      <c r="Q242" s="57"/>
    </row>
    <row r="243" spans="1:17" s="62" customFormat="1" ht="15.75">
      <c r="A243" s="57"/>
      <c r="B243" s="57"/>
      <c r="C243" s="57"/>
      <c r="D243" s="57"/>
      <c r="E243" s="64"/>
      <c r="F243" s="64"/>
      <c r="G243" s="64"/>
      <c r="H243" s="64"/>
      <c r="I243" s="64"/>
      <c r="J243" s="64"/>
      <c r="K243" s="160"/>
      <c r="L243" s="64"/>
      <c r="M243" s="64"/>
      <c r="N243" s="64"/>
      <c r="O243" s="64"/>
      <c r="P243" s="64"/>
      <c r="Q243" s="57"/>
    </row>
    <row r="244" spans="1:17" s="62" customFormat="1" ht="13.5" customHeight="1">
      <c r="A244" s="57"/>
      <c r="B244" s="57"/>
      <c r="C244" s="57"/>
      <c r="D244" s="57"/>
      <c r="E244" s="64"/>
      <c r="F244" s="64"/>
      <c r="G244" s="64"/>
      <c r="H244" s="64"/>
      <c r="I244" s="64"/>
      <c r="J244" s="64"/>
      <c r="K244" s="160"/>
      <c r="L244" s="64"/>
      <c r="M244" s="64"/>
      <c r="N244" s="64"/>
      <c r="O244" s="64"/>
      <c r="P244" s="64"/>
      <c r="Q244" s="57"/>
    </row>
    <row r="245" spans="1:17" s="158" customFormat="1" ht="15.75">
      <c r="A245" s="57"/>
      <c r="B245" s="57"/>
      <c r="C245" s="57"/>
      <c r="D245" s="57"/>
      <c r="E245" s="64"/>
      <c r="F245" s="64"/>
      <c r="G245" s="64"/>
      <c r="H245" s="64"/>
      <c r="I245" s="64"/>
      <c r="J245" s="64"/>
      <c r="K245" s="160"/>
      <c r="L245" s="64"/>
      <c r="M245" s="64"/>
      <c r="N245" s="64"/>
      <c r="O245" s="64"/>
      <c r="P245" s="64"/>
      <c r="Q245" s="57"/>
    </row>
    <row r="246" spans="1:17" s="51" customFormat="1" ht="15.75">
      <c r="A246" s="57"/>
      <c r="B246" s="57"/>
      <c r="C246" s="57"/>
      <c r="D246" s="57"/>
      <c r="E246" s="64"/>
      <c r="F246" s="64"/>
      <c r="G246" s="64"/>
      <c r="H246" s="64"/>
      <c r="I246" s="64"/>
      <c r="J246" s="64"/>
      <c r="K246" s="160"/>
      <c r="L246" s="64"/>
      <c r="M246" s="64"/>
      <c r="N246" s="64"/>
      <c r="O246" s="64"/>
      <c r="P246" s="64"/>
      <c r="Q246" s="57"/>
    </row>
    <row r="247" spans="1:17" s="51" customFormat="1" ht="15.75">
      <c r="A247" s="57"/>
      <c r="B247" s="57"/>
      <c r="C247" s="57"/>
      <c r="D247" s="57"/>
      <c r="E247" s="64"/>
      <c r="F247" s="64"/>
      <c r="G247" s="64"/>
      <c r="H247" s="64"/>
      <c r="I247" s="64"/>
      <c r="J247" s="64"/>
      <c r="K247" s="160"/>
      <c r="L247" s="64"/>
      <c r="M247" s="64"/>
      <c r="N247" s="64"/>
      <c r="O247" s="64"/>
      <c r="P247" s="64"/>
      <c r="Q247" s="57"/>
    </row>
    <row r="248" spans="1:17" s="51" customFormat="1" ht="15.75">
      <c r="A248" s="57"/>
      <c r="B248" s="57"/>
      <c r="C248" s="57"/>
      <c r="D248" s="57"/>
      <c r="E248" s="64"/>
      <c r="F248" s="64"/>
      <c r="G248" s="64"/>
      <c r="H248" s="64"/>
      <c r="I248" s="64"/>
      <c r="J248" s="64"/>
      <c r="K248" s="160"/>
      <c r="L248" s="64"/>
      <c r="M248" s="64"/>
      <c r="N248" s="64"/>
      <c r="O248" s="64"/>
      <c r="P248" s="64"/>
      <c r="Q248" s="57"/>
    </row>
    <row r="249" spans="1:17" s="51" customFormat="1" ht="15.75">
      <c r="A249" s="57"/>
      <c r="B249" s="57"/>
      <c r="C249" s="57"/>
      <c r="D249" s="57"/>
      <c r="E249" s="64"/>
      <c r="F249" s="64"/>
      <c r="G249" s="64"/>
      <c r="H249" s="64"/>
      <c r="I249" s="64"/>
      <c r="J249" s="64"/>
      <c r="K249" s="160"/>
      <c r="L249" s="64"/>
      <c r="M249" s="64"/>
      <c r="N249" s="64"/>
      <c r="O249" s="64"/>
      <c r="P249" s="64"/>
      <c r="Q249" s="57"/>
    </row>
    <row r="250" spans="1:17" s="51" customFormat="1" ht="15.75">
      <c r="A250" s="57"/>
      <c r="B250" s="57"/>
      <c r="C250" s="57"/>
      <c r="D250" s="57"/>
      <c r="E250" s="64"/>
      <c r="F250" s="64"/>
      <c r="G250" s="64"/>
      <c r="H250" s="64"/>
      <c r="I250" s="64"/>
      <c r="J250" s="64"/>
      <c r="K250" s="160"/>
      <c r="L250" s="64"/>
      <c r="M250" s="64"/>
      <c r="N250" s="64"/>
      <c r="O250" s="64"/>
      <c r="P250" s="64"/>
      <c r="Q250" s="57"/>
    </row>
    <row r="251" spans="1:17" s="51" customFormat="1" ht="22.5" customHeight="1">
      <c r="A251" s="57"/>
      <c r="B251" s="57"/>
      <c r="C251" s="57"/>
      <c r="D251" s="57"/>
      <c r="E251" s="64"/>
      <c r="F251" s="64"/>
      <c r="G251" s="64"/>
      <c r="H251" s="64"/>
      <c r="I251" s="64"/>
      <c r="J251" s="64"/>
      <c r="K251" s="160"/>
      <c r="L251" s="64"/>
      <c r="M251" s="64"/>
      <c r="N251" s="64"/>
      <c r="O251" s="64"/>
      <c r="P251" s="64"/>
      <c r="Q251" s="57"/>
    </row>
    <row r="252" spans="1:17" s="51" customFormat="1" ht="22.5" customHeight="1">
      <c r="A252" s="57"/>
      <c r="B252" s="57"/>
      <c r="C252" s="57"/>
      <c r="D252" s="57"/>
      <c r="E252" s="64"/>
      <c r="F252" s="64"/>
      <c r="G252" s="64"/>
      <c r="H252" s="64"/>
      <c r="I252" s="64"/>
      <c r="J252" s="64"/>
      <c r="K252" s="160"/>
      <c r="L252" s="64"/>
      <c r="M252" s="64"/>
      <c r="N252" s="64"/>
      <c r="O252" s="64"/>
      <c r="P252" s="64"/>
      <c r="Q252" s="57"/>
    </row>
    <row r="253" spans="1:17" s="51" customFormat="1" ht="15.75">
      <c r="A253" s="57"/>
      <c r="B253" s="57"/>
      <c r="C253" s="57"/>
      <c r="D253" s="57"/>
      <c r="E253" s="64"/>
      <c r="F253" s="64"/>
      <c r="G253" s="64"/>
      <c r="H253" s="64"/>
      <c r="I253" s="64"/>
      <c r="J253" s="64"/>
      <c r="K253" s="160"/>
      <c r="L253" s="64"/>
      <c r="M253" s="64"/>
      <c r="N253" s="64"/>
      <c r="O253" s="64"/>
      <c r="P253" s="64"/>
      <c r="Q253" s="57"/>
    </row>
    <row r="254" spans="1:17" s="51" customFormat="1" ht="15.75">
      <c r="A254" s="57"/>
      <c r="B254" s="57"/>
      <c r="C254" s="57"/>
      <c r="D254" s="57"/>
      <c r="E254" s="64"/>
      <c r="F254" s="64"/>
      <c r="G254" s="64"/>
      <c r="H254" s="64"/>
      <c r="I254" s="64"/>
      <c r="J254" s="64"/>
      <c r="K254" s="160"/>
      <c r="L254" s="64"/>
      <c r="M254" s="64"/>
      <c r="N254" s="64"/>
      <c r="O254" s="64"/>
      <c r="P254" s="64"/>
      <c r="Q254" s="57"/>
    </row>
    <row r="255" spans="1:17" s="158" customFormat="1" ht="15.75">
      <c r="A255" s="57"/>
      <c r="B255" s="57"/>
      <c r="C255" s="57"/>
      <c r="D255" s="57"/>
      <c r="E255" s="64"/>
      <c r="F255" s="64"/>
      <c r="G255" s="64"/>
      <c r="H255" s="64"/>
      <c r="I255" s="64"/>
      <c r="J255" s="64"/>
      <c r="K255" s="160"/>
      <c r="L255" s="64"/>
      <c r="M255" s="64"/>
      <c r="N255" s="64"/>
      <c r="O255" s="64"/>
      <c r="P255" s="64"/>
      <c r="Q255" s="57"/>
    </row>
    <row r="256" spans="1:17" s="155" customFormat="1" ht="15.75">
      <c r="A256" s="57"/>
      <c r="B256" s="57"/>
      <c r="C256" s="57"/>
      <c r="D256" s="57"/>
      <c r="E256" s="64"/>
      <c r="F256" s="64"/>
      <c r="G256" s="64"/>
      <c r="H256" s="64"/>
      <c r="I256" s="64"/>
      <c r="J256" s="64"/>
      <c r="K256" s="160"/>
      <c r="L256" s="64"/>
      <c r="M256" s="64"/>
      <c r="N256" s="64"/>
      <c r="O256" s="64"/>
      <c r="P256" s="64"/>
      <c r="Q256" s="57"/>
    </row>
    <row r="257" spans="1:17" s="154" customFormat="1" ht="15.75">
      <c r="A257" s="57"/>
      <c r="B257" s="57"/>
      <c r="C257" s="57"/>
      <c r="D257" s="57"/>
      <c r="E257" s="64"/>
      <c r="F257" s="64"/>
      <c r="G257" s="64"/>
      <c r="H257" s="64"/>
      <c r="I257" s="64"/>
      <c r="J257" s="64"/>
      <c r="K257" s="160"/>
      <c r="L257" s="64"/>
      <c r="M257" s="64"/>
      <c r="N257" s="64"/>
      <c r="O257" s="64"/>
      <c r="P257" s="64"/>
      <c r="Q257" s="57"/>
    </row>
    <row r="258" spans="1:17" s="154" customFormat="1" ht="15.75">
      <c r="A258" s="57"/>
      <c r="B258" s="57"/>
      <c r="C258" s="57"/>
      <c r="D258" s="57"/>
      <c r="E258" s="64"/>
      <c r="F258" s="64"/>
      <c r="G258" s="64"/>
      <c r="H258" s="64"/>
      <c r="I258" s="64"/>
      <c r="J258" s="64"/>
      <c r="K258" s="160"/>
      <c r="L258" s="64"/>
      <c r="M258" s="64"/>
      <c r="N258" s="64"/>
      <c r="O258" s="64"/>
      <c r="P258" s="64"/>
      <c r="Q258" s="57"/>
    </row>
    <row r="260" spans="1:17" s="155" customFormat="1" ht="13.5" customHeight="1">
      <c r="A260" s="57"/>
      <c r="B260" s="57"/>
      <c r="C260" s="57"/>
      <c r="D260" s="57"/>
      <c r="E260" s="64"/>
      <c r="F260" s="64"/>
      <c r="G260" s="64"/>
      <c r="H260" s="64"/>
      <c r="I260" s="64"/>
      <c r="J260" s="64"/>
      <c r="K260" s="160"/>
      <c r="L260" s="64"/>
      <c r="M260" s="64"/>
      <c r="N260" s="64"/>
      <c r="O260" s="64"/>
      <c r="P260" s="64"/>
      <c r="Q260" s="57"/>
    </row>
    <row r="261" spans="1:17" s="155" customFormat="1" ht="13.5" customHeight="1">
      <c r="A261" s="57"/>
      <c r="B261" s="57"/>
      <c r="C261" s="57"/>
      <c r="D261" s="57"/>
      <c r="E261" s="64"/>
      <c r="F261" s="64"/>
      <c r="G261" s="64"/>
      <c r="H261" s="64"/>
      <c r="I261" s="64"/>
      <c r="J261" s="64"/>
      <c r="K261" s="160"/>
      <c r="L261" s="64"/>
      <c r="M261" s="64"/>
      <c r="N261" s="64"/>
      <c r="O261" s="64"/>
      <c r="P261" s="64"/>
      <c r="Q261" s="57"/>
    </row>
    <row r="262" spans="1:17" s="62" customFormat="1" ht="13.5" customHeight="1">
      <c r="A262" s="57"/>
      <c r="B262" s="57"/>
      <c r="C262" s="57"/>
      <c r="D262" s="57"/>
      <c r="E262" s="64"/>
      <c r="F262" s="64"/>
      <c r="G262" s="64"/>
      <c r="H262" s="64"/>
      <c r="I262" s="64"/>
      <c r="J262" s="64"/>
      <c r="K262" s="160"/>
      <c r="L262" s="64"/>
      <c r="M262" s="64"/>
      <c r="N262" s="64"/>
      <c r="O262" s="64"/>
      <c r="P262" s="64"/>
      <c r="Q262" s="57"/>
    </row>
    <row r="263" spans="1:17" s="158" customFormat="1" ht="15.75">
      <c r="A263" s="57"/>
      <c r="B263" s="57"/>
      <c r="C263" s="57"/>
      <c r="D263" s="57"/>
      <c r="E263" s="64"/>
      <c r="F263" s="64"/>
      <c r="G263" s="64"/>
      <c r="H263" s="64"/>
      <c r="I263" s="64"/>
      <c r="J263" s="64"/>
      <c r="K263" s="160"/>
      <c r="L263" s="64"/>
      <c r="M263" s="64"/>
      <c r="N263" s="64"/>
      <c r="O263" s="64"/>
      <c r="P263" s="64"/>
      <c r="Q263" s="57"/>
    </row>
    <row r="264" spans="1:17" s="51" customFormat="1" ht="15.75">
      <c r="A264" s="57"/>
      <c r="B264" s="57"/>
      <c r="C264" s="57"/>
      <c r="D264" s="57"/>
      <c r="E264" s="64"/>
      <c r="F264" s="64"/>
      <c r="G264" s="64"/>
      <c r="H264" s="64"/>
      <c r="I264" s="64"/>
      <c r="J264" s="64"/>
      <c r="K264" s="160"/>
      <c r="L264" s="64"/>
      <c r="M264" s="64"/>
      <c r="N264" s="64"/>
      <c r="O264" s="64"/>
      <c r="P264" s="64"/>
      <c r="Q264" s="57"/>
    </row>
    <row r="265" spans="1:17" s="51" customFormat="1" ht="15.75">
      <c r="A265" s="57"/>
      <c r="B265" s="57"/>
      <c r="C265" s="57"/>
      <c r="D265" s="57"/>
      <c r="E265" s="64"/>
      <c r="F265" s="64"/>
      <c r="G265" s="64"/>
      <c r="H265" s="64"/>
      <c r="I265" s="64"/>
      <c r="J265" s="64"/>
      <c r="K265" s="160"/>
      <c r="L265" s="64"/>
      <c r="M265" s="64"/>
      <c r="N265" s="64"/>
      <c r="O265" s="64"/>
      <c r="P265" s="64"/>
      <c r="Q265" s="57"/>
    </row>
    <row r="266" spans="1:17" s="51" customFormat="1" ht="15.75">
      <c r="A266" s="57"/>
      <c r="B266" s="57"/>
      <c r="C266" s="57"/>
      <c r="D266" s="57"/>
      <c r="E266" s="64"/>
      <c r="F266" s="64"/>
      <c r="G266" s="64"/>
      <c r="H266" s="64"/>
      <c r="I266" s="64"/>
      <c r="J266" s="64"/>
      <c r="K266" s="160"/>
      <c r="L266" s="64"/>
      <c r="M266" s="64"/>
      <c r="N266" s="64"/>
      <c r="O266" s="64"/>
      <c r="P266" s="64"/>
      <c r="Q266" s="57"/>
    </row>
    <row r="267" spans="1:17" s="51" customFormat="1" ht="15.75">
      <c r="A267" s="57"/>
      <c r="B267" s="57"/>
      <c r="C267" s="57"/>
      <c r="D267" s="57"/>
      <c r="E267" s="64"/>
      <c r="F267" s="64"/>
      <c r="G267" s="64"/>
      <c r="H267" s="64"/>
      <c r="I267" s="64"/>
      <c r="J267" s="64"/>
      <c r="K267" s="160"/>
      <c r="L267" s="64"/>
      <c r="M267" s="64"/>
      <c r="N267" s="64"/>
      <c r="O267" s="64"/>
      <c r="P267" s="64"/>
      <c r="Q267" s="57"/>
    </row>
    <row r="268" spans="1:17" s="51" customFormat="1" ht="22.5" customHeight="1">
      <c r="A268" s="57"/>
      <c r="B268" s="57"/>
      <c r="C268" s="57"/>
      <c r="D268" s="57"/>
      <c r="E268" s="64"/>
      <c r="F268" s="64"/>
      <c r="G268" s="64"/>
      <c r="H268" s="64"/>
      <c r="I268" s="64"/>
      <c r="J268" s="64"/>
      <c r="K268" s="160"/>
      <c r="L268" s="64"/>
      <c r="M268" s="64"/>
      <c r="N268" s="64"/>
      <c r="O268" s="64"/>
      <c r="P268" s="64"/>
      <c r="Q268" s="57"/>
    </row>
    <row r="269" spans="1:17" s="51" customFormat="1" ht="22.5" customHeight="1">
      <c r="A269" s="57"/>
      <c r="B269" s="57"/>
      <c r="C269" s="57"/>
      <c r="D269" s="57"/>
      <c r="E269" s="64"/>
      <c r="F269" s="64"/>
      <c r="G269" s="64"/>
      <c r="H269" s="64"/>
      <c r="I269" s="64"/>
      <c r="J269" s="64"/>
      <c r="K269" s="160"/>
      <c r="L269" s="64"/>
      <c r="M269" s="64"/>
      <c r="N269" s="64"/>
      <c r="O269" s="64"/>
      <c r="P269" s="64"/>
      <c r="Q269" s="57"/>
    </row>
    <row r="270" spans="1:17" s="51" customFormat="1" ht="15.75">
      <c r="A270" s="57"/>
      <c r="B270" s="57"/>
      <c r="C270" s="57"/>
      <c r="D270" s="57"/>
      <c r="E270" s="64"/>
      <c r="F270" s="64"/>
      <c r="G270" s="64"/>
      <c r="H270" s="64"/>
      <c r="I270" s="64"/>
      <c r="J270" s="64"/>
      <c r="K270" s="160"/>
      <c r="L270" s="64"/>
      <c r="M270" s="64"/>
      <c r="N270" s="64"/>
      <c r="O270" s="64"/>
      <c r="P270" s="64"/>
      <c r="Q270" s="57"/>
    </row>
    <row r="271" spans="1:17" s="51" customFormat="1" ht="15.75">
      <c r="A271" s="57"/>
      <c r="B271" s="57"/>
      <c r="C271" s="57"/>
      <c r="D271" s="57"/>
      <c r="E271" s="64"/>
      <c r="F271" s="64"/>
      <c r="G271" s="64"/>
      <c r="H271" s="64"/>
      <c r="I271" s="64"/>
      <c r="J271" s="64"/>
      <c r="K271" s="160"/>
      <c r="L271" s="64"/>
      <c r="M271" s="64"/>
      <c r="N271" s="64"/>
      <c r="O271" s="64"/>
      <c r="P271" s="64"/>
      <c r="Q271" s="57"/>
    </row>
    <row r="272" spans="1:17" s="158" customFormat="1" ht="15.75">
      <c r="A272" s="57"/>
      <c r="B272" s="57"/>
      <c r="C272" s="57"/>
      <c r="D272" s="57"/>
      <c r="E272" s="64"/>
      <c r="F272" s="64"/>
      <c r="G272" s="64"/>
      <c r="H272" s="64"/>
      <c r="I272" s="64"/>
      <c r="J272" s="64"/>
      <c r="K272" s="160"/>
      <c r="L272" s="64"/>
      <c r="M272" s="64"/>
      <c r="N272" s="64"/>
      <c r="O272" s="64"/>
      <c r="P272" s="64"/>
      <c r="Q272" s="57"/>
    </row>
    <row r="273" spans="1:17" s="155" customFormat="1" ht="15.75">
      <c r="A273" s="57"/>
      <c r="B273" s="57"/>
      <c r="C273" s="57"/>
      <c r="D273" s="57"/>
      <c r="E273" s="64"/>
      <c r="F273" s="64"/>
      <c r="G273" s="64"/>
      <c r="H273" s="64"/>
      <c r="I273" s="64"/>
      <c r="J273" s="64"/>
      <c r="K273" s="160"/>
      <c r="L273" s="64"/>
      <c r="M273" s="64"/>
      <c r="N273" s="64"/>
      <c r="O273" s="64"/>
      <c r="P273" s="64"/>
      <c r="Q273" s="57"/>
    </row>
    <row r="277" spans="1:17" s="155" customFormat="1" ht="13.5" customHeight="1">
      <c r="A277" s="57"/>
      <c r="B277" s="57"/>
      <c r="C277" s="57"/>
      <c r="D277" s="57"/>
      <c r="E277" s="64"/>
      <c r="F277" s="64"/>
      <c r="G277" s="64"/>
      <c r="H277" s="64"/>
      <c r="I277" s="64"/>
      <c r="J277" s="64"/>
      <c r="K277" s="160"/>
      <c r="L277" s="64"/>
      <c r="M277" s="64"/>
      <c r="N277" s="64"/>
      <c r="O277" s="64"/>
      <c r="P277" s="64"/>
      <c r="Q277" s="57"/>
    </row>
    <row r="278" spans="1:17" s="155" customFormat="1" ht="13.5" customHeight="1">
      <c r="A278" s="57"/>
      <c r="B278" s="57"/>
      <c r="C278" s="57"/>
      <c r="D278" s="57"/>
      <c r="E278" s="64"/>
      <c r="F278" s="64"/>
      <c r="G278" s="64"/>
      <c r="H278" s="64"/>
      <c r="I278" s="64"/>
      <c r="J278" s="64"/>
      <c r="K278" s="160"/>
      <c r="L278" s="64"/>
      <c r="M278" s="64"/>
      <c r="N278" s="64"/>
      <c r="O278" s="64"/>
      <c r="P278" s="64"/>
      <c r="Q278" s="57"/>
    </row>
    <row r="279" spans="1:17" s="62" customFormat="1" ht="13.5" customHeight="1">
      <c r="A279" s="57"/>
      <c r="B279" s="57"/>
      <c r="C279" s="57"/>
      <c r="D279" s="57"/>
      <c r="E279" s="64"/>
      <c r="F279" s="64"/>
      <c r="G279" s="64"/>
      <c r="H279" s="64"/>
      <c r="I279" s="64"/>
      <c r="J279" s="64"/>
      <c r="K279" s="160"/>
      <c r="L279" s="64"/>
      <c r="M279" s="64"/>
      <c r="N279" s="64"/>
      <c r="O279" s="64"/>
      <c r="P279" s="64"/>
      <c r="Q279" s="57"/>
    </row>
    <row r="280" spans="1:17" s="158" customFormat="1" ht="15.75">
      <c r="A280" s="57"/>
      <c r="B280" s="57"/>
      <c r="C280" s="57"/>
      <c r="D280" s="57"/>
      <c r="E280" s="64"/>
      <c r="F280" s="64"/>
      <c r="G280" s="64"/>
      <c r="H280" s="64"/>
      <c r="I280" s="64"/>
      <c r="J280" s="64"/>
      <c r="K280" s="160"/>
      <c r="L280" s="64"/>
      <c r="M280" s="64"/>
      <c r="N280" s="64"/>
      <c r="O280" s="64"/>
      <c r="P280" s="64"/>
      <c r="Q280" s="57"/>
    </row>
    <row r="281" spans="1:17" s="51" customFormat="1" ht="15.75">
      <c r="A281" s="57"/>
      <c r="B281" s="57"/>
      <c r="C281" s="57"/>
      <c r="D281" s="57"/>
      <c r="E281" s="64"/>
      <c r="F281" s="64"/>
      <c r="G281" s="64"/>
      <c r="H281" s="64"/>
      <c r="I281" s="64"/>
      <c r="J281" s="64"/>
      <c r="K281" s="160"/>
      <c r="L281" s="64"/>
      <c r="M281" s="64"/>
      <c r="N281" s="64"/>
      <c r="O281" s="64"/>
      <c r="P281" s="64"/>
      <c r="Q281" s="57"/>
    </row>
    <row r="282" spans="1:17" s="51" customFormat="1" ht="15.75">
      <c r="A282" s="57"/>
      <c r="B282" s="57"/>
      <c r="C282" s="57"/>
      <c r="D282" s="57"/>
      <c r="E282" s="64"/>
      <c r="F282" s="64"/>
      <c r="G282" s="64"/>
      <c r="H282" s="64"/>
      <c r="I282" s="64"/>
      <c r="J282" s="64"/>
      <c r="K282" s="160"/>
      <c r="L282" s="64"/>
      <c r="M282" s="64"/>
      <c r="N282" s="64"/>
      <c r="O282" s="64"/>
      <c r="P282" s="64"/>
      <c r="Q282" s="57"/>
    </row>
    <row r="283" spans="1:17" s="51" customFormat="1" ht="15.75">
      <c r="A283" s="57"/>
      <c r="B283" s="57"/>
      <c r="C283" s="57"/>
      <c r="D283" s="57"/>
      <c r="E283" s="64"/>
      <c r="F283" s="64"/>
      <c r="G283" s="64"/>
      <c r="H283" s="64"/>
      <c r="I283" s="64"/>
      <c r="J283" s="64"/>
      <c r="K283" s="160"/>
      <c r="L283" s="64"/>
      <c r="M283" s="64"/>
      <c r="N283" s="64"/>
      <c r="O283" s="64"/>
      <c r="P283" s="64"/>
      <c r="Q283" s="57"/>
    </row>
    <row r="284" spans="1:17" s="51" customFormat="1" ht="15.75">
      <c r="A284" s="57"/>
      <c r="B284" s="57"/>
      <c r="C284" s="57"/>
      <c r="D284" s="57"/>
      <c r="E284" s="64"/>
      <c r="F284" s="64"/>
      <c r="G284" s="64"/>
      <c r="H284" s="64"/>
      <c r="I284" s="64"/>
      <c r="J284" s="64"/>
      <c r="K284" s="160"/>
      <c r="L284" s="64"/>
      <c r="M284" s="64"/>
      <c r="N284" s="64"/>
      <c r="O284" s="64"/>
      <c r="P284" s="64"/>
      <c r="Q284" s="57"/>
    </row>
    <row r="285" spans="1:17" s="51" customFormat="1" ht="22.5" customHeight="1">
      <c r="A285" s="57"/>
      <c r="B285" s="57"/>
      <c r="C285" s="57"/>
      <c r="D285" s="57"/>
      <c r="E285" s="64"/>
      <c r="F285" s="64"/>
      <c r="G285" s="64"/>
      <c r="H285" s="64"/>
      <c r="I285" s="64"/>
      <c r="J285" s="64"/>
      <c r="K285" s="160"/>
      <c r="L285" s="64"/>
      <c r="M285" s="64"/>
      <c r="N285" s="64"/>
      <c r="O285" s="64"/>
      <c r="P285" s="64"/>
      <c r="Q285" s="57"/>
    </row>
    <row r="286" spans="1:17" s="51" customFormat="1" ht="22.5" customHeight="1">
      <c r="A286" s="57"/>
      <c r="B286" s="57"/>
      <c r="C286" s="57"/>
      <c r="D286" s="57"/>
      <c r="E286" s="64"/>
      <c r="F286" s="64"/>
      <c r="G286" s="64"/>
      <c r="H286" s="64"/>
      <c r="I286" s="64"/>
      <c r="J286" s="64"/>
      <c r="K286" s="160"/>
      <c r="L286" s="64"/>
      <c r="M286" s="64"/>
      <c r="N286" s="64"/>
      <c r="O286" s="64"/>
      <c r="P286" s="64"/>
      <c r="Q286" s="57"/>
    </row>
    <row r="287" spans="1:17" s="51" customFormat="1" ht="15.75">
      <c r="A287" s="57"/>
      <c r="B287" s="57"/>
      <c r="C287" s="57"/>
      <c r="D287" s="57"/>
      <c r="E287" s="64"/>
      <c r="F287" s="64"/>
      <c r="G287" s="64"/>
      <c r="H287" s="64"/>
      <c r="I287" s="64"/>
      <c r="J287" s="64"/>
      <c r="K287" s="160"/>
      <c r="L287" s="64"/>
      <c r="M287" s="64"/>
      <c r="N287" s="64"/>
      <c r="O287" s="64"/>
      <c r="P287" s="64"/>
      <c r="Q287" s="57"/>
    </row>
    <row r="288" spans="1:17" s="51" customFormat="1" ht="15.75">
      <c r="A288" s="57"/>
      <c r="B288" s="57"/>
      <c r="C288" s="57"/>
      <c r="D288" s="57"/>
      <c r="E288" s="64"/>
      <c r="F288" s="64"/>
      <c r="G288" s="64"/>
      <c r="H288" s="64"/>
      <c r="I288" s="64"/>
      <c r="J288" s="64"/>
      <c r="K288" s="160"/>
      <c r="L288" s="64"/>
      <c r="M288" s="64"/>
      <c r="N288" s="64"/>
      <c r="O288" s="64"/>
      <c r="P288" s="64"/>
      <c r="Q288" s="57"/>
    </row>
    <row r="289" spans="1:17" s="158" customFormat="1" ht="15.75">
      <c r="A289" s="57"/>
      <c r="B289" s="57"/>
      <c r="C289" s="57"/>
      <c r="D289" s="57"/>
      <c r="E289" s="64"/>
      <c r="F289" s="64"/>
      <c r="G289" s="64"/>
      <c r="H289" s="64"/>
      <c r="I289" s="64"/>
      <c r="J289" s="64"/>
      <c r="K289" s="160"/>
      <c r="L289" s="64"/>
      <c r="M289" s="64"/>
      <c r="N289" s="64"/>
      <c r="O289" s="64"/>
      <c r="P289" s="64"/>
      <c r="Q289" s="57"/>
    </row>
    <row r="290" spans="1:17" s="155" customFormat="1" ht="15.75">
      <c r="A290" s="57"/>
      <c r="B290" s="57"/>
      <c r="C290" s="57"/>
      <c r="D290" s="57"/>
      <c r="E290" s="64"/>
      <c r="F290" s="64"/>
      <c r="G290" s="64"/>
      <c r="H290" s="64"/>
      <c r="I290" s="64"/>
      <c r="J290" s="64"/>
      <c r="K290" s="160"/>
      <c r="L290" s="64"/>
      <c r="M290" s="64"/>
      <c r="N290" s="64"/>
      <c r="O290" s="64"/>
      <c r="P290" s="64"/>
      <c r="Q290" s="57"/>
    </row>
    <row r="293" ht="15.75" customHeight="1"/>
    <row r="294" spans="1:17" s="155" customFormat="1" ht="13.5" customHeight="1">
      <c r="A294" s="57"/>
      <c r="B294" s="57"/>
      <c r="C294" s="57"/>
      <c r="D294" s="57"/>
      <c r="E294" s="64"/>
      <c r="F294" s="64"/>
      <c r="G294" s="64"/>
      <c r="H294" s="64"/>
      <c r="I294" s="64"/>
      <c r="J294" s="64"/>
      <c r="K294" s="160"/>
      <c r="L294" s="64"/>
      <c r="M294" s="64"/>
      <c r="N294" s="64"/>
      <c r="O294" s="64"/>
      <c r="P294" s="64"/>
      <c r="Q294" s="57"/>
    </row>
    <row r="295" spans="1:17" s="62" customFormat="1" ht="13.5" customHeight="1">
      <c r="A295" s="57"/>
      <c r="B295" s="57"/>
      <c r="C295" s="57"/>
      <c r="D295" s="57"/>
      <c r="E295" s="64"/>
      <c r="F295" s="64"/>
      <c r="G295" s="64"/>
      <c r="H295" s="64"/>
      <c r="I295" s="64"/>
      <c r="J295" s="64"/>
      <c r="K295" s="160"/>
      <c r="L295" s="64"/>
      <c r="M295" s="64"/>
      <c r="N295" s="64"/>
      <c r="O295" s="64"/>
      <c r="P295" s="64"/>
      <c r="Q295" s="57"/>
    </row>
    <row r="296" spans="1:17" s="62" customFormat="1" ht="15.75">
      <c r="A296" s="57"/>
      <c r="B296" s="57"/>
      <c r="C296" s="57"/>
      <c r="D296" s="57"/>
      <c r="E296" s="64"/>
      <c r="F296" s="64"/>
      <c r="G296" s="64"/>
      <c r="H296" s="64"/>
      <c r="I296" s="64"/>
      <c r="J296" s="64"/>
      <c r="K296" s="160"/>
      <c r="L296" s="64"/>
      <c r="M296" s="64"/>
      <c r="N296" s="64"/>
      <c r="O296" s="64"/>
      <c r="P296" s="64"/>
      <c r="Q296" s="57"/>
    </row>
    <row r="297" spans="1:17" s="62" customFormat="1" ht="13.5" customHeight="1">
      <c r="A297" s="57"/>
      <c r="B297" s="57"/>
      <c r="C297" s="57"/>
      <c r="D297" s="57"/>
      <c r="E297" s="64"/>
      <c r="F297" s="64"/>
      <c r="G297" s="64"/>
      <c r="H297" s="64"/>
      <c r="I297" s="64"/>
      <c r="J297" s="64"/>
      <c r="K297" s="160"/>
      <c r="L297" s="64"/>
      <c r="M297" s="64"/>
      <c r="N297" s="64"/>
      <c r="O297" s="64"/>
      <c r="P297" s="64"/>
      <c r="Q297" s="57"/>
    </row>
    <row r="298" spans="1:17" s="158" customFormat="1" ht="15.75">
      <c r="A298" s="57"/>
      <c r="B298" s="57"/>
      <c r="C298" s="57"/>
      <c r="D298" s="57"/>
      <c r="E298" s="64"/>
      <c r="F298" s="64"/>
      <c r="G298" s="64"/>
      <c r="H298" s="64"/>
      <c r="I298" s="64"/>
      <c r="J298" s="64"/>
      <c r="K298" s="160"/>
      <c r="L298" s="64"/>
      <c r="M298" s="64"/>
      <c r="N298" s="64"/>
      <c r="O298" s="64"/>
      <c r="P298" s="64"/>
      <c r="Q298" s="57"/>
    </row>
    <row r="299" spans="1:17" s="51" customFormat="1" ht="15.75">
      <c r="A299" s="57"/>
      <c r="B299" s="57"/>
      <c r="C299" s="57"/>
      <c r="D299" s="57"/>
      <c r="E299" s="64"/>
      <c r="F299" s="64"/>
      <c r="G299" s="64"/>
      <c r="H299" s="64"/>
      <c r="I299" s="64"/>
      <c r="J299" s="64"/>
      <c r="K299" s="160"/>
      <c r="L299" s="64"/>
      <c r="M299" s="64"/>
      <c r="N299" s="64"/>
      <c r="O299" s="64"/>
      <c r="P299" s="64"/>
      <c r="Q299" s="57"/>
    </row>
    <row r="300" spans="1:17" s="51" customFormat="1" ht="15.75">
      <c r="A300" s="57"/>
      <c r="B300" s="57"/>
      <c r="C300" s="57"/>
      <c r="D300" s="57"/>
      <c r="E300" s="64"/>
      <c r="F300" s="64"/>
      <c r="G300" s="64"/>
      <c r="H300" s="64"/>
      <c r="I300" s="64"/>
      <c r="J300" s="64"/>
      <c r="K300" s="160"/>
      <c r="L300" s="64"/>
      <c r="M300" s="64"/>
      <c r="N300" s="64"/>
      <c r="O300" s="64"/>
      <c r="P300" s="64"/>
      <c r="Q300" s="57"/>
    </row>
    <row r="301" spans="1:17" s="51" customFormat="1" ht="15.75">
      <c r="A301" s="57"/>
      <c r="B301" s="57"/>
      <c r="C301" s="57"/>
      <c r="D301" s="57"/>
      <c r="E301" s="64"/>
      <c r="F301" s="64"/>
      <c r="G301" s="64"/>
      <c r="H301" s="64"/>
      <c r="I301" s="64"/>
      <c r="J301" s="64"/>
      <c r="K301" s="160"/>
      <c r="L301" s="64"/>
      <c r="M301" s="64"/>
      <c r="N301" s="64"/>
      <c r="O301" s="64"/>
      <c r="P301" s="64"/>
      <c r="Q301" s="57"/>
    </row>
    <row r="302" spans="1:17" s="51" customFormat="1" ht="15.75">
      <c r="A302" s="57"/>
      <c r="B302" s="57"/>
      <c r="C302" s="57"/>
      <c r="D302" s="57"/>
      <c r="E302" s="64"/>
      <c r="F302" s="64"/>
      <c r="G302" s="64"/>
      <c r="H302" s="64"/>
      <c r="I302" s="64"/>
      <c r="J302" s="64"/>
      <c r="K302" s="160"/>
      <c r="L302" s="64"/>
      <c r="M302" s="64"/>
      <c r="N302" s="64"/>
      <c r="O302" s="64"/>
      <c r="P302" s="64"/>
      <c r="Q302" s="57"/>
    </row>
    <row r="303" spans="1:17" s="51" customFormat="1" ht="22.5" customHeight="1">
      <c r="A303" s="57"/>
      <c r="B303" s="57"/>
      <c r="C303" s="57"/>
      <c r="D303" s="57"/>
      <c r="E303" s="64"/>
      <c r="F303" s="64"/>
      <c r="G303" s="64"/>
      <c r="H303" s="64"/>
      <c r="I303" s="64"/>
      <c r="J303" s="64"/>
      <c r="K303" s="160"/>
      <c r="L303" s="64"/>
      <c r="M303" s="64"/>
      <c r="N303" s="64"/>
      <c r="O303" s="64"/>
      <c r="P303" s="64"/>
      <c r="Q303" s="57"/>
    </row>
    <row r="304" spans="1:17" s="51" customFormat="1" ht="22.5" customHeight="1">
      <c r="A304" s="57"/>
      <c r="B304" s="57"/>
      <c r="C304" s="57"/>
      <c r="D304" s="57"/>
      <c r="E304" s="64"/>
      <c r="F304" s="64"/>
      <c r="G304" s="64"/>
      <c r="H304" s="64"/>
      <c r="I304" s="64"/>
      <c r="J304" s="64"/>
      <c r="K304" s="160"/>
      <c r="L304" s="64"/>
      <c r="M304" s="64"/>
      <c r="N304" s="64"/>
      <c r="O304" s="64"/>
      <c r="P304" s="64"/>
      <c r="Q304" s="57"/>
    </row>
    <row r="305" spans="1:17" s="51" customFormat="1" ht="15.75">
      <c r="A305" s="57"/>
      <c r="B305" s="57"/>
      <c r="C305" s="57"/>
      <c r="D305" s="57"/>
      <c r="E305" s="64"/>
      <c r="F305" s="64"/>
      <c r="G305" s="64"/>
      <c r="H305" s="64"/>
      <c r="I305" s="64"/>
      <c r="J305" s="64"/>
      <c r="K305" s="160"/>
      <c r="L305" s="64"/>
      <c r="M305" s="64"/>
      <c r="N305" s="64"/>
      <c r="O305" s="64"/>
      <c r="P305" s="64"/>
      <c r="Q305" s="57"/>
    </row>
    <row r="306" spans="1:17" s="51" customFormat="1" ht="15.75">
      <c r="A306" s="57"/>
      <c r="B306" s="57"/>
      <c r="C306" s="57"/>
      <c r="D306" s="57"/>
      <c r="E306" s="64"/>
      <c r="F306" s="64"/>
      <c r="G306" s="64"/>
      <c r="H306" s="64"/>
      <c r="I306" s="64"/>
      <c r="J306" s="64"/>
      <c r="K306" s="160"/>
      <c r="L306" s="64"/>
      <c r="M306" s="64"/>
      <c r="N306" s="64"/>
      <c r="O306" s="64"/>
      <c r="P306" s="64"/>
      <c r="Q306" s="57"/>
    </row>
    <row r="307" spans="1:17" s="158" customFormat="1" ht="15.75">
      <c r="A307" s="57"/>
      <c r="B307" s="57"/>
      <c r="C307" s="57"/>
      <c r="D307" s="57"/>
      <c r="E307" s="64"/>
      <c r="F307" s="64"/>
      <c r="G307" s="64"/>
      <c r="H307" s="64"/>
      <c r="I307" s="64"/>
      <c r="J307" s="64"/>
      <c r="K307" s="160"/>
      <c r="L307" s="64"/>
      <c r="M307" s="64"/>
      <c r="N307" s="64"/>
      <c r="O307" s="64"/>
      <c r="P307" s="64"/>
      <c r="Q307" s="57"/>
    </row>
    <row r="308" spans="1:17" s="155" customFormat="1" ht="15.75">
      <c r="A308" s="57"/>
      <c r="B308" s="57"/>
      <c r="C308" s="57"/>
      <c r="D308" s="57"/>
      <c r="E308" s="64"/>
      <c r="F308" s="64"/>
      <c r="G308" s="64"/>
      <c r="H308" s="64"/>
      <c r="I308" s="64"/>
      <c r="J308" s="64"/>
      <c r="K308" s="160"/>
      <c r="L308" s="64"/>
      <c r="M308" s="64"/>
      <c r="N308" s="64"/>
      <c r="O308" s="64"/>
      <c r="P308" s="64"/>
      <c r="Q308" s="57"/>
    </row>
    <row r="310" ht="15.75" customHeight="1"/>
    <row r="311" spans="1:17" s="155" customFormat="1" ht="15.75">
      <c r="A311" s="57"/>
      <c r="B311" s="57"/>
      <c r="C311" s="57"/>
      <c r="D311" s="57"/>
      <c r="E311" s="64"/>
      <c r="F311" s="64"/>
      <c r="G311" s="64"/>
      <c r="H311" s="64"/>
      <c r="I311" s="64"/>
      <c r="J311" s="64"/>
      <c r="K311" s="160"/>
      <c r="L311" s="64"/>
      <c r="M311" s="64"/>
      <c r="N311" s="64"/>
      <c r="O311" s="64"/>
      <c r="P311" s="64"/>
      <c r="Q311" s="57"/>
    </row>
    <row r="312" spans="1:17" s="155" customFormat="1" ht="13.5" customHeight="1">
      <c r="A312" s="57"/>
      <c r="B312" s="57"/>
      <c r="C312" s="57"/>
      <c r="D312" s="57"/>
      <c r="E312" s="64"/>
      <c r="F312" s="64"/>
      <c r="G312" s="64"/>
      <c r="H312" s="64"/>
      <c r="I312" s="64"/>
      <c r="J312" s="64"/>
      <c r="K312" s="160"/>
      <c r="L312" s="64"/>
      <c r="M312" s="64"/>
      <c r="N312" s="64"/>
      <c r="O312" s="64"/>
      <c r="P312" s="64"/>
      <c r="Q312" s="57"/>
    </row>
    <row r="313" spans="1:17" s="155" customFormat="1" ht="13.5" customHeight="1">
      <c r="A313" s="57"/>
      <c r="B313" s="57"/>
      <c r="C313" s="57"/>
      <c r="D313" s="57"/>
      <c r="E313" s="64"/>
      <c r="F313" s="64"/>
      <c r="G313" s="64"/>
      <c r="H313" s="64"/>
      <c r="I313" s="64"/>
      <c r="J313" s="64"/>
      <c r="K313" s="160"/>
      <c r="L313" s="64"/>
      <c r="M313" s="64"/>
      <c r="N313" s="64"/>
      <c r="O313" s="64"/>
      <c r="P313" s="64"/>
      <c r="Q313" s="57"/>
    </row>
    <row r="314" spans="1:17" s="62" customFormat="1" ht="13.5" customHeight="1">
      <c r="A314" s="57"/>
      <c r="B314" s="57"/>
      <c r="C314" s="57"/>
      <c r="D314" s="57"/>
      <c r="E314" s="64"/>
      <c r="F314" s="64"/>
      <c r="G314" s="64"/>
      <c r="H314" s="64"/>
      <c r="I314" s="64"/>
      <c r="J314" s="64"/>
      <c r="K314" s="160"/>
      <c r="L314" s="64"/>
      <c r="M314" s="64"/>
      <c r="N314" s="64"/>
      <c r="O314" s="64"/>
      <c r="P314" s="64"/>
      <c r="Q314" s="57"/>
    </row>
    <row r="315" spans="1:17" s="62" customFormat="1" ht="15.75">
      <c r="A315" s="57"/>
      <c r="B315" s="57"/>
      <c r="C315" s="57"/>
      <c r="D315" s="57"/>
      <c r="E315" s="64"/>
      <c r="F315" s="64"/>
      <c r="G315" s="64"/>
      <c r="H315" s="64"/>
      <c r="I315" s="64"/>
      <c r="J315" s="64"/>
      <c r="K315" s="160"/>
      <c r="L315" s="64"/>
      <c r="M315" s="64"/>
      <c r="N315" s="64"/>
      <c r="O315" s="64"/>
      <c r="P315" s="64"/>
      <c r="Q315" s="57"/>
    </row>
    <row r="316" spans="1:17" s="62" customFormat="1" ht="15.75">
      <c r="A316" s="57"/>
      <c r="B316" s="57"/>
      <c r="C316" s="57"/>
      <c r="D316" s="57"/>
      <c r="E316" s="64"/>
      <c r="F316" s="64"/>
      <c r="G316" s="64"/>
      <c r="H316" s="64"/>
      <c r="I316" s="64"/>
      <c r="J316" s="64"/>
      <c r="K316" s="160"/>
      <c r="L316" s="64"/>
      <c r="M316" s="64"/>
      <c r="N316" s="64"/>
      <c r="O316" s="64"/>
      <c r="P316" s="64"/>
      <c r="Q316" s="57"/>
    </row>
    <row r="317" spans="1:17" s="62" customFormat="1" ht="15.75">
      <c r="A317" s="57"/>
      <c r="B317" s="57"/>
      <c r="C317" s="57"/>
      <c r="D317" s="57"/>
      <c r="E317" s="64"/>
      <c r="F317" s="64"/>
      <c r="G317" s="64"/>
      <c r="H317" s="64"/>
      <c r="I317" s="64"/>
      <c r="J317" s="64"/>
      <c r="K317" s="160"/>
      <c r="L317" s="64"/>
      <c r="M317" s="64"/>
      <c r="N317" s="64"/>
      <c r="O317" s="64"/>
      <c r="P317" s="64"/>
      <c r="Q317" s="57"/>
    </row>
    <row r="318" spans="1:17" s="62" customFormat="1" ht="13.5" customHeight="1">
      <c r="A318" s="57"/>
      <c r="B318" s="57"/>
      <c r="C318" s="57"/>
      <c r="D318" s="57"/>
      <c r="E318" s="64"/>
      <c r="F318" s="64"/>
      <c r="G318" s="64"/>
      <c r="H318" s="64"/>
      <c r="I318" s="64"/>
      <c r="J318" s="64"/>
      <c r="K318" s="160"/>
      <c r="L318" s="64"/>
      <c r="M318" s="64"/>
      <c r="N318" s="64"/>
      <c r="O318" s="64"/>
      <c r="P318" s="64"/>
      <c r="Q318" s="57"/>
    </row>
    <row r="319" spans="1:17" s="158" customFormat="1" ht="15.75">
      <c r="A319" s="57"/>
      <c r="B319" s="57"/>
      <c r="C319" s="57"/>
      <c r="D319" s="57"/>
      <c r="E319" s="64"/>
      <c r="F319" s="64"/>
      <c r="G319" s="64"/>
      <c r="H319" s="64"/>
      <c r="I319" s="64"/>
      <c r="J319" s="64"/>
      <c r="K319" s="160"/>
      <c r="L319" s="64"/>
      <c r="M319" s="64"/>
      <c r="N319" s="64"/>
      <c r="O319" s="64"/>
      <c r="P319" s="64"/>
      <c r="Q319" s="57"/>
    </row>
    <row r="320" spans="1:17" s="51" customFormat="1" ht="15.75">
      <c r="A320" s="57"/>
      <c r="B320" s="57"/>
      <c r="C320" s="57"/>
      <c r="D320" s="57"/>
      <c r="E320" s="64"/>
      <c r="F320" s="64"/>
      <c r="G320" s="64"/>
      <c r="H320" s="64"/>
      <c r="I320" s="64"/>
      <c r="J320" s="64"/>
      <c r="K320" s="160"/>
      <c r="L320" s="64"/>
      <c r="M320" s="64"/>
      <c r="N320" s="64"/>
      <c r="O320" s="64"/>
      <c r="P320" s="64"/>
      <c r="Q320" s="57"/>
    </row>
    <row r="321" spans="1:17" s="51" customFormat="1" ht="15.75">
      <c r="A321" s="57"/>
      <c r="B321" s="57"/>
      <c r="C321" s="57"/>
      <c r="D321" s="57"/>
      <c r="E321" s="64"/>
      <c r="F321" s="64"/>
      <c r="G321" s="64"/>
      <c r="H321" s="64"/>
      <c r="I321" s="64"/>
      <c r="J321" s="64"/>
      <c r="K321" s="160"/>
      <c r="L321" s="64"/>
      <c r="M321" s="64"/>
      <c r="N321" s="64"/>
      <c r="O321" s="64"/>
      <c r="P321" s="64"/>
      <c r="Q321" s="57"/>
    </row>
    <row r="322" spans="1:17" s="51" customFormat="1" ht="15.75">
      <c r="A322" s="57"/>
      <c r="B322" s="57"/>
      <c r="C322" s="57"/>
      <c r="D322" s="57"/>
      <c r="E322" s="64"/>
      <c r="F322" s="64"/>
      <c r="G322" s="64"/>
      <c r="H322" s="64"/>
      <c r="I322" s="64"/>
      <c r="J322" s="64"/>
      <c r="K322" s="160"/>
      <c r="L322" s="64"/>
      <c r="M322" s="64"/>
      <c r="N322" s="64"/>
      <c r="O322" s="64"/>
      <c r="P322" s="64"/>
      <c r="Q322" s="57"/>
    </row>
    <row r="323" spans="1:17" s="51" customFormat="1" ht="15.75">
      <c r="A323" s="57"/>
      <c r="B323" s="57"/>
      <c r="C323" s="57"/>
      <c r="D323" s="57"/>
      <c r="E323" s="64"/>
      <c r="F323" s="64"/>
      <c r="G323" s="64"/>
      <c r="H323" s="64"/>
      <c r="I323" s="64"/>
      <c r="J323" s="64"/>
      <c r="K323" s="160"/>
      <c r="L323" s="64"/>
      <c r="M323" s="64"/>
      <c r="N323" s="64"/>
      <c r="O323" s="64"/>
      <c r="P323" s="64"/>
      <c r="Q323" s="57"/>
    </row>
    <row r="324" spans="1:17" s="51" customFormat="1" ht="15.75">
      <c r="A324" s="57"/>
      <c r="B324" s="57"/>
      <c r="C324" s="57"/>
      <c r="D324" s="57"/>
      <c r="E324" s="64"/>
      <c r="F324" s="64"/>
      <c r="G324" s="64"/>
      <c r="H324" s="64"/>
      <c r="I324" s="64"/>
      <c r="J324" s="64"/>
      <c r="K324" s="160"/>
      <c r="L324" s="64"/>
      <c r="M324" s="64"/>
      <c r="N324" s="64"/>
      <c r="O324" s="64"/>
      <c r="P324" s="64"/>
      <c r="Q324" s="57"/>
    </row>
    <row r="325" spans="1:17" s="51" customFormat="1" ht="22.5" customHeight="1">
      <c r="A325" s="57"/>
      <c r="B325" s="57"/>
      <c r="C325" s="57"/>
      <c r="D325" s="57"/>
      <c r="E325" s="64"/>
      <c r="F325" s="64"/>
      <c r="G325" s="64"/>
      <c r="H325" s="64"/>
      <c r="I325" s="64"/>
      <c r="J325" s="64"/>
      <c r="K325" s="160"/>
      <c r="L325" s="64"/>
      <c r="M325" s="64"/>
      <c r="N325" s="64"/>
      <c r="O325" s="64"/>
      <c r="P325" s="64"/>
      <c r="Q325" s="57"/>
    </row>
    <row r="326" spans="1:17" s="51" customFormat="1" ht="22.5" customHeight="1">
      <c r="A326" s="57"/>
      <c r="B326" s="57"/>
      <c r="C326" s="57"/>
      <c r="D326" s="57"/>
      <c r="E326" s="64"/>
      <c r="F326" s="64"/>
      <c r="G326" s="64"/>
      <c r="H326" s="64"/>
      <c r="I326" s="64"/>
      <c r="J326" s="64"/>
      <c r="K326" s="160"/>
      <c r="L326" s="64"/>
      <c r="M326" s="64"/>
      <c r="N326" s="64"/>
      <c r="O326" s="64"/>
      <c r="P326" s="64"/>
      <c r="Q326" s="57"/>
    </row>
    <row r="327" spans="1:17" s="51" customFormat="1" ht="15.75">
      <c r="A327" s="57"/>
      <c r="B327" s="57"/>
      <c r="C327" s="57"/>
      <c r="D327" s="57"/>
      <c r="E327" s="64"/>
      <c r="F327" s="64"/>
      <c r="G327" s="64"/>
      <c r="H327" s="64"/>
      <c r="I327" s="64"/>
      <c r="J327" s="64"/>
      <c r="K327" s="160"/>
      <c r="L327" s="64"/>
      <c r="M327" s="64"/>
      <c r="N327" s="64"/>
      <c r="O327" s="64"/>
      <c r="P327" s="64"/>
      <c r="Q327" s="57"/>
    </row>
    <row r="328" spans="1:17" s="51" customFormat="1" ht="15.75">
      <c r="A328" s="57"/>
      <c r="B328" s="57"/>
      <c r="C328" s="57"/>
      <c r="D328" s="57"/>
      <c r="E328" s="64"/>
      <c r="F328" s="64"/>
      <c r="G328" s="64"/>
      <c r="H328" s="64"/>
      <c r="I328" s="64"/>
      <c r="J328" s="64"/>
      <c r="K328" s="160"/>
      <c r="L328" s="64"/>
      <c r="M328" s="64"/>
      <c r="N328" s="64"/>
      <c r="O328" s="64"/>
      <c r="P328" s="64"/>
      <c r="Q328" s="57"/>
    </row>
    <row r="329" spans="1:17" s="158" customFormat="1" ht="15.75">
      <c r="A329" s="57"/>
      <c r="B329" s="57"/>
      <c r="C329" s="57"/>
      <c r="D329" s="57"/>
      <c r="E329" s="64"/>
      <c r="F329" s="64"/>
      <c r="G329" s="64"/>
      <c r="H329" s="64"/>
      <c r="I329" s="64"/>
      <c r="J329" s="64"/>
      <c r="K329" s="160"/>
      <c r="L329" s="64"/>
      <c r="M329" s="64"/>
      <c r="N329" s="64"/>
      <c r="O329" s="64"/>
      <c r="P329" s="64"/>
      <c r="Q329" s="57"/>
    </row>
    <row r="330" spans="1:17" s="155" customFormat="1" ht="15.75">
      <c r="A330" s="57"/>
      <c r="B330" s="57"/>
      <c r="C330" s="57"/>
      <c r="D330" s="57"/>
      <c r="E330" s="64"/>
      <c r="F330" s="64"/>
      <c r="G330" s="64"/>
      <c r="H330" s="64"/>
      <c r="I330" s="64"/>
      <c r="J330" s="64"/>
      <c r="K330" s="160"/>
      <c r="L330" s="64"/>
      <c r="M330" s="64"/>
      <c r="N330" s="64"/>
      <c r="O330" s="64"/>
      <c r="P330" s="64"/>
      <c r="Q330" s="57"/>
    </row>
    <row r="332" ht="15.75" customHeight="1"/>
    <row r="333" ht="15.75" customHeight="1"/>
    <row r="334" spans="1:17" s="155" customFormat="1" ht="13.5" customHeight="1">
      <c r="A334" s="57"/>
      <c r="B334" s="57"/>
      <c r="C334" s="57"/>
      <c r="D334" s="57"/>
      <c r="E334" s="64"/>
      <c r="F334" s="64"/>
      <c r="G334" s="64"/>
      <c r="H334" s="64"/>
      <c r="I334" s="64"/>
      <c r="J334" s="64"/>
      <c r="K334" s="160"/>
      <c r="L334" s="64"/>
      <c r="M334" s="64"/>
      <c r="N334" s="64"/>
      <c r="O334" s="64"/>
      <c r="P334" s="64"/>
      <c r="Q334" s="57"/>
    </row>
    <row r="335" spans="1:17" s="62" customFormat="1" ht="13.5" customHeight="1">
      <c r="A335" s="57"/>
      <c r="B335" s="57"/>
      <c r="C335" s="57"/>
      <c r="D335" s="57"/>
      <c r="E335" s="64"/>
      <c r="F335" s="64"/>
      <c r="G335" s="64"/>
      <c r="H335" s="64"/>
      <c r="I335" s="64"/>
      <c r="J335" s="64"/>
      <c r="K335" s="160"/>
      <c r="L335" s="64"/>
      <c r="M335" s="64"/>
      <c r="N335" s="64"/>
      <c r="O335" s="64"/>
      <c r="P335" s="64"/>
      <c r="Q335" s="57"/>
    </row>
    <row r="336" spans="1:17" s="62" customFormat="1" ht="15.75">
      <c r="A336" s="57"/>
      <c r="B336" s="57"/>
      <c r="C336" s="57"/>
      <c r="D336" s="57"/>
      <c r="E336" s="64"/>
      <c r="F336" s="64"/>
      <c r="G336" s="64"/>
      <c r="H336" s="64"/>
      <c r="I336" s="64"/>
      <c r="J336" s="64"/>
      <c r="K336" s="160"/>
      <c r="L336" s="64"/>
      <c r="M336" s="64"/>
      <c r="N336" s="64"/>
      <c r="O336" s="64"/>
      <c r="P336" s="64"/>
      <c r="Q336" s="57"/>
    </row>
    <row r="337" spans="1:17" s="62" customFormat="1" ht="15.75">
      <c r="A337" s="57"/>
      <c r="B337" s="57"/>
      <c r="C337" s="57"/>
      <c r="D337" s="57"/>
      <c r="E337" s="64"/>
      <c r="F337" s="64"/>
      <c r="G337" s="64"/>
      <c r="H337" s="64"/>
      <c r="I337" s="64"/>
      <c r="J337" s="64"/>
      <c r="K337" s="160"/>
      <c r="L337" s="64"/>
      <c r="M337" s="64"/>
      <c r="N337" s="64"/>
      <c r="O337" s="64"/>
      <c r="P337" s="64"/>
      <c r="Q337" s="57"/>
    </row>
    <row r="338" spans="1:17" s="62" customFormat="1" ht="15.75">
      <c r="A338" s="57"/>
      <c r="B338" s="57"/>
      <c r="C338" s="57"/>
      <c r="D338" s="57"/>
      <c r="E338" s="64"/>
      <c r="F338" s="64"/>
      <c r="G338" s="64"/>
      <c r="H338" s="64"/>
      <c r="I338" s="64"/>
      <c r="J338" s="64"/>
      <c r="K338" s="160"/>
      <c r="L338" s="64"/>
      <c r="M338" s="64"/>
      <c r="N338" s="64"/>
      <c r="O338" s="64"/>
      <c r="P338" s="64"/>
      <c r="Q338" s="57"/>
    </row>
    <row r="339" spans="1:17" s="62" customFormat="1" ht="13.5" customHeight="1">
      <c r="A339" s="57"/>
      <c r="B339" s="57"/>
      <c r="C339" s="57"/>
      <c r="D339" s="57"/>
      <c r="E339" s="64"/>
      <c r="F339" s="64"/>
      <c r="G339" s="64"/>
      <c r="H339" s="64"/>
      <c r="I339" s="64"/>
      <c r="J339" s="64"/>
      <c r="K339" s="160"/>
      <c r="L339" s="64"/>
      <c r="M339" s="64"/>
      <c r="N339" s="64"/>
      <c r="O339" s="64"/>
      <c r="P339" s="64"/>
      <c r="Q339" s="57"/>
    </row>
    <row r="340" spans="1:17" s="158" customFormat="1" ht="15.75">
      <c r="A340" s="57"/>
      <c r="B340" s="57"/>
      <c r="C340" s="57"/>
      <c r="D340" s="57"/>
      <c r="E340" s="64"/>
      <c r="F340" s="64"/>
      <c r="G340" s="64"/>
      <c r="H340" s="64"/>
      <c r="I340" s="64"/>
      <c r="J340" s="64"/>
      <c r="K340" s="160"/>
      <c r="L340" s="64"/>
      <c r="M340" s="64"/>
      <c r="N340" s="64"/>
      <c r="O340" s="64"/>
      <c r="P340" s="64"/>
      <c r="Q340" s="57"/>
    </row>
    <row r="341" spans="1:17" s="51" customFormat="1" ht="15.75">
      <c r="A341" s="57"/>
      <c r="B341" s="57"/>
      <c r="C341" s="57"/>
      <c r="D341" s="57"/>
      <c r="E341" s="64"/>
      <c r="F341" s="64"/>
      <c r="G341" s="64"/>
      <c r="H341" s="64"/>
      <c r="I341" s="64"/>
      <c r="J341" s="64"/>
      <c r="K341" s="160"/>
      <c r="L341" s="64"/>
      <c r="M341" s="64"/>
      <c r="N341" s="64"/>
      <c r="O341" s="64"/>
      <c r="P341" s="64"/>
      <c r="Q341" s="57"/>
    </row>
    <row r="342" spans="1:17" s="51" customFormat="1" ht="15.75">
      <c r="A342" s="57"/>
      <c r="B342" s="57"/>
      <c r="C342" s="57"/>
      <c r="D342" s="57"/>
      <c r="E342" s="64"/>
      <c r="F342" s="64"/>
      <c r="G342" s="64"/>
      <c r="H342" s="64"/>
      <c r="I342" s="64"/>
      <c r="J342" s="64"/>
      <c r="K342" s="160"/>
      <c r="L342" s="64"/>
      <c r="M342" s="64"/>
      <c r="N342" s="64"/>
      <c r="O342" s="64"/>
      <c r="P342" s="64"/>
      <c r="Q342" s="57"/>
    </row>
    <row r="343" spans="1:17" s="51" customFormat="1" ht="15.75">
      <c r="A343" s="57"/>
      <c r="B343" s="57"/>
      <c r="C343" s="57"/>
      <c r="D343" s="57"/>
      <c r="E343" s="64"/>
      <c r="F343" s="64"/>
      <c r="G343" s="64"/>
      <c r="H343" s="64"/>
      <c r="I343" s="64"/>
      <c r="J343" s="64"/>
      <c r="K343" s="160"/>
      <c r="L343" s="64"/>
      <c r="M343" s="64"/>
      <c r="N343" s="64"/>
      <c r="O343" s="64"/>
      <c r="P343" s="64"/>
      <c r="Q343" s="57"/>
    </row>
    <row r="344" spans="1:17" s="51" customFormat="1" ht="15.75">
      <c r="A344" s="57"/>
      <c r="B344" s="57"/>
      <c r="C344" s="57"/>
      <c r="D344" s="57"/>
      <c r="E344" s="64"/>
      <c r="F344" s="64"/>
      <c r="G344" s="64"/>
      <c r="H344" s="64"/>
      <c r="I344" s="64"/>
      <c r="J344" s="64"/>
      <c r="K344" s="160"/>
      <c r="L344" s="64"/>
      <c r="M344" s="64"/>
      <c r="N344" s="64"/>
      <c r="O344" s="64"/>
      <c r="P344" s="64"/>
      <c r="Q344" s="57"/>
    </row>
    <row r="345" spans="1:17" s="51" customFormat="1" ht="22.5" customHeight="1">
      <c r="A345" s="57"/>
      <c r="B345" s="57"/>
      <c r="C345" s="57"/>
      <c r="D345" s="57"/>
      <c r="E345" s="64"/>
      <c r="F345" s="64"/>
      <c r="G345" s="64"/>
      <c r="H345" s="64"/>
      <c r="I345" s="64"/>
      <c r="J345" s="64"/>
      <c r="K345" s="160"/>
      <c r="L345" s="64"/>
      <c r="M345" s="64"/>
      <c r="N345" s="64"/>
      <c r="O345" s="64"/>
      <c r="P345" s="64"/>
      <c r="Q345" s="57"/>
    </row>
    <row r="346" spans="1:17" s="51" customFormat="1" ht="22.5" customHeight="1">
      <c r="A346" s="57"/>
      <c r="B346" s="57"/>
      <c r="C346" s="57"/>
      <c r="D346" s="57"/>
      <c r="E346" s="64"/>
      <c r="F346" s="64"/>
      <c r="G346" s="64"/>
      <c r="H346" s="64"/>
      <c r="I346" s="64"/>
      <c r="J346" s="64"/>
      <c r="K346" s="160"/>
      <c r="L346" s="64"/>
      <c r="M346" s="64"/>
      <c r="N346" s="64"/>
      <c r="O346" s="64"/>
      <c r="P346" s="64"/>
      <c r="Q346" s="57"/>
    </row>
    <row r="347" spans="1:17" s="51" customFormat="1" ht="15.75">
      <c r="A347" s="57"/>
      <c r="B347" s="57"/>
      <c r="C347" s="57"/>
      <c r="D347" s="57"/>
      <c r="E347" s="64"/>
      <c r="F347" s="64"/>
      <c r="G347" s="64"/>
      <c r="H347" s="64"/>
      <c r="I347" s="64"/>
      <c r="J347" s="64"/>
      <c r="K347" s="160"/>
      <c r="L347" s="64"/>
      <c r="M347" s="64"/>
      <c r="N347" s="64"/>
      <c r="O347" s="64"/>
      <c r="P347" s="64"/>
      <c r="Q347" s="57"/>
    </row>
    <row r="348" spans="1:17" s="51" customFormat="1" ht="15.75">
      <c r="A348" s="57"/>
      <c r="B348" s="57"/>
      <c r="C348" s="57"/>
      <c r="D348" s="57"/>
      <c r="E348" s="64"/>
      <c r="F348" s="64"/>
      <c r="G348" s="64"/>
      <c r="H348" s="64"/>
      <c r="I348" s="64"/>
      <c r="J348" s="64"/>
      <c r="K348" s="160"/>
      <c r="L348" s="64"/>
      <c r="M348" s="64"/>
      <c r="N348" s="64"/>
      <c r="O348" s="64"/>
      <c r="P348" s="64"/>
      <c r="Q348" s="57"/>
    </row>
    <row r="349" spans="1:17" s="158" customFormat="1" ht="15.75">
      <c r="A349" s="57"/>
      <c r="B349" s="57"/>
      <c r="C349" s="57"/>
      <c r="D349" s="57"/>
      <c r="E349" s="64"/>
      <c r="F349" s="64"/>
      <c r="G349" s="64"/>
      <c r="H349" s="64"/>
      <c r="I349" s="64"/>
      <c r="J349" s="64"/>
      <c r="K349" s="160"/>
      <c r="L349" s="64"/>
      <c r="M349" s="64"/>
      <c r="N349" s="64"/>
      <c r="O349" s="64"/>
      <c r="P349" s="64"/>
      <c r="Q349" s="57"/>
    </row>
    <row r="350" spans="1:17" s="155" customFormat="1" ht="15.75">
      <c r="A350" s="57"/>
      <c r="B350" s="57"/>
      <c r="C350" s="57"/>
      <c r="D350" s="57"/>
      <c r="E350" s="64"/>
      <c r="F350" s="64"/>
      <c r="G350" s="64"/>
      <c r="H350" s="64"/>
      <c r="I350" s="64"/>
      <c r="J350" s="64"/>
      <c r="K350" s="160"/>
      <c r="L350" s="64"/>
      <c r="M350" s="64"/>
      <c r="N350" s="64"/>
      <c r="O350" s="64"/>
      <c r="P350" s="64"/>
      <c r="Q350" s="57"/>
    </row>
  </sheetData>
  <mergeCells count="13">
    <mergeCell ref="I5:I6"/>
    <mergeCell ref="J5:J6"/>
    <mergeCell ref="K5:L5"/>
    <mergeCell ref="A153:L153"/>
    <mergeCell ref="A154:L154"/>
    <mergeCell ref="J4:L4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92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30.140625" style="57" customWidth="1"/>
    <col min="2" max="2" width="8.421875" style="57" customWidth="1"/>
    <col min="3" max="3" width="9.421875" style="57" customWidth="1"/>
    <col min="4" max="4" width="11.28125" style="57" customWidth="1"/>
    <col min="5" max="5" width="11.28125" style="64" customWidth="1"/>
    <col min="6" max="6" width="16.140625" style="64" customWidth="1"/>
    <col min="7" max="7" width="18.57421875" style="64" customWidth="1"/>
    <col min="8" max="8" width="11.28125" style="64" customWidth="1"/>
    <col min="9" max="9" width="12.7109375" style="64" customWidth="1"/>
    <col min="10" max="10" width="11.28125" style="64" customWidth="1"/>
    <col min="11" max="11" width="12.28125" style="160" customWidth="1"/>
    <col min="12" max="12" width="14.710937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7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</row>
    <row r="2" spans="1:12" ht="15.75">
      <c r="A2" s="222" t="s">
        <v>825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697</v>
      </c>
    </row>
    <row r="3" spans="1:16" s="155" customFormat="1" ht="13.5">
      <c r="A3" s="2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6"/>
      <c r="N3" s="156"/>
      <c r="O3" s="156"/>
      <c r="P3" s="156"/>
    </row>
    <row r="4" spans="1:16" s="155" customFormat="1" ht="13.5" customHeight="1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424" t="s">
        <v>884</v>
      </c>
      <c r="C5" s="424" t="s">
        <v>543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839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 t="s">
        <v>543</v>
      </c>
      <c r="D6" s="425" t="s">
        <v>888</v>
      </c>
      <c r="E6" s="425" t="s">
        <v>892</v>
      </c>
      <c r="F6" s="425" t="s">
        <v>893</v>
      </c>
      <c r="G6" s="425" t="s">
        <v>894</v>
      </c>
      <c r="H6" s="425" t="s">
        <v>544</v>
      </c>
      <c r="I6" s="425" t="s">
        <v>546</v>
      </c>
      <c r="J6" s="425"/>
      <c r="K6" s="213" t="s">
        <v>471</v>
      </c>
      <c r="L6" s="142" t="s">
        <v>470</v>
      </c>
      <c r="M6" s="157"/>
      <c r="N6" s="157"/>
      <c r="O6" s="157"/>
      <c r="P6" s="157"/>
    </row>
    <row r="7" spans="1:16" s="62" customFormat="1" ht="13.5">
      <c r="A7" s="298" t="s">
        <v>1039</v>
      </c>
      <c r="B7" s="364">
        <v>0</v>
      </c>
      <c r="C7" s="364">
        <v>0</v>
      </c>
      <c r="D7" s="364">
        <v>0</v>
      </c>
      <c r="E7" s="364">
        <v>0</v>
      </c>
      <c r="F7" s="364">
        <v>0</v>
      </c>
      <c r="G7" s="364">
        <v>0</v>
      </c>
      <c r="H7" s="364">
        <v>2.5</v>
      </c>
      <c r="I7" s="364">
        <v>4.5</v>
      </c>
      <c r="J7" s="364">
        <v>100</v>
      </c>
      <c r="K7" s="299" t="s">
        <v>423</v>
      </c>
      <c r="L7" s="296">
        <v>36.36</v>
      </c>
      <c r="M7" s="157"/>
      <c r="N7" s="157"/>
      <c r="O7" s="157"/>
      <c r="P7" s="157"/>
    </row>
    <row r="8" spans="1:16" s="62" customFormat="1" ht="13.5">
      <c r="A8" s="297" t="s">
        <v>1054</v>
      </c>
      <c r="B8" s="362">
        <v>0</v>
      </c>
      <c r="C8" s="362">
        <v>0</v>
      </c>
      <c r="D8" s="362">
        <v>0</v>
      </c>
      <c r="E8" s="362">
        <v>0</v>
      </c>
      <c r="F8" s="362">
        <v>0</v>
      </c>
      <c r="G8" s="362">
        <v>0</v>
      </c>
      <c r="H8" s="362">
        <v>0.8</v>
      </c>
      <c r="I8" s="362">
        <v>2.17</v>
      </c>
      <c r="J8" s="362">
        <v>100</v>
      </c>
      <c r="K8" s="301" t="s">
        <v>420</v>
      </c>
      <c r="L8" s="285">
        <v>46.67</v>
      </c>
      <c r="M8" s="157"/>
      <c r="N8" s="157"/>
      <c r="O8" s="157"/>
      <c r="P8" s="157"/>
    </row>
    <row r="9" spans="1:16" s="62" customFormat="1" ht="13.5">
      <c r="A9" s="297" t="s">
        <v>1071</v>
      </c>
      <c r="B9" s="362">
        <v>0</v>
      </c>
      <c r="C9" s="362">
        <v>0</v>
      </c>
      <c r="D9" s="362">
        <v>0</v>
      </c>
      <c r="E9" s="362">
        <v>0</v>
      </c>
      <c r="F9" s="362">
        <v>0</v>
      </c>
      <c r="G9" s="362">
        <v>0</v>
      </c>
      <c r="H9" s="362">
        <v>5.9</v>
      </c>
      <c r="I9" s="362">
        <v>4.15</v>
      </c>
      <c r="J9" s="362">
        <v>100</v>
      </c>
      <c r="K9" s="301" t="s">
        <v>423</v>
      </c>
      <c r="L9" s="285">
        <v>39.6</v>
      </c>
      <c r="M9" s="157"/>
      <c r="N9" s="157"/>
      <c r="O9" s="157"/>
      <c r="P9" s="157"/>
    </row>
    <row r="10" spans="1:16" s="62" customFormat="1" ht="13.5">
      <c r="A10" s="297" t="s">
        <v>1108</v>
      </c>
      <c r="B10" s="362">
        <v>0</v>
      </c>
      <c r="C10" s="362">
        <v>0</v>
      </c>
      <c r="D10" s="362">
        <v>0</v>
      </c>
      <c r="E10" s="362">
        <v>0</v>
      </c>
      <c r="F10" s="362">
        <v>0</v>
      </c>
      <c r="G10" s="362">
        <v>0</v>
      </c>
      <c r="H10" s="362">
        <v>1.5</v>
      </c>
      <c r="I10" s="362">
        <v>1.53</v>
      </c>
      <c r="J10" s="362">
        <v>76.75</v>
      </c>
      <c r="K10" s="301" t="s">
        <v>423</v>
      </c>
      <c r="L10" s="285">
        <v>17.19</v>
      </c>
      <c r="M10" s="157"/>
      <c r="N10" s="157"/>
      <c r="O10" s="157"/>
      <c r="P10" s="157"/>
    </row>
    <row r="11" spans="1:16" s="62" customFormat="1" ht="13.5" customHeight="1">
      <c r="A11" s="91" t="s">
        <v>848</v>
      </c>
      <c r="B11" s="363">
        <v>0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363">
        <v>1.73</v>
      </c>
      <c r="I11" s="363">
        <v>2.22</v>
      </c>
      <c r="J11" s="363">
        <v>86.79</v>
      </c>
      <c r="K11" s="289"/>
      <c r="L11" s="289">
        <v>28.18</v>
      </c>
      <c r="M11" s="157"/>
      <c r="N11" s="157"/>
      <c r="O11" s="157"/>
      <c r="P11" s="157"/>
    </row>
    <row r="12" spans="1:16" s="158" customFormat="1" ht="13.5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139"/>
      <c r="N12" s="139"/>
      <c r="O12" s="139"/>
      <c r="P12" s="139"/>
    </row>
    <row r="13" spans="1:17" s="51" customFormat="1" ht="11.25">
      <c r="A13" s="217" t="s">
        <v>472</v>
      </c>
      <c r="B13" s="69"/>
      <c r="C13" s="218"/>
      <c r="D13" s="218"/>
      <c r="E13" s="218"/>
      <c r="F13" s="218"/>
      <c r="G13" s="218"/>
      <c r="H13" s="218"/>
      <c r="I13" s="218"/>
      <c r="J13" s="219"/>
      <c r="K13" s="218"/>
      <c r="L13" s="218"/>
      <c r="M13" s="53"/>
      <c r="O13" s="53"/>
      <c r="P13" s="53"/>
      <c r="Q13" s="53"/>
    </row>
    <row r="14" spans="1:17" s="51" customFormat="1" ht="11.25">
      <c r="A14" s="220" t="s">
        <v>541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11.25">
      <c r="A15" s="220" t="s">
        <v>542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7" s="51" customFormat="1" ht="11.25">
      <c r="A16" s="220" t="s">
        <v>889</v>
      </c>
      <c r="B16" s="69"/>
      <c r="C16" s="218"/>
      <c r="D16" s="218"/>
      <c r="E16" s="218"/>
      <c r="F16" s="218"/>
      <c r="G16" s="218"/>
      <c r="H16" s="218"/>
      <c r="I16" s="218"/>
      <c r="J16" s="219"/>
      <c r="K16" s="218"/>
      <c r="L16" s="218"/>
      <c r="M16" s="53"/>
      <c r="O16" s="53"/>
      <c r="P16" s="53"/>
      <c r="Q16" s="53"/>
    </row>
    <row r="17" spans="1:17" s="51" customFormat="1" ht="11.25">
      <c r="A17" s="220" t="s">
        <v>890</v>
      </c>
      <c r="B17" s="69"/>
      <c r="C17" s="218"/>
      <c r="D17" s="218"/>
      <c r="E17" s="218"/>
      <c r="F17" s="218"/>
      <c r="G17" s="218"/>
      <c r="H17" s="218"/>
      <c r="I17" s="218"/>
      <c r="J17" s="219"/>
      <c r="K17" s="218"/>
      <c r="L17" s="218"/>
      <c r="M17" s="53"/>
      <c r="O17" s="53"/>
      <c r="P17" s="53"/>
      <c r="Q17" s="53"/>
    </row>
    <row r="18" spans="1:17" s="51" customFormat="1" ht="22.5" customHeight="1">
      <c r="A18" s="414" t="s">
        <v>910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159"/>
      <c r="N18" s="152"/>
      <c r="O18" s="152"/>
      <c r="P18" s="152"/>
      <c r="Q18" s="152"/>
    </row>
    <row r="19" spans="1:17" s="51" customFormat="1" ht="22.5" customHeight="1">
      <c r="A19" s="414" t="s">
        <v>896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159"/>
      <c r="O19" s="53"/>
      <c r="P19" s="53"/>
      <c r="Q19" s="53"/>
    </row>
    <row r="20" spans="1:17" s="51" customFormat="1" ht="11.25">
      <c r="A20" s="220" t="s">
        <v>545</v>
      </c>
      <c r="B20" s="69"/>
      <c r="C20" s="218"/>
      <c r="D20" s="218"/>
      <c r="E20" s="218"/>
      <c r="F20" s="218"/>
      <c r="G20" s="218"/>
      <c r="H20" s="218"/>
      <c r="I20" s="218"/>
      <c r="J20" s="219"/>
      <c r="K20" s="218"/>
      <c r="L20" s="218"/>
      <c r="M20" s="53"/>
      <c r="O20" s="53"/>
      <c r="P20" s="53"/>
      <c r="Q20" s="53"/>
    </row>
    <row r="21" spans="1:17" s="51" customFormat="1" ht="11.25">
      <c r="A21" s="220" t="s">
        <v>547</v>
      </c>
      <c r="B21" s="69"/>
      <c r="C21" s="218"/>
      <c r="D21" s="218"/>
      <c r="E21" s="218"/>
      <c r="F21" s="218"/>
      <c r="G21" s="218"/>
      <c r="H21" s="218"/>
      <c r="I21" s="218"/>
      <c r="J21" s="219"/>
      <c r="K21" s="218"/>
      <c r="L21" s="218"/>
      <c r="M21" s="53"/>
      <c r="O21" s="53"/>
      <c r="P21" s="53"/>
      <c r="Q21" s="53"/>
    </row>
    <row r="22" spans="1:16" s="158" customFormat="1" ht="13.5">
      <c r="A22" s="214" t="s">
        <v>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39"/>
      <c r="N22" s="139"/>
      <c r="O22" s="139"/>
      <c r="P22" s="139"/>
    </row>
    <row r="23" spans="1:16" s="155" customFormat="1" ht="13.5">
      <c r="A23" s="221"/>
      <c r="B23" s="22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156"/>
      <c r="N23" s="156"/>
      <c r="O23" s="156"/>
      <c r="P23" s="156"/>
    </row>
    <row r="27" spans="1:17" s="155" customFormat="1" ht="13.5" customHeight="1">
      <c r="A27" s="57"/>
      <c r="B27" s="57"/>
      <c r="C27" s="57"/>
      <c r="D27" s="57"/>
      <c r="E27" s="64"/>
      <c r="F27" s="64"/>
      <c r="G27" s="64"/>
      <c r="H27" s="64"/>
      <c r="I27" s="64"/>
      <c r="J27" s="64"/>
      <c r="K27" s="160"/>
      <c r="L27" s="64"/>
      <c r="M27" s="64"/>
      <c r="N27" s="64"/>
      <c r="O27" s="64"/>
      <c r="P27" s="64"/>
      <c r="Q27" s="57"/>
    </row>
    <row r="28" spans="1:17" s="155" customFormat="1" ht="13.5" customHeight="1">
      <c r="A28" s="57"/>
      <c r="B28" s="57"/>
      <c r="C28" s="57"/>
      <c r="D28" s="57"/>
      <c r="E28" s="64"/>
      <c r="F28" s="64"/>
      <c r="G28" s="64"/>
      <c r="H28" s="64"/>
      <c r="I28" s="64"/>
      <c r="J28" s="64"/>
      <c r="K28" s="160"/>
      <c r="L28" s="64"/>
      <c r="M28" s="64"/>
      <c r="N28" s="64"/>
      <c r="O28" s="64"/>
      <c r="P28" s="64"/>
      <c r="Q28" s="57"/>
    </row>
    <row r="29" spans="1:17" s="62" customFormat="1" ht="13.5" customHeight="1">
      <c r="A29" s="57"/>
      <c r="B29" s="57"/>
      <c r="C29" s="57"/>
      <c r="D29" s="57"/>
      <c r="E29" s="64"/>
      <c r="F29" s="64"/>
      <c r="G29" s="64"/>
      <c r="H29" s="64"/>
      <c r="I29" s="64"/>
      <c r="J29" s="64"/>
      <c r="K29" s="160"/>
      <c r="L29" s="64"/>
      <c r="M29" s="64"/>
      <c r="N29" s="64"/>
      <c r="O29" s="64"/>
      <c r="P29" s="64"/>
      <c r="Q29" s="57"/>
    </row>
    <row r="30" spans="1:17" s="62" customFormat="1" ht="15.75">
      <c r="A30" s="57"/>
      <c r="B30" s="57"/>
      <c r="C30" s="57"/>
      <c r="D30" s="57"/>
      <c r="E30" s="64"/>
      <c r="F30" s="64"/>
      <c r="G30" s="64"/>
      <c r="H30" s="64"/>
      <c r="I30" s="64"/>
      <c r="J30" s="64"/>
      <c r="K30" s="160"/>
      <c r="L30" s="64"/>
      <c r="M30" s="64"/>
      <c r="N30" s="64"/>
      <c r="O30" s="64"/>
      <c r="P30" s="64"/>
      <c r="Q30" s="57"/>
    </row>
    <row r="31" spans="1:17" s="62" customFormat="1" ht="15.75">
      <c r="A31" s="57"/>
      <c r="B31" s="57"/>
      <c r="C31" s="57"/>
      <c r="D31" s="57"/>
      <c r="E31" s="64"/>
      <c r="F31" s="64"/>
      <c r="G31" s="64"/>
      <c r="H31" s="64"/>
      <c r="I31" s="64"/>
      <c r="J31" s="64"/>
      <c r="K31" s="160"/>
      <c r="L31" s="64"/>
      <c r="M31" s="64"/>
      <c r="N31" s="64"/>
      <c r="O31" s="64"/>
      <c r="P31" s="64"/>
      <c r="Q31" s="57"/>
    </row>
    <row r="32" spans="1:17" s="62" customFormat="1" ht="15.75">
      <c r="A32" s="57"/>
      <c r="B32" s="57"/>
      <c r="C32" s="57"/>
      <c r="D32" s="57"/>
      <c r="E32" s="64"/>
      <c r="F32" s="64"/>
      <c r="G32" s="64"/>
      <c r="H32" s="64"/>
      <c r="I32" s="64"/>
      <c r="J32" s="64"/>
      <c r="K32" s="160"/>
      <c r="L32" s="64"/>
      <c r="M32" s="64"/>
      <c r="N32" s="64"/>
      <c r="O32" s="64"/>
      <c r="P32" s="64"/>
      <c r="Q32" s="57"/>
    </row>
    <row r="33" spans="1:17" s="62" customFormat="1" ht="15.75">
      <c r="A33" s="57"/>
      <c r="B33" s="57"/>
      <c r="C33" s="57"/>
      <c r="D33" s="57"/>
      <c r="E33" s="64"/>
      <c r="F33" s="64"/>
      <c r="G33" s="64"/>
      <c r="H33" s="64"/>
      <c r="I33" s="64"/>
      <c r="J33" s="64"/>
      <c r="K33" s="160"/>
      <c r="L33" s="64"/>
      <c r="M33" s="64"/>
      <c r="N33" s="64"/>
      <c r="O33" s="64"/>
      <c r="P33" s="64"/>
      <c r="Q33" s="57"/>
    </row>
    <row r="34" spans="1:17" s="62" customFormat="1" ht="15.75">
      <c r="A34" s="57"/>
      <c r="B34" s="57"/>
      <c r="C34" s="57"/>
      <c r="D34" s="57"/>
      <c r="E34" s="64"/>
      <c r="F34" s="64"/>
      <c r="G34" s="64"/>
      <c r="H34" s="64"/>
      <c r="I34" s="64"/>
      <c r="J34" s="64"/>
      <c r="K34" s="160"/>
      <c r="L34" s="64"/>
      <c r="M34" s="64"/>
      <c r="N34" s="64"/>
      <c r="O34" s="64"/>
      <c r="P34" s="64"/>
      <c r="Q34" s="57"/>
    </row>
    <row r="35" spans="1:17" s="62" customFormat="1" ht="13.5" customHeight="1">
      <c r="A35" s="57"/>
      <c r="B35" s="57"/>
      <c r="C35" s="57"/>
      <c r="D35" s="57"/>
      <c r="E35" s="64"/>
      <c r="F35" s="64"/>
      <c r="G35" s="64"/>
      <c r="H35" s="64"/>
      <c r="I35" s="64"/>
      <c r="J35" s="64"/>
      <c r="K35" s="160"/>
      <c r="L35" s="64"/>
      <c r="M35" s="64"/>
      <c r="N35" s="64"/>
      <c r="O35" s="64"/>
      <c r="P35" s="64"/>
      <c r="Q35" s="57"/>
    </row>
    <row r="36" spans="1:17" s="158" customFormat="1" ht="15.75">
      <c r="A36" s="57"/>
      <c r="B36" s="57"/>
      <c r="C36" s="57"/>
      <c r="D36" s="57"/>
      <c r="E36" s="64"/>
      <c r="F36" s="64"/>
      <c r="G36" s="64"/>
      <c r="H36" s="64"/>
      <c r="I36" s="64"/>
      <c r="J36" s="64"/>
      <c r="K36" s="160"/>
      <c r="L36" s="64"/>
      <c r="M36" s="64"/>
      <c r="N36" s="64"/>
      <c r="O36" s="64"/>
      <c r="P36" s="64"/>
      <c r="Q36" s="57"/>
    </row>
    <row r="37" spans="1:17" s="51" customFormat="1" ht="15.75">
      <c r="A37" s="57"/>
      <c r="B37" s="57"/>
      <c r="C37" s="57"/>
      <c r="D37" s="57"/>
      <c r="E37" s="64"/>
      <c r="F37" s="64"/>
      <c r="G37" s="64"/>
      <c r="H37" s="64"/>
      <c r="I37" s="64"/>
      <c r="J37" s="64"/>
      <c r="K37" s="160"/>
      <c r="L37" s="64"/>
      <c r="M37" s="64"/>
      <c r="N37" s="64"/>
      <c r="O37" s="64"/>
      <c r="P37" s="64"/>
      <c r="Q37" s="57"/>
    </row>
    <row r="38" spans="1:17" s="51" customFormat="1" ht="15.75">
      <c r="A38" s="57"/>
      <c r="B38" s="57"/>
      <c r="C38" s="57"/>
      <c r="D38" s="57"/>
      <c r="E38" s="64"/>
      <c r="F38" s="64"/>
      <c r="G38" s="64"/>
      <c r="H38" s="64"/>
      <c r="I38" s="64"/>
      <c r="J38" s="64"/>
      <c r="K38" s="160"/>
      <c r="L38" s="64"/>
      <c r="M38" s="64"/>
      <c r="N38" s="64"/>
      <c r="O38" s="64"/>
      <c r="P38" s="64"/>
      <c r="Q38" s="57"/>
    </row>
    <row r="39" spans="1:17" s="51" customFormat="1" ht="15.75">
      <c r="A39" s="57"/>
      <c r="B39" s="57"/>
      <c r="C39" s="57"/>
      <c r="D39" s="57"/>
      <c r="E39" s="64"/>
      <c r="F39" s="64"/>
      <c r="G39" s="64"/>
      <c r="H39" s="64"/>
      <c r="I39" s="64"/>
      <c r="J39" s="64"/>
      <c r="K39" s="160"/>
      <c r="L39" s="64"/>
      <c r="M39" s="64"/>
      <c r="N39" s="64"/>
      <c r="O39" s="64"/>
      <c r="P39" s="64"/>
      <c r="Q39" s="57"/>
    </row>
    <row r="40" spans="1:17" s="51" customFormat="1" ht="15.75">
      <c r="A40" s="57"/>
      <c r="B40" s="57"/>
      <c r="C40" s="57"/>
      <c r="D40" s="57"/>
      <c r="E40" s="64"/>
      <c r="F40" s="64"/>
      <c r="G40" s="64"/>
      <c r="H40" s="64"/>
      <c r="I40" s="64"/>
      <c r="J40" s="64"/>
      <c r="K40" s="160"/>
      <c r="L40" s="64"/>
      <c r="M40" s="64"/>
      <c r="N40" s="64"/>
      <c r="O40" s="64"/>
      <c r="P40" s="64"/>
      <c r="Q40" s="57"/>
    </row>
    <row r="41" spans="1:17" s="51" customFormat="1" ht="15.75">
      <c r="A41" s="57"/>
      <c r="B41" s="57"/>
      <c r="C41" s="57"/>
      <c r="D41" s="57"/>
      <c r="E41" s="64"/>
      <c r="F41" s="64"/>
      <c r="G41" s="64"/>
      <c r="H41" s="64"/>
      <c r="I41" s="64"/>
      <c r="J41" s="64"/>
      <c r="K41" s="160"/>
      <c r="L41" s="64"/>
      <c r="M41" s="64"/>
      <c r="N41" s="64"/>
      <c r="O41" s="64"/>
      <c r="P41" s="64"/>
      <c r="Q41" s="57"/>
    </row>
    <row r="42" spans="1:17" s="51" customFormat="1" ht="22.5" customHeight="1">
      <c r="A42" s="57"/>
      <c r="B42" s="57"/>
      <c r="C42" s="57"/>
      <c r="D42" s="57"/>
      <c r="E42" s="64"/>
      <c r="F42" s="64"/>
      <c r="G42" s="64"/>
      <c r="H42" s="64"/>
      <c r="I42" s="64"/>
      <c r="J42" s="64"/>
      <c r="K42" s="160"/>
      <c r="L42" s="64"/>
      <c r="M42" s="64"/>
      <c r="N42" s="64"/>
      <c r="O42" s="64"/>
      <c r="P42" s="64"/>
      <c r="Q42" s="57"/>
    </row>
    <row r="43" spans="1:17" s="51" customFormat="1" ht="22.5" customHeight="1">
      <c r="A43" s="57"/>
      <c r="B43" s="57"/>
      <c r="C43" s="57"/>
      <c r="D43" s="57"/>
      <c r="E43" s="64"/>
      <c r="F43" s="64"/>
      <c r="G43" s="64"/>
      <c r="H43" s="64"/>
      <c r="I43" s="64"/>
      <c r="J43" s="64"/>
      <c r="K43" s="160"/>
      <c r="L43" s="64"/>
      <c r="M43" s="64"/>
      <c r="N43" s="64"/>
      <c r="O43" s="64"/>
      <c r="P43" s="64"/>
      <c r="Q43" s="57"/>
    </row>
    <row r="44" spans="1:17" s="51" customFormat="1" ht="15.75">
      <c r="A44" s="57"/>
      <c r="B44" s="57"/>
      <c r="C44" s="57"/>
      <c r="D44" s="57"/>
      <c r="E44" s="64"/>
      <c r="F44" s="64"/>
      <c r="G44" s="64"/>
      <c r="H44" s="64"/>
      <c r="I44" s="64"/>
      <c r="J44" s="64"/>
      <c r="K44" s="160"/>
      <c r="L44" s="64"/>
      <c r="M44" s="64"/>
      <c r="N44" s="64"/>
      <c r="O44" s="64"/>
      <c r="P44" s="64"/>
      <c r="Q44" s="57"/>
    </row>
    <row r="45" spans="1:17" s="51" customFormat="1" ht="15.75">
      <c r="A45" s="57"/>
      <c r="B45" s="57"/>
      <c r="C45" s="57"/>
      <c r="D45" s="57"/>
      <c r="E45" s="64"/>
      <c r="F45" s="64"/>
      <c r="G45" s="64"/>
      <c r="H45" s="64"/>
      <c r="I45" s="64"/>
      <c r="J45" s="64"/>
      <c r="K45" s="160"/>
      <c r="L45" s="64"/>
      <c r="M45" s="64"/>
      <c r="N45" s="64"/>
      <c r="O45" s="64"/>
      <c r="P45" s="64"/>
      <c r="Q45" s="57"/>
    </row>
    <row r="46" spans="1:17" s="158" customFormat="1" ht="15.75">
      <c r="A46" s="57"/>
      <c r="B46" s="57"/>
      <c r="C46" s="57"/>
      <c r="D46" s="57"/>
      <c r="E46" s="64"/>
      <c r="F46" s="64"/>
      <c r="G46" s="64"/>
      <c r="H46" s="64"/>
      <c r="I46" s="64"/>
      <c r="J46" s="64"/>
      <c r="K46" s="160"/>
      <c r="L46" s="64"/>
      <c r="M46" s="64"/>
      <c r="N46" s="64"/>
      <c r="O46" s="64"/>
      <c r="P46" s="64"/>
      <c r="Q46" s="57"/>
    </row>
    <row r="47" ht="15.75" customHeight="1"/>
    <row r="51" spans="1:17" s="155" customFormat="1" ht="13.5" customHeight="1">
      <c r="A51" s="57"/>
      <c r="B51" s="57"/>
      <c r="C51" s="57"/>
      <c r="D51" s="57"/>
      <c r="E51" s="64"/>
      <c r="F51" s="64"/>
      <c r="G51" s="64"/>
      <c r="H51" s="64"/>
      <c r="I51" s="64"/>
      <c r="J51" s="64"/>
      <c r="K51" s="160"/>
      <c r="L51" s="64"/>
      <c r="M51" s="64"/>
      <c r="N51" s="64"/>
      <c r="O51" s="64"/>
      <c r="P51" s="64"/>
      <c r="Q51" s="57"/>
    </row>
    <row r="52" spans="1:17" s="155" customFormat="1" ht="13.5" customHeight="1">
      <c r="A52" s="57"/>
      <c r="B52" s="57"/>
      <c r="C52" s="57"/>
      <c r="D52" s="57"/>
      <c r="E52" s="64"/>
      <c r="F52" s="64"/>
      <c r="G52" s="64"/>
      <c r="H52" s="64"/>
      <c r="I52" s="64"/>
      <c r="J52" s="64"/>
      <c r="K52" s="160"/>
      <c r="L52" s="64"/>
      <c r="M52" s="64"/>
      <c r="N52" s="64"/>
      <c r="O52" s="64"/>
      <c r="P52" s="64"/>
      <c r="Q52" s="57"/>
    </row>
    <row r="53" spans="1:17" s="62" customFormat="1" ht="13.5" customHeight="1">
      <c r="A53" s="57"/>
      <c r="B53" s="57"/>
      <c r="C53" s="57"/>
      <c r="D53" s="57"/>
      <c r="E53" s="64"/>
      <c r="F53" s="64"/>
      <c r="G53" s="64"/>
      <c r="H53" s="64"/>
      <c r="I53" s="64"/>
      <c r="J53" s="64"/>
      <c r="K53" s="160"/>
      <c r="L53" s="64"/>
      <c r="M53" s="64"/>
      <c r="N53" s="64"/>
      <c r="O53" s="64"/>
      <c r="P53" s="64"/>
      <c r="Q53" s="57"/>
    </row>
    <row r="54" spans="1:17" s="62" customFormat="1" ht="15.75">
      <c r="A54" s="57"/>
      <c r="B54" s="57"/>
      <c r="C54" s="57"/>
      <c r="D54" s="57"/>
      <c r="E54" s="64"/>
      <c r="F54" s="64"/>
      <c r="G54" s="64"/>
      <c r="H54" s="64"/>
      <c r="I54" s="64"/>
      <c r="J54" s="64"/>
      <c r="K54" s="160"/>
      <c r="L54" s="64"/>
      <c r="M54" s="64"/>
      <c r="N54" s="64"/>
      <c r="O54" s="64"/>
      <c r="P54" s="64"/>
      <c r="Q54" s="57"/>
    </row>
    <row r="55" spans="1:17" s="62" customFormat="1" ht="15.75">
      <c r="A55" s="57"/>
      <c r="B55" s="57"/>
      <c r="C55" s="57"/>
      <c r="D55" s="57"/>
      <c r="E55" s="64"/>
      <c r="F55" s="64"/>
      <c r="G55" s="64"/>
      <c r="H55" s="64"/>
      <c r="I55" s="64"/>
      <c r="J55" s="64"/>
      <c r="K55" s="160"/>
      <c r="L55" s="64"/>
      <c r="M55" s="64"/>
      <c r="N55" s="64"/>
      <c r="O55" s="64"/>
      <c r="P55" s="64"/>
      <c r="Q55" s="57"/>
    </row>
    <row r="56" spans="1:17" s="62" customFormat="1" ht="15.75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62" customFormat="1" ht="15.75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8" spans="1:17" s="62" customFormat="1" ht="15.75">
      <c r="A58" s="57"/>
      <c r="B58" s="57"/>
      <c r="C58" s="57"/>
      <c r="D58" s="57"/>
      <c r="E58" s="64"/>
      <c r="F58" s="64"/>
      <c r="G58" s="64"/>
      <c r="H58" s="64"/>
      <c r="I58" s="64"/>
      <c r="J58" s="64"/>
      <c r="K58" s="160"/>
      <c r="L58" s="64"/>
      <c r="M58" s="64"/>
      <c r="N58" s="64"/>
      <c r="O58" s="64"/>
      <c r="P58" s="64"/>
      <c r="Q58" s="57"/>
    </row>
    <row r="59" spans="1:17" s="62" customFormat="1" ht="15.75">
      <c r="A59" s="57"/>
      <c r="B59" s="57"/>
      <c r="C59" s="57"/>
      <c r="D59" s="57"/>
      <c r="E59" s="64"/>
      <c r="F59" s="64"/>
      <c r="G59" s="64"/>
      <c r="H59" s="64"/>
      <c r="I59" s="64"/>
      <c r="J59" s="64"/>
      <c r="K59" s="160"/>
      <c r="L59" s="64"/>
      <c r="M59" s="64"/>
      <c r="N59" s="64"/>
      <c r="O59" s="64"/>
      <c r="P59" s="64"/>
      <c r="Q59" s="57"/>
    </row>
    <row r="60" spans="1:17" s="62" customFormat="1" ht="15.75">
      <c r="A60" s="57"/>
      <c r="B60" s="57"/>
      <c r="C60" s="57"/>
      <c r="D60" s="57"/>
      <c r="E60" s="64"/>
      <c r="F60" s="64"/>
      <c r="G60" s="64"/>
      <c r="H60" s="64"/>
      <c r="I60" s="64"/>
      <c r="J60" s="64"/>
      <c r="K60" s="160"/>
      <c r="L60" s="64"/>
      <c r="M60" s="64"/>
      <c r="N60" s="64"/>
      <c r="O60" s="64"/>
      <c r="P60" s="64"/>
      <c r="Q60" s="57"/>
    </row>
    <row r="61" spans="1:17" s="62" customFormat="1" ht="15.75">
      <c r="A61" s="57"/>
      <c r="B61" s="57"/>
      <c r="C61" s="57"/>
      <c r="D61" s="57"/>
      <c r="E61" s="64"/>
      <c r="F61" s="64"/>
      <c r="G61" s="64"/>
      <c r="H61" s="64"/>
      <c r="I61" s="64"/>
      <c r="J61" s="64"/>
      <c r="K61" s="160"/>
      <c r="L61" s="64"/>
      <c r="M61" s="64"/>
      <c r="N61" s="64"/>
      <c r="O61" s="64"/>
      <c r="P61" s="64"/>
      <c r="Q61" s="57"/>
    </row>
    <row r="62" spans="1:17" s="62" customFormat="1" ht="15.75">
      <c r="A62" s="57"/>
      <c r="B62" s="57"/>
      <c r="C62" s="57"/>
      <c r="D62" s="57"/>
      <c r="E62" s="64"/>
      <c r="F62" s="64"/>
      <c r="G62" s="64"/>
      <c r="H62" s="64"/>
      <c r="I62" s="64"/>
      <c r="J62" s="64"/>
      <c r="K62" s="160"/>
      <c r="L62" s="64"/>
      <c r="M62" s="64"/>
      <c r="N62" s="64"/>
      <c r="O62" s="64"/>
      <c r="P62" s="64"/>
      <c r="Q62" s="57"/>
    </row>
    <row r="63" spans="1:17" s="62" customFormat="1" ht="15.75">
      <c r="A63" s="57"/>
      <c r="B63" s="57"/>
      <c r="C63" s="57"/>
      <c r="D63" s="57"/>
      <c r="E63" s="64"/>
      <c r="F63" s="64"/>
      <c r="G63" s="64"/>
      <c r="H63" s="64"/>
      <c r="I63" s="64"/>
      <c r="J63" s="64"/>
      <c r="K63" s="160"/>
      <c r="L63" s="64"/>
      <c r="M63" s="64"/>
      <c r="N63" s="64"/>
      <c r="O63" s="64"/>
      <c r="P63" s="64"/>
      <c r="Q63" s="57"/>
    </row>
    <row r="64" spans="1:17" s="62" customFormat="1" ht="15.75">
      <c r="A64" s="57"/>
      <c r="B64" s="57"/>
      <c r="C64" s="57"/>
      <c r="D64" s="57"/>
      <c r="E64" s="64"/>
      <c r="F64" s="64"/>
      <c r="G64" s="64"/>
      <c r="H64" s="64"/>
      <c r="I64" s="64"/>
      <c r="J64" s="64"/>
      <c r="K64" s="160"/>
      <c r="L64" s="64"/>
      <c r="M64" s="64"/>
      <c r="N64" s="64"/>
      <c r="O64" s="64"/>
      <c r="P64" s="64"/>
      <c r="Q64" s="57"/>
    </row>
    <row r="65" spans="1:17" s="62" customFormat="1" ht="15.75">
      <c r="A65" s="57"/>
      <c r="B65" s="57"/>
      <c r="C65" s="57"/>
      <c r="D65" s="57"/>
      <c r="E65" s="64"/>
      <c r="F65" s="64"/>
      <c r="G65" s="64"/>
      <c r="H65" s="64"/>
      <c r="I65" s="64"/>
      <c r="J65" s="64"/>
      <c r="K65" s="160"/>
      <c r="L65" s="64"/>
      <c r="M65" s="64"/>
      <c r="N65" s="64"/>
      <c r="O65" s="64"/>
      <c r="P65" s="64"/>
      <c r="Q65" s="57"/>
    </row>
    <row r="66" spans="1:17" s="62" customFormat="1" ht="15.75">
      <c r="A66" s="57"/>
      <c r="B66" s="57"/>
      <c r="C66" s="57"/>
      <c r="D66" s="57"/>
      <c r="E66" s="64"/>
      <c r="F66" s="64"/>
      <c r="G66" s="64"/>
      <c r="H66" s="64"/>
      <c r="I66" s="64"/>
      <c r="J66" s="64"/>
      <c r="K66" s="160"/>
      <c r="L66" s="64"/>
      <c r="M66" s="64"/>
      <c r="N66" s="64"/>
      <c r="O66" s="64"/>
      <c r="P66" s="64"/>
      <c r="Q66" s="57"/>
    </row>
    <row r="67" spans="1:17" s="62" customFormat="1" ht="15.75">
      <c r="A67" s="57"/>
      <c r="B67" s="57"/>
      <c r="C67" s="57"/>
      <c r="D67" s="57"/>
      <c r="E67" s="64"/>
      <c r="F67" s="64"/>
      <c r="G67" s="64"/>
      <c r="H67" s="64"/>
      <c r="I67" s="64"/>
      <c r="J67" s="64"/>
      <c r="K67" s="160"/>
      <c r="L67" s="64"/>
      <c r="M67" s="64"/>
      <c r="N67" s="64"/>
      <c r="O67" s="64"/>
      <c r="P67" s="64"/>
      <c r="Q67" s="57"/>
    </row>
    <row r="68" spans="1:17" s="62" customFormat="1" ht="15.75">
      <c r="A68" s="57"/>
      <c r="B68" s="57"/>
      <c r="C68" s="57"/>
      <c r="D68" s="57"/>
      <c r="E68" s="64"/>
      <c r="F68" s="64"/>
      <c r="G68" s="64"/>
      <c r="H68" s="64"/>
      <c r="I68" s="64"/>
      <c r="J68" s="64"/>
      <c r="K68" s="160"/>
      <c r="L68" s="64"/>
      <c r="M68" s="64"/>
      <c r="N68" s="64"/>
      <c r="O68" s="64"/>
      <c r="P68" s="64"/>
      <c r="Q68" s="57"/>
    </row>
    <row r="69" spans="1:17" s="62" customFormat="1" ht="15.75">
      <c r="A69" s="57"/>
      <c r="B69" s="57"/>
      <c r="C69" s="57"/>
      <c r="D69" s="57"/>
      <c r="E69" s="64"/>
      <c r="F69" s="64"/>
      <c r="G69" s="64"/>
      <c r="H69" s="64"/>
      <c r="I69" s="64"/>
      <c r="J69" s="64"/>
      <c r="K69" s="160"/>
      <c r="L69" s="64"/>
      <c r="M69" s="64"/>
      <c r="N69" s="64"/>
      <c r="O69" s="64"/>
      <c r="P69" s="64"/>
      <c r="Q69" s="57"/>
    </row>
    <row r="70" spans="1:17" s="62" customFormat="1" ht="15.75">
      <c r="A70" s="57"/>
      <c r="B70" s="57"/>
      <c r="C70" s="57"/>
      <c r="D70" s="57"/>
      <c r="E70" s="64"/>
      <c r="F70" s="64"/>
      <c r="G70" s="64"/>
      <c r="H70" s="64"/>
      <c r="I70" s="64"/>
      <c r="J70" s="64"/>
      <c r="K70" s="160"/>
      <c r="L70" s="64"/>
      <c r="M70" s="64"/>
      <c r="N70" s="64"/>
      <c r="O70" s="64"/>
      <c r="P70" s="64"/>
      <c r="Q70" s="57"/>
    </row>
    <row r="71" spans="1:17" s="62" customFormat="1" ht="15.75">
      <c r="A71" s="57"/>
      <c r="B71" s="57"/>
      <c r="C71" s="57"/>
      <c r="D71" s="57"/>
      <c r="E71" s="64"/>
      <c r="F71" s="64"/>
      <c r="G71" s="64"/>
      <c r="H71" s="64"/>
      <c r="I71" s="64"/>
      <c r="J71" s="64"/>
      <c r="K71" s="160"/>
      <c r="L71" s="64"/>
      <c r="M71" s="64"/>
      <c r="N71" s="64"/>
      <c r="O71" s="64"/>
      <c r="P71" s="64"/>
      <c r="Q71" s="57"/>
    </row>
    <row r="72" spans="1:17" s="62" customFormat="1" ht="15.75">
      <c r="A72" s="57"/>
      <c r="B72" s="57"/>
      <c r="C72" s="57"/>
      <c r="D72" s="57"/>
      <c r="E72" s="64"/>
      <c r="F72" s="64"/>
      <c r="G72" s="64"/>
      <c r="H72" s="64"/>
      <c r="I72" s="64"/>
      <c r="J72" s="64"/>
      <c r="K72" s="160"/>
      <c r="L72" s="64"/>
      <c r="M72" s="64"/>
      <c r="N72" s="64"/>
      <c r="O72" s="64"/>
      <c r="P72" s="64"/>
      <c r="Q72" s="57"/>
    </row>
    <row r="73" spans="1:17" s="62" customFormat="1" ht="15.75">
      <c r="A73" s="57"/>
      <c r="B73" s="57"/>
      <c r="C73" s="57"/>
      <c r="D73" s="57"/>
      <c r="E73" s="64"/>
      <c r="F73" s="64"/>
      <c r="G73" s="64"/>
      <c r="H73" s="64"/>
      <c r="I73" s="64"/>
      <c r="J73" s="64"/>
      <c r="K73" s="160"/>
      <c r="L73" s="64"/>
      <c r="M73" s="64"/>
      <c r="N73" s="64"/>
      <c r="O73" s="64"/>
      <c r="P73" s="64"/>
      <c r="Q73" s="57"/>
    </row>
    <row r="74" spans="1:17" s="62" customFormat="1" ht="15.75">
      <c r="A74" s="57"/>
      <c r="B74" s="57"/>
      <c r="C74" s="57"/>
      <c r="D74" s="57"/>
      <c r="E74" s="64"/>
      <c r="F74" s="64"/>
      <c r="G74" s="64"/>
      <c r="H74" s="64"/>
      <c r="I74" s="64"/>
      <c r="J74" s="64"/>
      <c r="K74" s="160"/>
      <c r="L74" s="64"/>
      <c r="M74" s="64"/>
      <c r="N74" s="64"/>
      <c r="O74" s="64"/>
      <c r="P74" s="64"/>
      <c r="Q74" s="57"/>
    </row>
    <row r="75" spans="1:17" s="62" customFormat="1" ht="15.75">
      <c r="A75" s="57"/>
      <c r="B75" s="57"/>
      <c r="C75" s="57"/>
      <c r="D75" s="57"/>
      <c r="E75" s="64"/>
      <c r="F75" s="64"/>
      <c r="G75" s="64"/>
      <c r="H75" s="64"/>
      <c r="I75" s="64"/>
      <c r="J75" s="64"/>
      <c r="K75" s="160"/>
      <c r="L75" s="64"/>
      <c r="M75" s="64"/>
      <c r="N75" s="64"/>
      <c r="O75" s="64"/>
      <c r="P75" s="64"/>
      <c r="Q75" s="57"/>
    </row>
    <row r="76" spans="1:17" s="62" customFormat="1" ht="15.75">
      <c r="A76" s="57"/>
      <c r="B76" s="57"/>
      <c r="C76" s="57"/>
      <c r="D76" s="57"/>
      <c r="E76" s="64"/>
      <c r="F76" s="64"/>
      <c r="G76" s="64"/>
      <c r="H76" s="64"/>
      <c r="I76" s="64"/>
      <c r="J76" s="64"/>
      <c r="K76" s="160"/>
      <c r="L76" s="64"/>
      <c r="M76" s="64"/>
      <c r="N76" s="64"/>
      <c r="O76" s="64"/>
      <c r="P76" s="64"/>
      <c r="Q76" s="57"/>
    </row>
    <row r="77" spans="1:17" s="62" customFormat="1" ht="15.75">
      <c r="A77" s="57"/>
      <c r="B77" s="57"/>
      <c r="C77" s="57"/>
      <c r="D77" s="57"/>
      <c r="E77" s="64"/>
      <c r="F77" s="64"/>
      <c r="G77" s="64"/>
      <c r="H77" s="64"/>
      <c r="I77" s="64"/>
      <c r="J77" s="64"/>
      <c r="K77" s="160"/>
      <c r="L77" s="64"/>
      <c r="M77" s="64"/>
      <c r="N77" s="64"/>
      <c r="O77" s="64"/>
      <c r="P77" s="64"/>
      <c r="Q77" s="57"/>
    </row>
    <row r="78" spans="1:17" s="62" customFormat="1" ht="15.75">
      <c r="A78" s="57"/>
      <c r="B78" s="57"/>
      <c r="C78" s="57"/>
      <c r="D78" s="57"/>
      <c r="E78" s="64"/>
      <c r="F78" s="64"/>
      <c r="G78" s="64"/>
      <c r="H78" s="64"/>
      <c r="I78" s="64"/>
      <c r="J78" s="64"/>
      <c r="K78" s="160"/>
      <c r="L78" s="64"/>
      <c r="M78" s="64"/>
      <c r="N78" s="64"/>
      <c r="O78" s="64"/>
      <c r="P78" s="64"/>
      <c r="Q78" s="57"/>
    </row>
    <row r="79" spans="1:17" s="62" customFormat="1" ht="15.75">
      <c r="A79" s="57"/>
      <c r="B79" s="57"/>
      <c r="C79" s="57"/>
      <c r="D79" s="57"/>
      <c r="E79" s="64"/>
      <c r="F79" s="64"/>
      <c r="G79" s="64"/>
      <c r="H79" s="64"/>
      <c r="I79" s="64"/>
      <c r="J79" s="64"/>
      <c r="K79" s="160"/>
      <c r="L79" s="64"/>
      <c r="M79" s="64"/>
      <c r="N79" s="64"/>
      <c r="O79" s="64"/>
      <c r="P79" s="64"/>
      <c r="Q79" s="57"/>
    </row>
    <row r="80" spans="1:17" s="62" customFormat="1" ht="15.75">
      <c r="A80" s="57"/>
      <c r="B80" s="57"/>
      <c r="C80" s="57"/>
      <c r="D80" s="57"/>
      <c r="E80" s="64"/>
      <c r="F80" s="64"/>
      <c r="G80" s="64"/>
      <c r="H80" s="64"/>
      <c r="I80" s="64"/>
      <c r="J80" s="64"/>
      <c r="K80" s="160"/>
      <c r="L80" s="64"/>
      <c r="M80" s="64"/>
      <c r="N80" s="64"/>
      <c r="O80" s="64"/>
      <c r="P80" s="64"/>
      <c r="Q80" s="57"/>
    </row>
    <row r="81" spans="1:17" s="62" customFormat="1" ht="15.75">
      <c r="A81" s="57"/>
      <c r="B81" s="57"/>
      <c r="C81" s="57"/>
      <c r="D81" s="57"/>
      <c r="E81" s="64"/>
      <c r="F81" s="64"/>
      <c r="G81" s="64"/>
      <c r="H81" s="64"/>
      <c r="I81" s="64"/>
      <c r="J81" s="64"/>
      <c r="K81" s="160"/>
      <c r="L81" s="64"/>
      <c r="M81" s="64"/>
      <c r="N81" s="64"/>
      <c r="O81" s="64"/>
      <c r="P81" s="64"/>
      <c r="Q81" s="57"/>
    </row>
    <row r="82" spans="1:17" s="62" customFormat="1" ht="15.75">
      <c r="A82" s="57"/>
      <c r="B82" s="57"/>
      <c r="C82" s="57"/>
      <c r="D82" s="57"/>
      <c r="E82" s="64"/>
      <c r="F82" s="64"/>
      <c r="G82" s="64"/>
      <c r="H82" s="64"/>
      <c r="I82" s="64"/>
      <c r="J82" s="64"/>
      <c r="K82" s="160"/>
      <c r="L82" s="64"/>
      <c r="M82" s="64"/>
      <c r="N82" s="64"/>
      <c r="O82" s="64"/>
      <c r="P82" s="64"/>
      <c r="Q82" s="57"/>
    </row>
    <row r="83" spans="1:17" s="62" customFormat="1" ht="15.75">
      <c r="A83" s="57"/>
      <c r="B83" s="57"/>
      <c r="C83" s="57"/>
      <c r="D83" s="57"/>
      <c r="E83" s="64"/>
      <c r="F83" s="64"/>
      <c r="G83" s="64"/>
      <c r="H83" s="64"/>
      <c r="I83" s="64"/>
      <c r="J83" s="64"/>
      <c r="K83" s="160"/>
      <c r="L83" s="64"/>
      <c r="M83" s="64"/>
      <c r="N83" s="64"/>
      <c r="O83" s="64"/>
      <c r="P83" s="64"/>
      <c r="Q83" s="57"/>
    </row>
    <row r="84" spans="1:17" s="62" customFormat="1" ht="15.75">
      <c r="A84" s="57"/>
      <c r="B84" s="57"/>
      <c r="C84" s="57"/>
      <c r="D84" s="57"/>
      <c r="E84" s="64"/>
      <c r="F84" s="64"/>
      <c r="G84" s="64"/>
      <c r="H84" s="64"/>
      <c r="I84" s="64"/>
      <c r="J84" s="64"/>
      <c r="K84" s="160"/>
      <c r="L84" s="64"/>
      <c r="M84" s="64"/>
      <c r="N84" s="64"/>
      <c r="O84" s="64"/>
      <c r="P84" s="64"/>
      <c r="Q84" s="57"/>
    </row>
    <row r="85" spans="1:17" s="62" customFormat="1" ht="15.75">
      <c r="A85" s="57"/>
      <c r="B85" s="57"/>
      <c r="C85" s="57"/>
      <c r="D85" s="57"/>
      <c r="E85" s="64"/>
      <c r="F85" s="64"/>
      <c r="G85" s="64"/>
      <c r="H85" s="64"/>
      <c r="I85" s="64"/>
      <c r="J85" s="64"/>
      <c r="K85" s="160"/>
      <c r="L85" s="64"/>
      <c r="M85" s="64"/>
      <c r="N85" s="64"/>
      <c r="O85" s="64"/>
      <c r="P85" s="64"/>
      <c r="Q85" s="57"/>
    </row>
    <row r="86" spans="1:17" s="62" customFormat="1" ht="13.5" customHeight="1">
      <c r="A86" s="57"/>
      <c r="B86" s="57"/>
      <c r="C86" s="57"/>
      <c r="D86" s="57"/>
      <c r="E86" s="64"/>
      <c r="F86" s="64"/>
      <c r="G86" s="64"/>
      <c r="H86" s="64"/>
      <c r="I86" s="64"/>
      <c r="J86" s="64"/>
      <c r="K86" s="160"/>
      <c r="L86" s="64"/>
      <c r="M86" s="64"/>
      <c r="N86" s="64"/>
      <c r="O86" s="64"/>
      <c r="P86" s="64"/>
      <c r="Q86" s="57"/>
    </row>
    <row r="87" spans="1:17" s="158" customFormat="1" ht="15.75">
      <c r="A87" s="57"/>
      <c r="B87" s="57"/>
      <c r="C87" s="57"/>
      <c r="D87" s="57"/>
      <c r="E87" s="64"/>
      <c r="F87" s="64"/>
      <c r="G87" s="64"/>
      <c r="H87" s="64"/>
      <c r="I87" s="64"/>
      <c r="J87" s="64"/>
      <c r="K87" s="160"/>
      <c r="L87" s="64"/>
      <c r="M87" s="64"/>
      <c r="N87" s="64"/>
      <c r="O87" s="64"/>
      <c r="P87" s="64"/>
      <c r="Q87" s="57"/>
    </row>
    <row r="88" spans="1:17" s="51" customFormat="1" ht="15.75">
      <c r="A88" s="57"/>
      <c r="B88" s="57"/>
      <c r="C88" s="57"/>
      <c r="D88" s="57"/>
      <c r="E88" s="64"/>
      <c r="F88" s="64"/>
      <c r="G88" s="64"/>
      <c r="H88" s="64"/>
      <c r="I88" s="64"/>
      <c r="J88" s="64"/>
      <c r="K88" s="160"/>
      <c r="L88" s="64"/>
      <c r="M88" s="64"/>
      <c r="N88" s="64"/>
      <c r="O88" s="64"/>
      <c r="P88" s="64"/>
      <c r="Q88" s="57"/>
    </row>
    <row r="89" spans="1:17" s="51" customFormat="1" ht="15.75">
      <c r="A89" s="57"/>
      <c r="B89" s="57"/>
      <c r="C89" s="57"/>
      <c r="D89" s="57"/>
      <c r="E89" s="64"/>
      <c r="F89" s="64"/>
      <c r="G89" s="64"/>
      <c r="H89" s="64"/>
      <c r="I89" s="64"/>
      <c r="J89" s="64"/>
      <c r="K89" s="160"/>
      <c r="L89" s="64"/>
      <c r="M89" s="64"/>
      <c r="N89" s="64"/>
      <c r="O89" s="64"/>
      <c r="P89" s="64"/>
      <c r="Q89" s="57"/>
    </row>
    <row r="90" spans="1:17" s="51" customFormat="1" ht="15.75">
      <c r="A90" s="57"/>
      <c r="B90" s="57"/>
      <c r="C90" s="57"/>
      <c r="D90" s="57"/>
      <c r="E90" s="64"/>
      <c r="F90" s="64"/>
      <c r="G90" s="64"/>
      <c r="H90" s="64"/>
      <c r="I90" s="64"/>
      <c r="J90" s="64"/>
      <c r="K90" s="160"/>
      <c r="L90" s="64"/>
      <c r="M90" s="64"/>
      <c r="N90" s="64"/>
      <c r="O90" s="64"/>
      <c r="P90" s="64"/>
      <c r="Q90" s="57"/>
    </row>
    <row r="91" spans="1:17" s="51" customFormat="1" ht="15.75">
      <c r="A91" s="57"/>
      <c r="B91" s="57"/>
      <c r="C91" s="57"/>
      <c r="D91" s="57"/>
      <c r="E91" s="64"/>
      <c r="F91" s="64"/>
      <c r="G91" s="64"/>
      <c r="H91" s="64"/>
      <c r="I91" s="64"/>
      <c r="J91" s="64"/>
      <c r="K91" s="160"/>
      <c r="L91" s="64"/>
      <c r="M91" s="64"/>
      <c r="N91" s="64"/>
      <c r="O91" s="64"/>
      <c r="P91" s="64"/>
      <c r="Q91" s="57"/>
    </row>
    <row r="92" spans="1:17" s="51" customFormat="1" ht="15.75">
      <c r="A92" s="57"/>
      <c r="B92" s="57"/>
      <c r="C92" s="57"/>
      <c r="D92" s="57"/>
      <c r="E92" s="64"/>
      <c r="F92" s="64"/>
      <c r="G92" s="64"/>
      <c r="H92" s="64"/>
      <c r="I92" s="64"/>
      <c r="J92" s="64"/>
      <c r="K92" s="160"/>
      <c r="L92" s="64"/>
      <c r="M92" s="64"/>
      <c r="N92" s="64"/>
      <c r="O92" s="64"/>
      <c r="P92" s="64"/>
      <c r="Q92" s="57"/>
    </row>
    <row r="93" spans="1:17" s="51" customFormat="1" ht="22.5" customHeight="1">
      <c r="A93" s="57"/>
      <c r="B93" s="57"/>
      <c r="C93" s="57"/>
      <c r="D93" s="57"/>
      <c r="E93" s="64"/>
      <c r="F93" s="64"/>
      <c r="G93" s="64"/>
      <c r="H93" s="64"/>
      <c r="I93" s="64"/>
      <c r="J93" s="64"/>
      <c r="K93" s="160"/>
      <c r="L93" s="64"/>
      <c r="M93" s="64"/>
      <c r="N93" s="64"/>
      <c r="O93" s="64"/>
      <c r="P93" s="64"/>
      <c r="Q93" s="57"/>
    </row>
    <row r="94" spans="1:17" s="51" customFormat="1" ht="22.5" customHeight="1">
      <c r="A94" s="57"/>
      <c r="B94" s="57"/>
      <c r="C94" s="57"/>
      <c r="D94" s="57"/>
      <c r="E94" s="64"/>
      <c r="F94" s="64"/>
      <c r="G94" s="64"/>
      <c r="H94" s="64"/>
      <c r="I94" s="64"/>
      <c r="J94" s="64"/>
      <c r="K94" s="160"/>
      <c r="L94" s="64"/>
      <c r="M94" s="64"/>
      <c r="N94" s="64"/>
      <c r="O94" s="64"/>
      <c r="P94" s="64"/>
      <c r="Q94" s="57"/>
    </row>
    <row r="95" spans="1:17" s="51" customFormat="1" ht="15.75">
      <c r="A95" s="57"/>
      <c r="B95" s="57"/>
      <c r="C95" s="57"/>
      <c r="D95" s="57"/>
      <c r="E95" s="64"/>
      <c r="F95" s="64"/>
      <c r="G95" s="64"/>
      <c r="H95" s="64"/>
      <c r="I95" s="64"/>
      <c r="J95" s="64"/>
      <c r="K95" s="160"/>
      <c r="L95" s="64"/>
      <c r="M95" s="64"/>
      <c r="N95" s="64"/>
      <c r="O95" s="64"/>
      <c r="P95" s="64"/>
      <c r="Q95" s="57"/>
    </row>
    <row r="96" spans="1:17" s="51" customFormat="1" ht="15.75">
      <c r="A96" s="57"/>
      <c r="B96" s="57"/>
      <c r="C96" s="57"/>
      <c r="D96" s="57"/>
      <c r="E96" s="64"/>
      <c r="F96" s="64"/>
      <c r="G96" s="64"/>
      <c r="H96" s="64"/>
      <c r="I96" s="64"/>
      <c r="J96" s="64"/>
      <c r="K96" s="160"/>
      <c r="L96" s="64"/>
      <c r="M96" s="64"/>
      <c r="N96" s="64"/>
      <c r="O96" s="64"/>
      <c r="P96" s="64"/>
      <c r="Q96" s="57"/>
    </row>
    <row r="97" spans="1:17" s="158" customFormat="1" ht="15.75">
      <c r="A97" s="57"/>
      <c r="B97" s="57"/>
      <c r="C97" s="57"/>
      <c r="D97" s="57"/>
      <c r="E97" s="64"/>
      <c r="F97" s="64"/>
      <c r="G97" s="64"/>
      <c r="H97" s="64"/>
      <c r="I97" s="64"/>
      <c r="J97" s="64"/>
      <c r="K97" s="160"/>
      <c r="L97" s="64"/>
      <c r="M97" s="64"/>
      <c r="N97" s="64"/>
      <c r="O97" s="64"/>
      <c r="P97" s="64"/>
      <c r="Q97" s="57"/>
    </row>
    <row r="98" spans="1:17" s="155" customFormat="1" ht="15.75">
      <c r="A98" s="57"/>
      <c r="B98" s="57"/>
      <c r="C98" s="57"/>
      <c r="D98" s="57"/>
      <c r="E98" s="64"/>
      <c r="F98" s="64"/>
      <c r="G98" s="64"/>
      <c r="H98" s="64"/>
      <c r="I98" s="64"/>
      <c r="J98" s="64"/>
      <c r="K98" s="160"/>
      <c r="L98" s="64"/>
      <c r="M98" s="64"/>
      <c r="N98" s="64"/>
      <c r="O98" s="64"/>
      <c r="P98" s="64"/>
      <c r="Q98" s="57"/>
    </row>
    <row r="99" spans="1:17" s="154" customFormat="1" ht="15.75">
      <c r="A99" s="57"/>
      <c r="B99" s="57"/>
      <c r="C99" s="57"/>
      <c r="D99" s="57"/>
      <c r="E99" s="64"/>
      <c r="F99" s="64"/>
      <c r="G99" s="64"/>
      <c r="H99" s="64"/>
      <c r="I99" s="64"/>
      <c r="J99" s="64"/>
      <c r="K99" s="160"/>
      <c r="L99" s="64"/>
      <c r="M99" s="64"/>
      <c r="N99" s="64"/>
      <c r="O99" s="64"/>
      <c r="P99" s="64"/>
      <c r="Q99" s="57"/>
    </row>
    <row r="100" spans="1:17" s="154" customFormat="1" ht="15.75">
      <c r="A100" s="57"/>
      <c r="B100" s="57"/>
      <c r="C100" s="57"/>
      <c r="D100" s="57"/>
      <c r="E100" s="64"/>
      <c r="F100" s="64"/>
      <c r="G100" s="64"/>
      <c r="H100" s="64"/>
      <c r="I100" s="64"/>
      <c r="J100" s="64"/>
      <c r="K100" s="160"/>
      <c r="L100" s="64"/>
      <c r="M100" s="64"/>
      <c r="N100" s="64"/>
      <c r="O100" s="64"/>
      <c r="P100" s="64"/>
      <c r="Q100" s="57"/>
    </row>
    <row r="102" spans="1:17" s="155" customFormat="1" ht="13.5" customHeight="1">
      <c r="A102" s="57"/>
      <c r="B102" s="57"/>
      <c r="C102" s="57"/>
      <c r="D102" s="57"/>
      <c r="E102" s="64"/>
      <c r="F102" s="64"/>
      <c r="G102" s="64"/>
      <c r="H102" s="64"/>
      <c r="I102" s="64"/>
      <c r="J102" s="64"/>
      <c r="K102" s="160"/>
      <c r="L102" s="64"/>
      <c r="M102" s="64"/>
      <c r="N102" s="64"/>
      <c r="O102" s="64"/>
      <c r="P102" s="64"/>
      <c r="Q102" s="57"/>
    </row>
    <row r="103" spans="1:17" s="155" customFormat="1" ht="13.5" customHeight="1">
      <c r="A103" s="57"/>
      <c r="B103" s="57"/>
      <c r="C103" s="57"/>
      <c r="D103" s="57"/>
      <c r="E103" s="64"/>
      <c r="F103" s="64"/>
      <c r="G103" s="64"/>
      <c r="H103" s="64"/>
      <c r="I103" s="64"/>
      <c r="J103" s="64"/>
      <c r="K103" s="160"/>
      <c r="L103" s="64"/>
      <c r="M103" s="64"/>
      <c r="N103" s="64"/>
      <c r="O103" s="64"/>
      <c r="P103" s="64"/>
      <c r="Q103" s="57"/>
    </row>
    <row r="104" spans="1:17" s="62" customFormat="1" ht="13.5" customHeight="1">
      <c r="A104" s="57"/>
      <c r="B104" s="57"/>
      <c r="C104" s="57"/>
      <c r="D104" s="57"/>
      <c r="E104" s="64"/>
      <c r="F104" s="64"/>
      <c r="G104" s="64"/>
      <c r="H104" s="64"/>
      <c r="I104" s="64"/>
      <c r="J104" s="64"/>
      <c r="K104" s="160"/>
      <c r="L104" s="64"/>
      <c r="M104" s="64"/>
      <c r="N104" s="64"/>
      <c r="O104" s="64"/>
      <c r="P104" s="64"/>
      <c r="Q104" s="57"/>
    </row>
    <row r="105" spans="1:17" s="158" customFormat="1" ht="15.75">
      <c r="A105" s="57"/>
      <c r="B105" s="57"/>
      <c r="C105" s="57"/>
      <c r="D105" s="57"/>
      <c r="E105" s="64"/>
      <c r="F105" s="64"/>
      <c r="G105" s="64"/>
      <c r="H105" s="64"/>
      <c r="I105" s="64"/>
      <c r="J105" s="64"/>
      <c r="K105" s="160"/>
      <c r="L105" s="64"/>
      <c r="M105" s="64"/>
      <c r="N105" s="64"/>
      <c r="O105" s="64"/>
      <c r="P105" s="64"/>
      <c r="Q105" s="57"/>
    </row>
    <row r="106" spans="1:17" s="51" customFormat="1" ht="15.75">
      <c r="A106" s="57"/>
      <c r="B106" s="57"/>
      <c r="C106" s="57"/>
      <c r="D106" s="57"/>
      <c r="E106" s="64"/>
      <c r="F106" s="64"/>
      <c r="G106" s="64"/>
      <c r="H106" s="64"/>
      <c r="I106" s="64"/>
      <c r="J106" s="64"/>
      <c r="K106" s="160"/>
      <c r="L106" s="64"/>
      <c r="M106" s="64"/>
      <c r="N106" s="64"/>
      <c r="O106" s="64"/>
      <c r="P106" s="64"/>
      <c r="Q106" s="57"/>
    </row>
    <row r="107" spans="1:17" s="51" customFormat="1" ht="15.75">
      <c r="A107" s="57"/>
      <c r="B107" s="57"/>
      <c r="C107" s="57"/>
      <c r="D107" s="57"/>
      <c r="E107" s="64"/>
      <c r="F107" s="64"/>
      <c r="G107" s="64"/>
      <c r="H107" s="64"/>
      <c r="I107" s="64"/>
      <c r="J107" s="64"/>
      <c r="K107" s="160"/>
      <c r="L107" s="64"/>
      <c r="M107" s="64"/>
      <c r="N107" s="64"/>
      <c r="O107" s="64"/>
      <c r="P107" s="64"/>
      <c r="Q107" s="57"/>
    </row>
    <row r="108" spans="1:17" s="51" customFormat="1" ht="15.75">
      <c r="A108" s="57"/>
      <c r="B108" s="57"/>
      <c r="C108" s="57"/>
      <c r="D108" s="57"/>
      <c r="E108" s="64"/>
      <c r="F108" s="64"/>
      <c r="G108" s="64"/>
      <c r="H108" s="64"/>
      <c r="I108" s="64"/>
      <c r="J108" s="64"/>
      <c r="K108" s="160"/>
      <c r="L108" s="64"/>
      <c r="M108" s="64"/>
      <c r="N108" s="64"/>
      <c r="O108" s="64"/>
      <c r="P108" s="64"/>
      <c r="Q108" s="57"/>
    </row>
    <row r="109" spans="1:17" s="51" customFormat="1" ht="15.75">
      <c r="A109" s="57"/>
      <c r="B109" s="57"/>
      <c r="C109" s="57"/>
      <c r="D109" s="57"/>
      <c r="E109" s="64"/>
      <c r="F109" s="64"/>
      <c r="G109" s="64"/>
      <c r="H109" s="64"/>
      <c r="I109" s="64"/>
      <c r="J109" s="64"/>
      <c r="K109" s="160"/>
      <c r="L109" s="64"/>
      <c r="M109" s="64"/>
      <c r="N109" s="64"/>
      <c r="O109" s="64"/>
      <c r="P109" s="64"/>
      <c r="Q109" s="57"/>
    </row>
    <row r="110" spans="1:17" s="51" customFormat="1" ht="22.5" customHeight="1">
      <c r="A110" s="57"/>
      <c r="B110" s="57"/>
      <c r="C110" s="57"/>
      <c r="D110" s="57"/>
      <c r="E110" s="64"/>
      <c r="F110" s="64"/>
      <c r="G110" s="64"/>
      <c r="H110" s="64"/>
      <c r="I110" s="64"/>
      <c r="J110" s="64"/>
      <c r="K110" s="160"/>
      <c r="L110" s="64"/>
      <c r="M110" s="64"/>
      <c r="N110" s="64"/>
      <c r="O110" s="64"/>
      <c r="P110" s="64"/>
      <c r="Q110" s="57"/>
    </row>
    <row r="111" spans="1:17" s="51" customFormat="1" ht="22.5" customHeight="1">
      <c r="A111" s="57"/>
      <c r="B111" s="57"/>
      <c r="C111" s="57"/>
      <c r="D111" s="57"/>
      <c r="E111" s="64"/>
      <c r="F111" s="64"/>
      <c r="G111" s="64"/>
      <c r="H111" s="64"/>
      <c r="I111" s="64"/>
      <c r="J111" s="64"/>
      <c r="K111" s="160"/>
      <c r="L111" s="64"/>
      <c r="M111" s="64"/>
      <c r="N111" s="64"/>
      <c r="O111" s="64"/>
      <c r="P111" s="64"/>
      <c r="Q111" s="57"/>
    </row>
    <row r="112" spans="1:17" s="51" customFormat="1" ht="15.75">
      <c r="A112" s="57"/>
      <c r="B112" s="57"/>
      <c r="C112" s="57"/>
      <c r="D112" s="57"/>
      <c r="E112" s="64"/>
      <c r="F112" s="64"/>
      <c r="G112" s="64"/>
      <c r="H112" s="64"/>
      <c r="I112" s="64"/>
      <c r="J112" s="64"/>
      <c r="K112" s="160"/>
      <c r="L112" s="64"/>
      <c r="M112" s="64"/>
      <c r="N112" s="64"/>
      <c r="O112" s="64"/>
      <c r="P112" s="64"/>
      <c r="Q112" s="57"/>
    </row>
    <row r="113" spans="1:17" s="51" customFormat="1" ht="15.75">
      <c r="A113" s="57"/>
      <c r="B113" s="57"/>
      <c r="C113" s="57"/>
      <c r="D113" s="57"/>
      <c r="E113" s="64"/>
      <c r="F113" s="64"/>
      <c r="G113" s="64"/>
      <c r="H113" s="64"/>
      <c r="I113" s="64"/>
      <c r="J113" s="64"/>
      <c r="K113" s="160"/>
      <c r="L113" s="64"/>
      <c r="M113" s="64"/>
      <c r="N113" s="64"/>
      <c r="O113" s="64"/>
      <c r="P113" s="64"/>
      <c r="Q113" s="57"/>
    </row>
    <row r="114" spans="1:17" s="158" customFormat="1" ht="15.75">
      <c r="A114" s="57"/>
      <c r="B114" s="57"/>
      <c r="C114" s="57"/>
      <c r="D114" s="57"/>
      <c r="E114" s="64"/>
      <c r="F114" s="64"/>
      <c r="G114" s="64"/>
      <c r="H114" s="64"/>
      <c r="I114" s="64"/>
      <c r="J114" s="64"/>
      <c r="K114" s="160"/>
      <c r="L114" s="64"/>
      <c r="M114" s="64"/>
      <c r="N114" s="64"/>
      <c r="O114" s="64"/>
      <c r="P114" s="64"/>
      <c r="Q114" s="57"/>
    </row>
    <row r="115" spans="1:17" s="155" customFormat="1" ht="15.75">
      <c r="A115" s="57"/>
      <c r="B115" s="57"/>
      <c r="C115" s="57"/>
      <c r="D115" s="57"/>
      <c r="E115" s="64"/>
      <c r="F115" s="64"/>
      <c r="G115" s="64"/>
      <c r="H115" s="64"/>
      <c r="I115" s="64"/>
      <c r="J115" s="64"/>
      <c r="K115" s="160"/>
      <c r="L115" s="64"/>
      <c r="M115" s="64"/>
      <c r="N115" s="64"/>
      <c r="O115" s="64"/>
      <c r="P115" s="64"/>
      <c r="Q115" s="57"/>
    </row>
    <row r="119" spans="1:17" s="155" customFormat="1" ht="13.5" customHeight="1">
      <c r="A119" s="57"/>
      <c r="B119" s="57"/>
      <c r="C119" s="57"/>
      <c r="D119" s="57"/>
      <c r="E119" s="64"/>
      <c r="F119" s="64"/>
      <c r="G119" s="64"/>
      <c r="H119" s="64"/>
      <c r="I119" s="64"/>
      <c r="J119" s="64"/>
      <c r="K119" s="160"/>
      <c r="L119" s="64"/>
      <c r="M119" s="64"/>
      <c r="N119" s="64"/>
      <c r="O119" s="64"/>
      <c r="P119" s="64"/>
      <c r="Q119" s="57"/>
    </row>
    <row r="120" spans="1:17" s="155" customFormat="1" ht="13.5" customHeight="1">
      <c r="A120" s="57"/>
      <c r="B120" s="57"/>
      <c r="C120" s="57"/>
      <c r="D120" s="57"/>
      <c r="E120" s="64"/>
      <c r="F120" s="64"/>
      <c r="G120" s="64"/>
      <c r="H120" s="64"/>
      <c r="I120" s="64"/>
      <c r="J120" s="64"/>
      <c r="K120" s="160"/>
      <c r="L120" s="64"/>
      <c r="M120" s="64"/>
      <c r="N120" s="64"/>
      <c r="O120" s="64"/>
      <c r="P120" s="64"/>
      <c r="Q120" s="57"/>
    </row>
    <row r="121" spans="1:17" s="62" customFormat="1" ht="13.5" customHeight="1">
      <c r="A121" s="57"/>
      <c r="B121" s="57"/>
      <c r="C121" s="57"/>
      <c r="D121" s="57"/>
      <c r="E121" s="64"/>
      <c r="F121" s="64"/>
      <c r="G121" s="64"/>
      <c r="H121" s="64"/>
      <c r="I121" s="64"/>
      <c r="J121" s="64"/>
      <c r="K121" s="160"/>
      <c r="L121" s="64"/>
      <c r="M121" s="64"/>
      <c r="N121" s="64"/>
      <c r="O121" s="64"/>
      <c r="P121" s="64"/>
      <c r="Q121" s="57"/>
    </row>
    <row r="122" spans="1:17" s="158" customFormat="1" ht="15.75">
      <c r="A122" s="57"/>
      <c r="B122" s="57"/>
      <c r="C122" s="57"/>
      <c r="D122" s="57"/>
      <c r="E122" s="64"/>
      <c r="F122" s="64"/>
      <c r="G122" s="64"/>
      <c r="H122" s="64"/>
      <c r="I122" s="64"/>
      <c r="J122" s="64"/>
      <c r="K122" s="160"/>
      <c r="L122" s="64"/>
      <c r="M122" s="64"/>
      <c r="N122" s="64"/>
      <c r="O122" s="64"/>
      <c r="P122" s="64"/>
      <c r="Q122" s="57"/>
    </row>
    <row r="123" spans="1:17" s="51" customFormat="1" ht="15.75">
      <c r="A123" s="57"/>
      <c r="B123" s="57"/>
      <c r="C123" s="57"/>
      <c r="D123" s="57"/>
      <c r="E123" s="64"/>
      <c r="F123" s="64"/>
      <c r="G123" s="64"/>
      <c r="H123" s="64"/>
      <c r="I123" s="64"/>
      <c r="J123" s="64"/>
      <c r="K123" s="160"/>
      <c r="L123" s="64"/>
      <c r="M123" s="64"/>
      <c r="N123" s="64"/>
      <c r="O123" s="64"/>
      <c r="P123" s="64"/>
      <c r="Q123" s="57"/>
    </row>
    <row r="124" spans="1:17" s="51" customFormat="1" ht="15.75">
      <c r="A124" s="57"/>
      <c r="B124" s="57"/>
      <c r="C124" s="57"/>
      <c r="D124" s="57"/>
      <c r="E124" s="64"/>
      <c r="F124" s="64"/>
      <c r="G124" s="64"/>
      <c r="H124" s="64"/>
      <c r="I124" s="64"/>
      <c r="J124" s="64"/>
      <c r="K124" s="160"/>
      <c r="L124" s="64"/>
      <c r="M124" s="64"/>
      <c r="N124" s="64"/>
      <c r="O124" s="64"/>
      <c r="P124" s="64"/>
      <c r="Q124" s="57"/>
    </row>
    <row r="125" spans="1:17" s="51" customFormat="1" ht="15.75">
      <c r="A125" s="57"/>
      <c r="B125" s="57"/>
      <c r="C125" s="57"/>
      <c r="D125" s="57"/>
      <c r="E125" s="64"/>
      <c r="F125" s="64"/>
      <c r="G125" s="64"/>
      <c r="H125" s="64"/>
      <c r="I125" s="64"/>
      <c r="J125" s="64"/>
      <c r="K125" s="160"/>
      <c r="L125" s="64"/>
      <c r="M125" s="64"/>
      <c r="N125" s="64"/>
      <c r="O125" s="64"/>
      <c r="P125" s="64"/>
      <c r="Q125" s="57"/>
    </row>
    <row r="126" spans="1:17" s="51" customFormat="1" ht="15.75">
      <c r="A126" s="57"/>
      <c r="B126" s="57"/>
      <c r="C126" s="57"/>
      <c r="D126" s="57"/>
      <c r="E126" s="64"/>
      <c r="F126" s="64"/>
      <c r="G126" s="64"/>
      <c r="H126" s="64"/>
      <c r="I126" s="64"/>
      <c r="J126" s="64"/>
      <c r="K126" s="160"/>
      <c r="L126" s="64"/>
      <c r="M126" s="64"/>
      <c r="N126" s="64"/>
      <c r="O126" s="64"/>
      <c r="P126" s="64"/>
      <c r="Q126" s="57"/>
    </row>
    <row r="127" spans="1:17" s="51" customFormat="1" ht="22.5" customHeight="1">
      <c r="A127" s="57"/>
      <c r="B127" s="57"/>
      <c r="C127" s="57"/>
      <c r="D127" s="57"/>
      <c r="E127" s="64"/>
      <c r="F127" s="64"/>
      <c r="G127" s="64"/>
      <c r="H127" s="64"/>
      <c r="I127" s="64"/>
      <c r="J127" s="64"/>
      <c r="K127" s="160"/>
      <c r="L127" s="64"/>
      <c r="M127" s="64"/>
      <c r="N127" s="64"/>
      <c r="O127" s="64"/>
      <c r="P127" s="64"/>
      <c r="Q127" s="57"/>
    </row>
    <row r="128" spans="1:17" s="51" customFormat="1" ht="22.5" customHeight="1">
      <c r="A128" s="57"/>
      <c r="B128" s="57"/>
      <c r="C128" s="57"/>
      <c r="D128" s="57"/>
      <c r="E128" s="64"/>
      <c r="F128" s="64"/>
      <c r="G128" s="64"/>
      <c r="H128" s="64"/>
      <c r="I128" s="64"/>
      <c r="J128" s="64"/>
      <c r="K128" s="160"/>
      <c r="L128" s="64"/>
      <c r="M128" s="64"/>
      <c r="N128" s="64"/>
      <c r="O128" s="64"/>
      <c r="P128" s="64"/>
      <c r="Q128" s="57"/>
    </row>
    <row r="129" spans="1:17" s="51" customFormat="1" ht="15.75">
      <c r="A129" s="57"/>
      <c r="B129" s="57"/>
      <c r="C129" s="57"/>
      <c r="D129" s="57"/>
      <c r="E129" s="64"/>
      <c r="F129" s="64"/>
      <c r="G129" s="64"/>
      <c r="H129" s="64"/>
      <c r="I129" s="64"/>
      <c r="J129" s="64"/>
      <c r="K129" s="160"/>
      <c r="L129" s="64"/>
      <c r="M129" s="64"/>
      <c r="N129" s="64"/>
      <c r="O129" s="64"/>
      <c r="P129" s="64"/>
      <c r="Q129" s="57"/>
    </row>
    <row r="130" spans="1:17" s="51" customFormat="1" ht="15.75">
      <c r="A130" s="57"/>
      <c r="B130" s="57"/>
      <c r="C130" s="57"/>
      <c r="D130" s="57"/>
      <c r="E130" s="64"/>
      <c r="F130" s="64"/>
      <c r="G130" s="64"/>
      <c r="H130" s="64"/>
      <c r="I130" s="64"/>
      <c r="J130" s="64"/>
      <c r="K130" s="160"/>
      <c r="L130" s="64"/>
      <c r="M130" s="64"/>
      <c r="N130" s="64"/>
      <c r="O130" s="64"/>
      <c r="P130" s="64"/>
      <c r="Q130" s="57"/>
    </row>
    <row r="131" spans="1:17" s="158" customFormat="1" ht="15.75">
      <c r="A131" s="57"/>
      <c r="B131" s="57"/>
      <c r="C131" s="57"/>
      <c r="D131" s="57"/>
      <c r="E131" s="64"/>
      <c r="F131" s="64"/>
      <c r="G131" s="64"/>
      <c r="H131" s="64"/>
      <c r="I131" s="64"/>
      <c r="J131" s="64"/>
      <c r="K131" s="160"/>
      <c r="L131" s="64"/>
      <c r="M131" s="64"/>
      <c r="N131" s="64"/>
      <c r="O131" s="64"/>
      <c r="P131" s="64"/>
      <c r="Q131" s="57"/>
    </row>
    <row r="132" spans="1:17" s="155" customFormat="1" ht="15.75">
      <c r="A132" s="57"/>
      <c r="B132" s="57"/>
      <c r="C132" s="57"/>
      <c r="D132" s="57"/>
      <c r="E132" s="64"/>
      <c r="F132" s="64"/>
      <c r="G132" s="64"/>
      <c r="H132" s="64"/>
      <c r="I132" s="64"/>
      <c r="J132" s="64"/>
      <c r="K132" s="160"/>
      <c r="L132" s="64"/>
      <c r="M132" s="64"/>
      <c r="N132" s="64"/>
      <c r="O132" s="64"/>
      <c r="P132" s="64"/>
      <c r="Q132" s="57"/>
    </row>
    <row r="135" ht="15.75" customHeight="1"/>
    <row r="136" spans="1:17" s="155" customFormat="1" ht="13.5" customHeight="1">
      <c r="A136" s="57"/>
      <c r="B136" s="57"/>
      <c r="C136" s="57"/>
      <c r="D136" s="57"/>
      <c r="E136" s="64"/>
      <c r="F136" s="64"/>
      <c r="G136" s="64"/>
      <c r="H136" s="64"/>
      <c r="I136" s="64"/>
      <c r="J136" s="64"/>
      <c r="K136" s="160"/>
      <c r="L136" s="64"/>
      <c r="M136" s="64"/>
      <c r="N136" s="64"/>
      <c r="O136" s="64"/>
      <c r="P136" s="64"/>
      <c r="Q136" s="57"/>
    </row>
    <row r="137" spans="1:17" s="62" customFormat="1" ht="13.5" customHeight="1">
      <c r="A137" s="57"/>
      <c r="B137" s="57"/>
      <c r="C137" s="57"/>
      <c r="D137" s="57"/>
      <c r="E137" s="64"/>
      <c r="F137" s="64"/>
      <c r="G137" s="64"/>
      <c r="H137" s="64"/>
      <c r="I137" s="64"/>
      <c r="J137" s="64"/>
      <c r="K137" s="160"/>
      <c r="L137" s="64"/>
      <c r="M137" s="64"/>
      <c r="N137" s="64"/>
      <c r="O137" s="64"/>
      <c r="P137" s="64"/>
      <c r="Q137" s="57"/>
    </row>
    <row r="138" spans="1:17" s="62" customFormat="1" ht="15.75">
      <c r="A138" s="57"/>
      <c r="B138" s="57"/>
      <c r="C138" s="57"/>
      <c r="D138" s="57"/>
      <c r="E138" s="64"/>
      <c r="F138" s="64"/>
      <c r="G138" s="64"/>
      <c r="H138" s="64"/>
      <c r="I138" s="64"/>
      <c r="J138" s="64"/>
      <c r="K138" s="160"/>
      <c r="L138" s="64"/>
      <c r="M138" s="64"/>
      <c r="N138" s="64"/>
      <c r="O138" s="64"/>
      <c r="P138" s="64"/>
      <c r="Q138" s="57"/>
    </row>
    <row r="139" spans="1:17" s="62" customFormat="1" ht="13.5" customHeight="1">
      <c r="A139" s="57"/>
      <c r="B139" s="57"/>
      <c r="C139" s="57"/>
      <c r="D139" s="57"/>
      <c r="E139" s="64"/>
      <c r="F139" s="64"/>
      <c r="G139" s="64"/>
      <c r="H139" s="64"/>
      <c r="I139" s="64"/>
      <c r="J139" s="64"/>
      <c r="K139" s="160"/>
      <c r="L139" s="64"/>
      <c r="M139" s="64"/>
      <c r="N139" s="64"/>
      <c r="O139" s="64"/>
      <c r="P139" s="64"/>
      <c r="Q139" s="57"/>
    </row>
    <row r="140" spans="1:17" s="158" customFormat="1" ht="15.75">
      <c r="A140" s="57"/>
      <c r="B140" s="57"/>
      <c r="C140" s="57"/>
      <c r="D140" s="57"/>
      <c r="E140" s="64"/>
      <c r="F140" s="64"/>
      <c r="G140" s="64"/>
      <c r="H140" s="64"/>
      <c r="I140" s="64"/>
      <c r="J140" s="64"/>
      <c r="K140" s="160"/>
      <c r="L140" s="64"/>
      <c r="M140" s="64"/>
      <c r="N140" s="64"/>
      <c r="O140" s="64"/>
      <c r="P140" s="64"/>
      <c r="Q140" s="57"/>
    </row>
    <row r="141" spans="1:17" s="51" customFormat="1" ht="15.75">
      <c r="A141" s="57"/>
      <c r="B141" s="57"/>
      <c r="C141" s="57"/>
      <c r="D141" s="57"/>
      <c r="E141" s="64"/>
      <c r="F141" s="64"/>
      <c r="G141" s="64"/>
      <c r="H141" s="64"/>
      <c r="I141" s="64"/>
      <c r="J141" s="64"/>
      <c r="K141" s="160"/>
      <c r="L141" s="64"/>
      <c r="M141" s="64"/>
      <c r="N141" s="64"/>
      <c r="O141" s="64"/>
      <c r="P141" s="64"/>
      <c r="Q141" s="57"/>
    </row>
    <row r="142" spans="1:17" s="51" customFormat="1" ht="15.75">
      <c r="A142" s="57"/>
      <c r="B142" s="57"/>
      <c r="C142" s="57"/>
      <c r="D142" s="57"/>
      <c r="E142" s="64"/>
      <c r="F142" s="64"/>
      <c r="G142" s="64"/>
      <c r="H142" s="64"/>
      <c r="I142" s="64"/>
      <c r="J142" s="64"/>
      <c r="K142" s="160"/>
      <c r="L142" s="64"/>
      <c r="M142" s="64"/>
      <c r="N142" s="64"/>
      <c r="O142" s="64"/>
      <c r="P142" s="64"/>
      <c r="Q142" s="57"/>
    </row>
    <row r="143" spans="1:17" s="51" customFormat="1" ht="15.75">
      <c r="A143" s="57"/>
      <c r="B143" s="57"/>
      <c r="C143" s="57"/>
      <c r="D143" s="57"/>
      <c r="E143" s="64"/>
      <c r="F143" s="64"/>
      <c r="G143" s="64"/>
      <c r="H143" s="64"/>
      <c r="I143" s="64"/>
      <c r="J143" s="64"/>
      <c r="K143" s="160"/>
      <c r="L143" s="64"/>
      <c r="M143" s="64"/>
      <c r="N143" s="64"/>
      <c r="O143" s="64"/>
      <c r="P143" s="64"/>
      <c r="Q143" s="57"/>
    </row>
    <row r="144" spans="1:17" s="51" customFormat="1" ht="15.75">
      <c r="A144" s="57"/>
      <c r="B144" s="57"/>
      <c r="C144" s="57"/>
      <c r="D144" s="57"/>
      <c r="E144" s="64"/>
      <c r="F144" s="64"/>
      <c r="G144" s="64"/>
      <c r="H144" s="64"/>
      <c r="I144" s="64"/>
      <c r="J144" s="64"/>
      <c r="K144" s="160"/>
      <c r="L144" s="64"/>
      <c r="M144" s="64"/>
      <c r="N144" s="64"/>
      <c r="O144" s="64"/>
      <c r="P144" s="64"/>
      <c r="Q144" s="57"/>
    </row>
    <row r="145" spans="1:17" s="51" customFormat="1" ht="22.5" customHeight="1">
      <c r="A145" s="57"/>
      <c r="B145" s="57"/>
      <c r="C145" s="57"/>
      <c r="D145" s="57"/>
      <c r="E145" s="64"/>
      <c r="F145" s="64"/>
      <c r="G145" s="64"/>
      <c r="H145" s="64"/>
      <c r="I145" s="64"/>
      <c r="J145" s="64"/>
      <c r="K145" s="160"/>
      <c r="L145" s="64"/>
      <c r="M145" s="64"/>
      <c r="N145" s="64"/>
      <c r="O145" s="64"/>
      <c r="P145" s="64"/>
      <c r="Q145" s="57"/>
    </row>
    <row r="146" spans="1:17" s="51" customFormat="1" ht="22.5" customHeight="1">
      <c r="A146" s="57"/>
      <c r="B146" s="57"/>
      <c r="C146" s="57"/>
      <c r="D146" s="57"/>
      <c r="E146" s="64"/>
      <c r="F146" s="64"/>
      <c r="G146" s="64"/>
      <c r="H146" s="64"/>
      <c r="I146" s="64"/>
      <c r="J146" s="64"/>
      <c r="K146" s="160"/>
      <c r="L146" s="64"/>
      <c r="M146" s="64"/>
      <c r="N146" s="64"/>
      <c r="O146" s="64"/>
      <c r="P146" s="64"/>
      <c r="Q146" s="57"/>
    </row>
    <row r="147" spans="1:17" s="51" customFormat="1" ht="15.75">
      <c r="A147" s="57"/>
      <c r="B147" s="57"/>
      <c r="C147" s="57"/>
      <c r="D147" s="57"/>
      <c r="E147" s="64"/>
      <c r="F147" s="64"/>
      <c r="G147" s="64"/>
      <c r="H147" s="64"/>
      <c r="I147" s="64"/>
      <c r="J147" s="64"/>
      <c r="K147" s="160"/>
      <c r="L147" s="64"/>
      <c r="M147" s="64"/>
      <c r="N147" s="64"/>
      <c r="O147" s="64"/>
      <c r="P147" s="64"/>
      <c r="Q147" s="57"/>
    </row>
    <row r="148" spans="1:17" s="51" customFormat="1" ht="15.75">
      <c r="A148" s="57"/>
      <c r="B148" s="57"/>
      <c r="C148" s="57"/>
      <c r="D148" s="57"/>
      <c r="E148" s="64"/>
      <c r="F148" s="64"/>
      <c r="G148" s="64"/>
      <c r="H148" s="64"/>
      <c r="I148" s="64"/>
      <c r="J148" s="64"/>
      <c r="K148" s="160"/>
      <c r="L148" s="64"/>
      <c r="M148" s="64"/>
      <c r="N148" s="64"/>
      <c r="O148" s="64"/>
      <c r="P148" s="64"/>
      <c r="Q148" s="57"/>
    </row>
    <row r="149" spans="1:17" s="158" customFormat="1" ht="15.75">
      <c r="A149" s="57"/>
      <c r="B149" s="57"/>
      <c r="C149" s="57"/>
      <c r="D149" s="57"/>
      <c r="E149" s="64"/>
      <c r="F149" s="64"/>
      <c r="G149" s="64"/>
      <c r="H149" s="64"/>
      <c r="I149" s="64"/>
      <c r="J149" s="64"/>
      <c r="K149" s="160"/>
      <c r="L149" s="64"/>
      <c r="M149" s="64"/>
      <c r="N149" s="64"/>
      <c r="O149" s="64"/>
      <c r="P149" s="64"/>
      <c r="Q149" s="57"/>
    </row>
    <row r="150" spans="1:17" s="155" customFormat="1" ht="15.75">
      <c r="A150" s="57"/>
      <c r="B150" s="57"/>
      <c r="C150" s="57"/>
      <c r="D150" s="57"/>
      <c r="E150" s="64"/>
      <c r="F150" s="64"/>
      <c r="G150" s="64"/>
      <c r="H150" s="64"/>
      <c r="I150" s="64"/>
      <c r="J150" s="64"/>
      <c r="K150" s="160"/>
      <c r="L150" s="64"/>
      <c r="M150" s="64"/>
      <c r="N150" s="64"/>
      <c r="O150" s="64"/>
      <c r="P150" s="64"/>
      <c r="Q150" s="57"/>
    </row>
    <row r="152" ht="15.75" customHeight="1"/>
    <row r="153" spans="1:17" s="155" customFormat="1" ht="15.75">
      <c r="A153" s="57"/>
      <c r="B153" s="57"/>
      <c r="C153" s="57"/>
      <c r="D153" s="57"/>
      <c r="E153" s="64"/>
      <c r="F153" s="64"/>
      <c r="G153" s="64"/>
      <c r="H153" s="64"/>
      <c r="I153" s="64"/>
      <c r="J153" s="64"/>
      <c r="K153" s="160"/>
      <c r="L153" s="64"/>
      <c r="M153" s="64"/>
      <c r="N153" s="64"/>
      <c r="O153" s="64"/>
      <c r="P153" s="64"/>
      <c r="Q153" s="57"/>
    </row>
    <row r="154" spans="1:17" s="155" customFormat="1" ht="13.5" customHeight="1">
      <c r="A154" s="57"/>
      <c r="B154" s="57"/>
      <c r="C154" s="57"/>
      <c r="D154" s="57"/>
      <c r="E154" s="64"/>
      <c r="F154" s="64"/>
      <c r="G154" s="64"/>
      <c r="H154" s="64"/>
      <c r="I154" s="64"/>
      <c r="J154" s="64"/>
      <c r="K154" s="160"/>
      <c r="L154" s="64"/>
      <c r="M154" s="64"/>
      <c r="N154" s="64"/>
      <c r="O154" s="64"/>
      <c r="P154" s="64"/>
      <c r="Q154" s="57"/>
    </row>
    <row r="155" spans="1:17" s="155" customFormat="1" ht="13.5" customHeight="1">
      <c r="A155" s="57"/>
      <c r="B155" s="57"/>
      <c r="C155" s="57"/>
      <c r="D155" s="57"/>
      <c r="E155" s="64"/>
      <c r="F155" s="64"/>
      <c r="G155" s="64"/>
      <c r="H155" s="64"/>
      <c r="I155" s="64"/>
      <c r="J155" s="64"/>
      <c r="K155" s="160"/>
      <c r="L155" s="64"/>
      <c r="M155" s="64"/>
      <c r="N155" s="64"/>
      <c r="O155" s="64"/>
      <c r="P155" s="64"/>
      <c r="Q155" s="57"/>
    </row>
    <row r="156" spans="1:17" s="62" customFormat="1" ht="13.5" customHeight="1">
      <c r="A156" s="57"/>
      <c r="B156" s="57"/>
      <c r="C156" s="57"/>
      <c r="D156" s="57"/>
      <c r="E156" s="64"/>
      <c r="F156" s="64"/>
      <c r="G156" s="64"/>
      <c r="H156" s="64"/>
      <c r="I156" s="64"/>
      <c r="J156" s="64"/>
      <c r="K156" s="160"/>
      <c r="L156" s="64"/>
      <c r="M156" s="64"/>
      <c r="N156" s="64"/>
      <c r="O156" s="64"/>
      <c r="P156" s="64"/>
      <c r="Q156" s="57"/>
    </row>
    <row r="157" spans="1:17" s="62" customFormat="1" ht="15.75">
      <c r="A157" s="57"/>
      <c r="B157" s="57"/>
      <c r="C157" s="57"/>
      <c r="D157" s="57"/>
      <c r="E157" s="64"/>
      <c r="F157" s="64"/>
      <c r="G157" s="64"/>
      <c r="H157" s="64"/>
      <c r="I157" s="64"/>
      <c r="J157" s="64"/>
      <c r="K157" s="160"/>
      <c r="L157" s="64"/>
      <c r="M157" s="64"/>
      <c r="N157" s="64"/>
      <c r="O157" s="64"/>
      <c r="P157" s="64"/>
      <c r="Q157" s="57"/>
    </row>
    <row r="158" spans="1:17" s="62" customFormat="1" ht="15.75">
      <c r="A158" s="57"/>
      <c r="B158" s="57"/>
      <c r="C158" s="57"/>
      <c r="D158" s="57"/>
      <c r="E158" s="64"/>
      <c r="F158" s="64"/>
      <c r="G158" s="64"/>
      <c r="H158" s="64"/>
      <c r="I158" s="64"/>
      <c r="J158" s="64"/>
      <c r="K158" s="160"/>
      <c r="L158" s="64"/>
      <c r="M158" s="64"/>
      <c r="N158" s="64"/>
      <c r="O158" s="64"/>
      <c r="P158" s="64"/>
      <c r="Q158" s="57"/>
    </row>
    <row r="159" spans="1:17" s="62" customFormat="1" ht="15.75">
      <c r="A159" s="57"/>
      <c r="B159" s="57"/>
      <c r="C159" s="57"/>
      <c r="D159" s="57"/>
      <c r="E159" s="64"/>
      <c r="F159" s="64"/>
      <c r="G159" s="64"/>
      <c r="H159" s="64"/>
      <c r="I159" s="64"/>
      <c r="J159" s="64"/>
      <c r="K159" s="160"/>
      <c r="L159" s="64"/>
      <c r="M159" s="64"/>
      <c r="N159" s="64"/>
      <c r="O159" s="64"/>
      <c r="P159" s="64"/>
      <c r="Q159" s="57"/>
    </row>
    <row r="160" spans="1:17" s="62" customFormat="1" ht="13.5" customHeight="1">
      <c r="A160" s="57"/>
      <c r="B160" s="57"/>
      <c r="C160" s="57"/>
      <c r="D160" s="57"/>
      <c r="E160" s="64"/>
      <c r="F160" s="64"/>
      <c r="G160" s="64"/>
      <c r="H160" s="64"/>
      <c r="I160" s="64"/>
      <c r="J160" s="64"/>
      <c r="K160" s="160"/>
      <c r="L160" s="64"/>
      <c r="M160" s="64"/>
      <c r="N160" s="64"/>
      <c r="O160" s="64"/>
      <c r="P160" s="64"/>
      <c r="Q160" s="57"/>
    </row>
    <row r="161" spans="1:17" s="158" customFormat="1" ht="15.75">
      <c r="A161" s="57"/>
      <c r="B161" s="57"/>
      <c r="C161" s="57"/>
      <c r="D161" s="57"/>
      <c r="E161" s="64"/>
      <c r="F161" s="64"/>
      <c r="G161" s="64"/>
      <c r="H161" s="64"/>
      <c r="I161" s="64"/>
      <c r="J161" s="64"/>
      <c r="K161" s="160"/>
      <c r="L161" s="64"/>
      <c r="M161" s="64"/>
      <c r="N161" s="64"/>
      <c r="O161" s="64"/>
      <c r="P161" s="64"/>
      <c r="Q161" s="57"/>
    </row>
    <row r="162" spans="1:17" s="51" customFormat="1" ht="15.75">
      <c r="A162" s="57"/>
      <c r="B162" s="57"/>
      <c r="C162" s="57"/>
      <c r="D162" s="57"/>
      <c r="E162" s="64"/>
      <c r="F162" s="64"/>
      <c r="G162" s="64"/>
      <c r="H162" s="64"/>
      <c r="I162" s="64"/>
      <c r="J162" s="64"/>
      <c r="K162" s="160"/>
      <c r="L162" s="64"/>
      <c r="M162" s="64"/>
      <c r="N162" s="64"/>
      <c r="O162" s="64"/>
      <c r="P162" s="64"/>
      <c r="Q162" s="57"/>
    </row>
    <row r="163" spans="1:17" s="51" customFormat="1" ht="15.75">
      <c r="A163" s="57"/>
      <c r="B163" s="57"/>
      <c r="C163" s="57"/>
      <c r="D163" s="57"/>
      <c r="E163" s="64"/>
      <c r="F163" s="64"/>
      <c r="G163" s="64"/>
      <c r="H163" s="64"/>
      <c r="I163" s="64"/>
      <c r="J163" s="64"/>
      <c r="K163" s="160"/>
      <c r="L163" s="64"/>
      <c r="M163" s="64"/>
      <c r="N163" s="64"/>
      <c r="O163" s="64"/>
      <c r="P163" s="64"/>
      <c r="Q163" s="57"/>
    </row>
    <row r="164" spans="1:17" s="51" customFormat="1" ht="15.75">
      <c r="A164" s="57"/>
      <c r="B164" s="57"/>
      <c r="C164" s="57"/>
      <c r="D164" s="57"/>
      <c r="E164" s="64"/>
      <c r="F164" s="64"/>
      <c r="G164" s="64"/>
      <c r="H164" s="64"/>
      <c r="I164" s="64"/>
      <c r="J164" s="64"/>
      <c r="K164" s="160"/>
      <c r="L164" s="64"/>
      <c r="M164" s="64"/>
      <c r="N164" s="64"/>
      <c r="O164" s="64"/>
      <c r="P164" s="64"/>
      <c r="Q164" s="57"/>
    </row>
    <row r="165" spans="1:17" s="51" customFormat="1" ht="15.75">
      <c r="A165" s="57"/>
      <c r="B165" s="57"/>
      <c r="C165" s="57"/>
      <c r="D165" s="57"/>
      <c r="E165" s="64"/>
      <c r="F165" s="64"/>
      <c r="G165" s="64"/>
      <c r="H165" s="64"/>
      <c r="I165" s="64"/>
      <c r="J165" s="64"/>
      <c r="K165" s="160"/>
      <c r="L165" s="64"/>
      <c r="M165" s="64"/>
      <c r="N165" s="64"/>
      <c r="O165" s="64"/>
      <c r="P165" s="64"/>
      <c r="Q165" s="57"/>
    </row>
    <row r="166" spans="1:17" s="51" customFormat="1" ht="15.75">
      <c r="A166" s="57"/>
      <c r="B166" s="57"/>
      <c r="C166" s="57"/>
      <c r="D166" s="57"/>
      <c r="E166" s="64"/>
      <c r="F166" s="64"/>
      <c r="G166" s="64"/>
      <c r="H166" s="64"/>
      <c r="I166" s="64"/>
      <c r="J166" s="64"/>
      <c r="K166" s="160"/>
      <c r="L166" s="64"/>
      <c r="M166" s="64"/>
      <c r="N166" s="64"/>
      <c r="O166" s="64"/>
      <c r="P166" s="64"/>
      <c r="Q166" s="57"/>
    </row>
    <row r="167" spans="1:17" s="51" customFormat="1" ht="22.5" customHeight="1">
      <c r="A167" s="57"/>
      <c r="B167" s="57"/>
      <c r="C167" s="57"/>
      <c r="D167" s="57"/>
      <c r="E167" s="64"/>
      <c r="F167" s="64"/>
      <c r="G167" s="64"/>
      <c r="H167" s="64"/>
      <c r="I167" s="64"/>
      <c r="J167" s="64"/>
      <c r="K167" s="160"/>
      <c r="L167" s="64"/>
      <c r="M167" s="64"/>
      <c r="N167" s="64"/>
      <c r="O167" s="64"/>
      <c r="P167" s="64"/>
      <c r="Q167" s="57"/>
    </row>
    <row r="168" spans="1:17" s="51" customFormat="1" ht="22.5" customHeight="1">
      <c r="A168" s="57"/>
      <c r="B168" s="57"/>
      <c r="C168" s="57"/>
      <c r="D168" s="57"/>
      <c r="E168" s="64"/>
      <c r="F168" s="64"/>
      <c r="G168" s="64"/>
      <c r="H168" s="64"/>
      <c r="I168" s="64"/>
      <c r="J168" s="64"/>
      <c r="K168" s="160"/>
      <c r="L168" s="64"/>
      <c r="M168" s="64"/>
      <c r="N168" s="64"/>
      <c r="O168" s="64"/>
      <c r="P168" s="64"/>
      <c r="Q168" s="57"/>
    </row>
    <row r="169" spans="1:17" s="51" customFormat="1" ht="15.75">
      <c r="A169" s="57"/>
      <c r="B169" s="57"/>
      <c r="C169" s="57"/>
      <c r="D169" s="57"/>
      <c r="E169" s="64"/>
      <c r="F169" s="64"/>
      <c r="G169" s="64"/>
      <c r="H169" s="64"/>
      <c r="I169" s="64"/>
      <c r="J169" s="64"/>
      <c r="K169" s="160"/>
      <c r="L169" s="64"/>
      <c r="M169" s="64"/>
      <c r="N169" s="64"/>
      <c r="O169" s="64"/>
      <c r="P169" s="64"/>
      <c r="Q169" s="57"/>
    </row>
    <row r="170" spans="1:17" s="51" customFormat="1" ht="15.75">
      <c r="A170" s="57"/>
      <c r="B170" s="57"/>
      <c r="C170" s="57"/>
      <c r="D170" s="57"/>
      <c r="E170" s="64"/>
      <c r="F170" s="64"/>
      <c r="G170" s="64"/>
      <c r="H170" s="64"/>
      <c r="I170" s="64"/>
      <c r="J170" s="64"/>
      <c r="K170" s="160"/>
      <c r="L170" s="64"/>
      <c r="M170" s="64"/>
      <c r="N170" s="64"/>
      <c r="O170" s="64"/>
      <c r="P170" s="64"/>
      <c r="Q170" s="57"/>
    </row>
    <row r="171" spans="1:17" s="158" customFormat="1" ht="15.75">
      <c r="A171" s="57"/>
      <c r="B171" s="57"/>
      <c r="C171" s="57"/>
      <c r="D171" s="57"/>
      <c r="E171" s="64"/>
      <c r="F171" s="64"/>
      <c r="G171" s="64"/>
      <c r="H171" s="64"/>
      <c r="I171" s="64"/>
      <c r="J171" s="64"/>
      <c r="K171" s="160"/>
      <c r="L171" s="64"/>
      <c r="M171" s="64"/>
      <c r="N171" s="64"/>
      <c r="O171" s="64"/>
      <c r="P171" s="64"/>
      <c r="Q171" s="57"/>
    </row>
    <row r="172" spans="1:17" s="155" customFormat="1" ht="15.75">
      <c r="A172" s="57"/>
      <c r="B172" s="57"/>
      <c r="C172" s="57"/>
      <c r="D172" s="57"/>
      <c r="E172" s="64"/>
      <c r="F172" s="64"/>
      <c r="G172" s="64"/>
      <c r="H172" s="64"/>
      <c r="I172" s="64"/>
      <c r="J172" s="64"/>
      <c r="K172" s="160"/>
      <c r="L172" s="64"/>
      <c r="M172" s="64"/>
      <c r="N172" s="64"/>
      <c r="O172" s="64"/>
      <c r="P172" s="64"/>
      <c r="Q172" s="57"/>
    </row>
    <row r="174" ht="15.75" customHeight="1"/>
    <row r="175" ht="15.75" customHeight="1"/>
    <row r="176" spans="1:17" s="155" customFormat="1" ht="13.5" customHeight="1">
      <c r="A176" s="57"/>
      <c r="B176" s="57"/>
      <c r="C176" s="57"/>
      <c r="D176" s="57"/>
      <c r="E176" s="64"/>
      <c r="F176" s="64"/>
      <c r="G176" s="64"/>
      <c r="H176" s="64"/>
      <c r="I176" s="64"/>
      <c r="J176" s="64"/>
      <c r="K176" s="160"/>
      <c r="L176" s="64"/>
      <c r="M176" s="64"/>
      <c r="N176" s="64"/>
      <c r="O176" s="64"/>
      <c r="P176" s="64"/>
      <c r="Q176" s="57"/>
    </row>
    <row r="177" spans="1:17" s="62" customFormat="1" ht="13.5" customHeight="1">
      <c r="A177" s="57"/>
      <c r="B177" s="57"/>
      <c r="C177" s="57"/>
      <c r="D177" s="57"/>
      <c r="E177" s="64"/>
      <c r="F177" s="64"/>
      <c r="G177" s="64"/>
      <c r="H177" s="64"/>
      <c r="I177" s="64"/>
      <c r="J177" s="64"/>
      <c r="K177" s="160"/>
      <c r="L177" s="64"/>
      <c r="M177" s="64"/>
      <c r="N177" s="64"/>
      <c r="O177" s="64"/>
      <c r="P177" s="64"/>
      <c r="Q177" s="57"/>
    </row>
    <row r="178" spans="1:17" s="62" customFormat="1" ht="15.75">
      <c r="A178" s="57"/>
      <c r="B178" s="57"/>
      <c r="C178" s="57"/>
      <c r="D178" s="57"/>
      <c r="E178" s="64"/>
      <c r="F178" s="64"/>
      <c r="G178" s="64"/>
      <c r="H178" s="64"/>
      <c r="I178" s="64"/>
      <c r="J178" s="64"/>
      <c r="K178" s="160"/>
      <c r="L178" s="64"/>
      <c r="M178" s="64"/>
      <c r="N178" s="64"/>
      <c r="O178" s="64"/>
      <c r="P178" s="64"/>
      <c r="Q178" s="57"/>
    </row>
    <row r="179" spans="1:17" s="62" customFormat="1" ht="15.75">
      <c r="A179" s="57"/>
      <c r="B179" s="57"/>
      <c r="C179" s="57"/>
      <c r="D179" s="57"/>
      <c r="E179" s="64"/>
      <c r="F179" s="64"/>
      <c r="G179" s="64"/>
      <c r="H179" s="64"/>
      <c r="I179" s="64"/>
      <c r="J179" s="64"/>
      <c r="K179" s="160"/>
      <c r="L179" s="64"/>
      <c r="M179" s="64"/>
      <c r="N179" s="64"/>
      <c r="O179" s="64"/>
      <c r="P179" s="64"/>
      <c r="Q179" s="57"/>
    </row>
    <row r="180" spans="1:17" s="62" customFormat="1" ht="15.75">
      <c r="A180" s="57"/>
      <c r="B180" s="57"/>
      <c r="C180" s="57"/>
      <c r="D180" s="57"/>
      <c r="E180" s="64"/>
      <c r="F180" s="64"/>
      <c r="G180" s="64"/>
      <c r="H180" s="64"/>
      <c r="I180" s="64"/>
      <c r="J180" s="64"/>
      <c r="K180" s="160"/>
      <c r="L180" s="64"/>
      <c r="M180" s="64"/>
      <c r="N180" s="64"/>
      <c r="O180" s="64"/>
      <c r="P180" s="64"/>
      <c r="Q180" s="57"/>
    </row>
    <row r="181" spans="1:17" s="62" customFormat="1" ht="13.5" customHeight="1">
      <c r="A181" s="57"/>
      <c r="B181" s="57"/>
      <c r="C181" s="57"/>
      <c r="D181" s="57"/>
      <c r="E181" s="64"/>
      <c r="F181" s="64"/>
      <c r="G181" s="64"/>
      <c r="H181" s="64"/>
      <c r="I181" s="64"/>
      <c r="J181" s="64"/>
      <c r="K181" s="160"/>
      <c r="L181" s="64"/>
      <c r="M181" s="64"/>
      <c r="N181" s="64"/>
      <c r="O181" s="64"/>
      <c r="P181" s="64"/>
      <c r="Q181" s="57"/>
    </row>
    <row r="182" spans="1:17" s="158" customFormat="1" ht="15.75">
      <c r="A182" s="57"/>
      <c r="B182" s="57"/>
      <c r="C182" s="57"/>
      <c r="D182" s="57"/>
      <c r="E182" s="64"/>
      <c r="F182" s="64"/>
      <c r="G182" s="64"/>
      <c r="H182" s="64"/>
      <c r="I182" s="64"/>
      <c r="J182" s="64"/>
      <c r="K182" s="160"/>
      <c r="L182" s="64"/>
      <c r="M182" s="64"/>
      <c r="N182" s="64"/>
      <c r="O182" s="64"/>
      <c r="P182" s="64"/>
      <c r="Q182" s="57"/>
    </row>
    <row r="183" spans="1:17" s="51" customFormat="1" ht="15.75">
      <c r="A183" s="57"/>
      <c r="B183" s="57"/>
      <c r="C183" s="57"/>
      <c r="D183" s="57"/>
      <c r="E183" s="64"/>
      <c r="F183" s="64"/>
      <c r="G183" s="64"/>
      <c r="H183" s="64"/>
      <c r="I183" s="64"/>
      <c r="J183" s="64"/>
      <c r="K183" s="160"/>
      <c r="L183" s="64"/>
      <c r="M183" s="64"/>
      <c r="N183" s="64"/>
      <c r="O183" s="64"/>
      <c r="P183" s="64"/>
      <c r="Q183" s="57"/>
    </row>
    <row r="184" spans="1:17" s="51" customFormat="1" ht="15.75">
      <c r="A184" s="57"/>
      <c r="B184" s="57"/>
      <c r="C184" s="57"/>
      <c r="D184" s="57"/>
      <c r="E184" s="64"/>
      <c r="F184" s="64"/>
      <c r="G184" s="64"/>
      <c r="H184" s="64"/>
      <c r="I184" s="64"/>
      <c r="J184" s="64"/>
      <c r="K184" s="160"/>
      <c r="L184" s="64"/>
      <c r="M184" s="64"/>
      <c r="N184" s="64"/>
      <c r="O184" s="64"/>
      <c r="P184" s="64"/>
      <c r="Q184" s="57"/>
    </row>
    <row r="185" spans="1:17" s="51" customFormat="1" ht="15.75">
      <c r="A185" s="57"/>
      <c r="B185" s="57"/>
      <c r="C185" s="57"/>
      <c r="D185" s="57"/>
      <c r="E185" s="64"/>
      <c r="F185" s="64"/>
      <c r="G185" s="64"/>
      <c r="H185" s="64"/>
      <c r="I185" s="64"/>
      <c r="J185" s="64"/>
      <c r="K185" s="160"/>
      <c r="L185" s="64"/>
      <c r="M185" s="64"/>
      <c r="N185" s="64"/>
      <c r="O185" s="64"/>
      <c r="P185" s="64"/>
      <c r="Q185" s="57"/>
    </row>
    <row r="186" spans="1:17" s="51" customFormat="1" ht="15.75">
      <c r="A186" s="57"/>
      <c r="B186" s="57"/>
      <c r="C186" s="57"/>
      <c r="D186" s="57"/>
      <c r="E186" s="64"/>
      <c r="F186" s="64"/>
      <c r="G186" s="64"/>
      <c r="H186" s="64"/>
      <c r="I186" s="64"/>
      <c r="J186" s="64"/>
      <c r="K186" s="160"/>
      <c r="L186" s="64"/>
      <c r="M186" s="64"/>
      <c r="N186" s="64"/>
      <c r="O186" s="64"/>
      <c r="P186" s="64"/>
      <c r="Q186" s="57"/>
    </row>
    <row r="187" spans="1:17" s="51" customFormat="1" ht="22.5" customHeight="1">
      <c r="A187" s="57"/>
      <c r="B187" s="57"/>
      <c r="C187" s="57"/>
      <c r="D187" s="57"/>
      <c r="E187" s="64"/>
      <c r="F187" s="64"/>
      <c r="G187" s="64"/>
      <c r="H187" s="64"/>
      <c r="I187" s="64"/>
      <c r="J187" s="64"/>
      <c r="K187" s="160"/>
      <c r="L187" s="64"/>
      <c r="M187" s="64"/>
      <c r="N187" s="64"/>
      <c r="O187" s="64"/>
      <c r="P187" s="64"/>
      <c r="Q187" s="57"/>
    </row>
    <row r="188" spans="1:17" s="51" customFormat="1" ht="22.5" customHeight="1">
      <c r="A188" s="57"/>
      <c r="B188" s="57"/>
      <c r="C188" s="57"/>
      <c r="D188" s="57"/>
      <c r="E188" s="64"/>
      <c r="F188" s="64"/>
      <c r="G188" s="64"/>
      <c r="H188" s="64"/>
      <c r="I188" s="64"/>
      <c r="J188" s="64"/>
      <c r="K188" s="160"/>
      <c r="L188" s="64"/>
      <c r="M188" s="64"/>
      <c r="N188" s="64"/>
      <c r="O188" s="64"/>
      <c r="P188" s="64"/>
      <c r="Q188" s="57"/>
    </row>
    <row r="189" spans="1:17" s="51" customFormat="1" ht="15.75">
      <c r="A189" s="57"/>
      <c r="B189" s="57"/>
      <c r="C189" s="57"/>
      <c r="D189" s="57"/>
      <c r="E189" s="64"/>
      <c r="F189" s="64"/>
      <c r="G189" s="64"/>
      <c r="H189" s="64"/>
      <c r="I189" s="64"/>
      <c r="J189" s="64"/>
      <c r="K189" s="160"/>
      <c r="L189" s="64"/>
      <c r="M189" s="64"/>
      <c r="N189" s="64"/>
      <c r="O189" s="64"/>
      <c r="P189" s="64"/>
      <c r="Q189" s="57"/>
    </row>
    <row r="190" spans="1:17" s="51" customFormat="1" ht="15.75">
      <c r="A190" s="57"/>
      <c r="B190" s="57"/>
      <c r="C190" s="57"/>
      <c r="D190" s="57"/>
      <c r="E190" s="64"/>
      <c r="F190" s="64"/>
      <c r="G190" s="64"/>
      <c r="H190" s="64"/>
      <c r="I190" s="64"/>
      <c r="J190" s="64"/>
      <c r="K190" s="160"/>
      <c r="L190" s="64"/>
      <c r="M190" s="64"/>
      <c r="N190" s="64"/>
      <c r="O190" s="64"/>
      <c r="P190" s="64"/>
      <c r="Q190" s="57"/>
    </row>
    <row r="191" spans="1:17" s="158" customFormat="1" ht="15.75">
      <c r="A191" s="57"/>
      <c r="B191" s="57"/>
      <c r="C191" s="57"/>
      <c r="D191" s="57"/>
      <c r="E191" s="64"/>
      <c r="F191" s="64"/>
      <c r="G191" s="64"/>
      <c r="H191" s="64"/>
      <c r="I191" s="64"/>
      <c r="J191" s="64"/>
      <c r="K191" s="160"/>
      <c r="L191" s="64"/>
      <c r="M191" s="64"/>
      <c r="N191" s="64"/>
      <c r="O191" s="64"/>
      <c r="P191" s="64"/>
      <c r="Q191" s="57"/>
    </row>
    <row r="192" spans="1:17" s="155" customFormat="1" ht="15.75">
      <c r="A192" s="57"/>
      <c r="B192" s="57"/>
      <c r="C192" s="57"/>
      <c r="D192" s="57"/>
      <c r="E192" s="64"/>
      <c r="F192" s="64"/>
      <c r="G192" s="64"/>
      <c r="H192" s="64"/>
      <c r="I192" s="64"/>
      <c r="J192" s="64"/>
      <c r="K192" s="160"/>
      <c r="L192" s="64"/>
      <c r="M192" s="64"/>
      <c r="N192" s="64"/>
      <c r="O192" s="64"/>
      <c r="P192" s="64"/>
      <c r="Q192" s="57"/>
    </row>
  </sheetData>
  <mergeCells count="13">
    <mergeCell ref="A19:L19"/>
    <mergeCell ref="D5:D6"/>
    <mergeCell ref="J4:L4"/>
    <mergeCell ref="H5:H6"/>
    <mergeCell ref="I5:I6"/>
    <mergeCell ref="A18:L18"/>
    <mergeCell ref="K5:L5"/>
    <mergeCell ref="B5:B6"/>
    <mergeCell ref="F5:F6"/>
    <mergeCell ref="E5:E6"/>
    <mergeCell ref="G5:G6"/>
    <mergeCell ref="C5:C6"/>
    <mergeCell ref="J5:J6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169"/>
  <sheetViews>
    <sheetView showGridLines="0" zoomScale="90" zoomScaleNormal="90" zoomScaleSheetLayoutView="100" workbookViewId="0" topLeftCell="A1">
      <selection activeCell="A1" sqref="A1:L1"/>
    </sheetView>
  </sheetViews>
  <sheetFormatPr defaultColWidth="11.421875" defaultRowHeight="12.75"/>
  <cols>
    <col min="1" max="1" width="36.8515625" style="57" customWidth="1"/>
    <col min="2" max="2" width="8.8515625" style="57" customWidth="1"/>
    <col min="3" max="3" width="10.00390625" style="57" customWidth="1"/>
    <col min="4" max="4" width="9.421875" style="57" customWidth="1"/>
    <col min="5" max="5" width="9.28125" style="64" customWidth="1"/>
    <col min="6" max="6" width="16.7109375" style="64" customWidth="1"/>
    <col min="7" max="7" width="15.8515625" style="64" customWidth="1"/>
    <col min="8" max="8" width="11.57421875" style="64" customWidth="1"/>
    <col min="9" max="9" width="12.8515625" style="64" customWidth="1"/>
    <col min="10" max="10" width="11.28125" style="64" customWidth="1"/>
    <col min="11" max="11" width="12.421875" style="160" customWidth="1"/>
    <col min="12" max="12" width="15.14062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5.75">
      <c r="A2" s="222" t="s">
        <v>826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698</v>
      </c>
    </row>
    <row r="3" spans="1:12" ht="15.75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</row>
    <row r="4" spans="1:16" s="155" customFormat="1" ht="13.5" customHeight="1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424" t="s">
        <v>884</v>
      </c>
      <c r="C5" s="424" t="s">
        <v>543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839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 t="s">
        <v>543</v>
      </c>
      <c r="D6" s="425" t="s">
        <v>888</v>
      </c>
      <c r="E6" s="425" t="s">
        <v>892</v>
      </c>
      <c r="F6" s="425" t="s">
        <v>893</v>
      </c>
      <c r="G6" s="425" t="s">
        <v>894</v>
      </c>
      <c r="H6" s="425" t="s">
        <v>544</v>
      </c>
      <c r="I6" s="425" t="s">
        <v>546</v>
      </c>
      <c r="J6" s="425"/>
      <c r="K6" s="142" t="s">
        <v>471</v>
      </c>
      <c r="L6" s="142" t="s">
        <v>470</v>
      </c>
      <c r="M6" s="157"/>
      <c r="N6" s="157"/>
      <c r="O6" s="157"/>
      <c r="P6" s="157"/>
    </row>
    <row r="7" spans="1:16" s="62" customFormat="1" ht="13.5">
      <c r="A7" s="298" t="s">
        <v>1066</v>
      </c>
      <c r="B7" s="364">
        <v>0</v>
      </c>
      <c r="C7" s="364">
        <v>0</v>
      </c>
      <c r="D7" s="364">
        <v>0</v>
      </c>
      <c r="E7" s="364">
        <v>0</v>
      </c>
      <c r="F7" s="364">
        <v>0</v>
      </c>
      <c r="G7" s="364">
        <v>0</v>
      </c>
      <c r="H7" s="364">
        <v>1.2</v>
      </c>
      <c r="I7" s="364">
        <v>5.78</v>
      </c>
      <c r="J7" s="364">
        <v>100</v>
      </c>
      <c r="K7" s="299" t="s">
        <v>432</v>
      </c>
      <c r="L7" s="296">
        <v>22.56</v>
      </c>
      <c r="M7" s="157"/>
      <c r="N7" s="157"/>
      <c r="O7" s="157"/>
      <c r="P7" s="157"/>
    </row>
    <row r="8" spans="1:16" s="62" customFormat="1" ht="13.5">
      <c r="A8" s="297" t="s">
        <v>1067</v>
      </c>
      <c r="B8" s="362">
        <v>0</v>
      </c>
      <c r="C8" s="362">
        <v>0</v>
      </c>
      <c r="D8" s="362">
        <v>0</v>
      </c>
      <c r="E8" s="362">
        <v>0</v>
      </c>
      <c r="F8" s="362">
        <v>0</v>
      </c>
      <c r="G8" s="362">
        <v>0</v>
      </c>
      <c r="H8" s="362">
        <v>0.6</v>
      </c>
      <c r="I8" s="362">
        <v>2.45</v>
      </c>
      <c r="J8" s="362">
        <v>100</v>
      </c>
      <c r="K8" s="301" t="s">
        <v>428</v>
      </c>
      <c r="L8" s="285">
        <v>38.89</v>
      </c>
      <c r="M8" s="157"/>
      <c r="N8" s="157"/>
      <c r="O8" s="157"/>
      <c r="P8" s="157"/>
    </row>
    <row r="9" spans="1:16" s="62" customFormat="1" ht="13.5">
      <c r="A9" s="297" t="s">
        <v>1068</v>
      </c>
      <c r="B9" s="362">
        <v>0</v>
      </c>
      <c r="C9" s="362">
        <v>0</v>
      </c>
      <c r="D9" s="362">
        <v>0</v>
      </c>
      <c r="E9" s="362">
        <v>0</v>
      </c>
      <c r="F9" s="362">
        <v>0</v>
      </c>
      <c r="G9" s="362">
        <v>0</v>
      </c>
      <c r="H9" s="362">
        <v>1.3</v>
      </c>
      <c r="I9" s="362">
        <v>1.74</v>
      </c>
      <c r="J9" s="362">
        <v>97.93</v>
      </c>
      <c r="K9" s="301" t="s">
        <v>423</v>
      </c>
      <c r="L9" s="285">
        <v>31.09</v>
      </c>
      <c r="M9" s="157"/>
      <c r="N9" s="157"/>
      <c r="O9" s="157"/>
      <c r="P9" s="157"/>
    </row>
    <row r="10" spans="1:16" s="62" customFormat="1" ht="13.5">
      <c r="A10" s="297" t="s">
        <v>1172</v>
      </c>
      <c r="B10" s="362">
        <v>8.57</v>
      </c>
      <c r="C10" s="362">
        <v>0</v>
      </c>
      <c r="D10" s="362">
        <v>0.18</v>
      </c>
      <c r="E10" s="362">
        <v>0</v>
      </c>
      <c r="F10" s="362">
        <v>0</v>
      </c>
      <c r="G10" s="362">
        <v>0</v>
      </c>
      <c r="H10" s="362">
        <v>7.26</v>
      </c>
      <c r="I10" s="362">
        <v>9.95</v>
      </c>
      <c r="J10" s="362">
        <v>26.3</v>
      </c>
      <c r="K10" s="301" t="s">
        <v>420</v>
      </c>
      <c r="L10" s="285">
        <v>24.86</v>
      </c>
      <c r="M10" s="157"/>
      <c r="N10" s="157"/>
      <c r="O10" s="157"/>
      <c r="P10" s="157"/>
    </row>
    <row r="11" spans="1:16" s="62" customFormat="1" ht="13.5">
      <c r="A11" s="297" t="s">
        <v>155</v>
      </c>
      <c r="B11" s="362">
        <v>2.74</v>
      </c>
      <c r="C11" s="362">
        <v>28.43</v>
      </c>
      <c r="D11" s="362">
        <v>0.02</v>
      </c>
      <c r="E11" s="362">
        <v>0</v>
      </c>
      <c r="F11" s="362">
        <v>0</v>
      </c>
      <c r="G11" s="362">
        <v>0</v>
      </c>
      <c r="H11" s="362">
        <v>4</v>
      </c>
      <c r="I11" s="362">
        <v>6</v>
      </c>
      <c r="J11" s="362">
        <v>32.6</v>
      </c>
      <c r="K11" s="301" t="s">
        <v>423</v>
      </c>
      <c r="L11" s="285">
        <v>24.79</v>
      </c>
      <c r="M11" s="157"/>
      <c r="N11" s="157"/>
      <c r="O11" s="157"/>
      <c r="P11" s="157"/>
    </row>
    <row r="12" spans="1:16" s="62" customFormat="1" ht="13.5" customHeight="1">
      <c r="A12" s="91" t="s">
        <v>848</v>
      </c>
      <c r="B12" s="363">
        <v>0.95</v>
      </c>
      <c r="C12" s="363">
        <v>4.93</v>
      </c>
      <c r="D12" s="363">
        <v>0.01</v>
      </c>
      <c r="E12" s="363">
        <v>0</v>
      </c>
      <c r="F12" s="363">
        <v>0</v>
      </c>
      <c r="G12" s="363">
        <v>0</v>
      </c>
      <c r="H12" s="363">
        <v>1.96</v>
      </c>
      <c r="I12" s="363">
        <v>4.05</v>
      </c>
      <c r="J12" s="363">
        <v>83.46</v>
      </c>
      <c r="K12" s="289"/>
      <c r="L12" s="289">
        <v>28.98</v>
      </c>
      <c r="M12" s="157"/>
      <c r="N12" s="157"/>
      <c r="O12" s="157"/>
      <c r="P12" s="157"/>
    </row>
    <row r="13" spans="1:16" s="158" customFormat="1" ht="13.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139"/>
      <c r="N13" s="139"/>
      <c r="O13" s="139"/>
      <c r="P13" s="139"/>
    </row>
    <row r="14" spans="1:17" s="51" customFormat="1" ht="11.25">
      <c r="A14" s="217" t="s">
        <v>472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11.25">
      <c r="A15" s="220" t="s">
        <v>541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7" s="51" customFormat="1" ht="11.25">
      <c r="A16" s="220" t="s">
        <v>542</v>
      </c>
      <c r="B16" s="69"/>
      <c r="C16" s="218"/>
      <c r="D16" s="218"/>
      <c r="E16" s="218"/>
      <c r="F16" s="218"/>
      <c r="G16" s="218"/>
      <c r="H16" s="218"/>
      <c r="I16" s="218"/>
      <c r="J16" s="219"/>
      <c r="K16" s="218"/>
      <c r="L16" s="218"/>
      <c r="M16" s="53"/>
      <c r="O16" s="53"/>
      <c r="P16" s="53"/>
      <c r="Q16" s="53"/>
    </row>
    <row r="17" spans="1:17" s="51" customFormat="1" ht="11.25">
      <c r="A17" s="220" t="s">
        <v>889</v>
      </c>
      <c r="B17" s="69"/>
      <c r="C17" s="218"/>
      <c r="D17" s="218"/>
      <c r="E17" s="218"/>
      <c r="F17" s="218"/>
      <c r="G17" s="218"/>
      <c r="H17" s="218"/>
      <c r="I17" s="218"/>
      <c r="J17" s="219"/>
      <c r="K17" s="218"/>
      <c r="L17" s="218"/>
      <c r="M17" s="53"/>
      <c r="O17" s="53"/>
      <c r="P17" s="53"/>
      <c r="Q17" s="53"/>
    </row>
    <row r="18" spans="1:17" s="51" customFormat="1" ht="11.25">
      <c r="A18" s="220" t="s">
        <v>890</v>
      </c>
      <c r="B18" s="69"/>
      <c r="C18" s="218"/>
      <c r="D18" s="218"/>
      <c r="E18" s="218"/>
      <c r="F18" s="218"/>
      <c r="G18" s="218"/>
      <c r="H18" s="218"/>
      <c r="I18" s="218"/>
      <c r="J18" s="219"/>
      <c r="K18" s="218"/>
      <c r="L18" s="218"/>
      <c r="M18" s="53"/>
      <c r="O18" s="53"/>
      <c r="P18" s="53"/>
      <c r="Q18" s="53"/>
    </row>
    <row r="19" spans="1:17" s="51" customFormat="1" ht="22.5" customHeight="1">
      <c r="A19" s="414" t="s">
        <v>910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159"/>
      <c r="N19" s="152"/>
      <c r="O19" s="152"/>
      <c r="P19" s="152"/>
      <c r="Q19" s="152"/>
    </row>
    <row r="20" spans="1:17" s="51" customFormat="1" ht="22.5" customHeight="1">
      <c r="A20" s="414" t="s">
        <v>896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159"/>
      <c r="O20" s="53"/>
      <c r="P20" s="53"/>
      <c r="Q20" s="53"/>
    </row>
    <row r="21" spans="1:17" s="51" customFormat="1" ht="11.25">
      <c r="A21" s="220" t="s">
        <v>545</v>
      </c>
      <c r="B21" s="69"/>
      <c r="C21" s="218"/>
      <c r="D21" s="218"/>
      <c r="E21" s="218"/>
      <c r="F21" s="218"/>
      <c r="G21" s="218"/>
      <c r="H21" s="218"/>
      <c r="I21" s="218"/>
      <c r="J21" s="219"/>
      <c r="K21" s="218"/>
      <c r="L21" s="218"/>
      <c r="M21" s="53"/>
      <c r="O21" s="53"/>
      <c r="P21" s="53"/>
      <c r="Q21" s="53"/>
    </row>
    <row r="22" spans="1:17" s="51" customFormat="1" ht="11.25">
      <c r="A22" s="220" t="s">
        <v>547</v>
      </c>
      <c r="B22" s="69"/>
      <c r="C22" s="218"/>
      <c r="D22" s="218"/>
      <c r="E22" s="218"/>
      <c r="F22" s="218"/>
      <c r="G22" s="218"/>
      <c r="H22" s="218"/>
      <c r="I22" s="218"/>
      <c r="J22" s="219"/>
      <c r="K22" s="218"/>
      <c r="L22" s="218"/>
      <c r="M22" s="53"/>
      <c r="O22" s="53"/>
      <c r="P22" s="53"/>
      <c r="Q22" s="53"/>
    </row>
    <row r="23" spans="1:16" s="158" customFormat="1" ht="13.5">
      <c r="A23" s="214" t="s">
        <v>591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39"/>
      <c r="N23" s="139"/>
      <c r="O23" s="139"/>
      <c r="P23" s="139"/>
    </row>
    <row r="24" spans="1:12" ht="15.75" customHeight="1">
      <c r="A24" s="221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</row>
    <row r="28" spans="1:17" s="155" customFormat="1" ht="13.5" customHeight="1">
      <c r="A28" s="57"/>
      <c r="B28" s="57"/>
      <c r="C28" s="57"/>
      <c r="D28" s="57"/>
      <c r="E28" s="64"/>
      <c r="F28" s="64"/>
      <c r="G28" s="64"/>
      <c r="H28" s="64"/>
      <c r="I28" s="64"/>
      <c r="J28" s="64"/>
      <c r="K28" s="160"/>
      <c r="L28" s="64"/>
      <c r="M28" s="64"/>
      <c r="N28" s="64"/>
      <c r="O28" s="64"/>
      <c r="P28" s="64"/>
      <c r="Q28" s="57"/>
    </row>
    <row r="29" spans="1:17" s="155" customFormat="1" ht="13.5" customHeight="1">
      <c r="A29" s="57"/>
      <c r="B29" s="57"/>
      <c r="C29" s="57"/>
      <c r="D29" s="57"/>
      <c r="E29" s="64"/>
      <c r="F29" s="64"/>
      <c r="G29" s="64"/>
      <c r="H29" s="64"/>
      <c r="I29" s="64"/>
      <c r="J29" s="64"/>
      <c r="K29" s="160"/>
      <c r="L29" s="64"/>
      <c r="M29" s="64"/>
      <c r="N29" s="64"/>
      <c r="O29" s="64"/>
      <c r="P29" s="64"/>
      <c r="Q29" s="57"/>
    </row>
    <row r="30" spans="1:17" s="62" customFormat="1" ht="13.5" customHeight="1">
      <c r="A30" s="57"/>
      <c r="B30" s="57"/>
      <c r="C30" s="57"/>
      <c r="D30" s="57"/>
      <c r="E30" s="64"/>
      <c r="F30" s="64"/>
      <c r="G30" s="64"/>
      <c r="H30" s="64"/>
      <c r="I30" s="64"/>
      <c r="J30" s="64"/>
      <c r="K30" s="160"/>
      <c r="L30" s="64"/>
      <c r="M30" s="64"/>
      <c r="N30" s="64"/>
      <c r="O30" s="64"/>
      <c r="P30" s="64"/>
      <c r="Q30" s="57"/>
    </row>
    <row r="31" spans="1:17" s="62" customFormat="1" ht="15.75">
      <c r="A31" s="57"/>
      <c r="B31" s="57"/>
      <c r="C31" s="57"/>
      <c r="D31" s="57"/>
      <c r="E31" s="64"/>
      <c r="F31" s="64"/>
      <c r="G31" s="64"/>
      <c r="H31" s="64"/>
      <c r="I31" s="64"/>
      <c r="J31" s="64"/>
      <c r="K31" s="160"/>
      <c r="L31" s="64"/>
      <c r="M31" s="64"/>
      <c r="N31" s="64"/>
      <c r="O31" s="64"/>
      <c r="P31" s="64"/>
      <c r="Q31" s="57"/>
    </row>
    <row r="32" spans="1:17" s="62" customFormat="1" ht="15.75">
      <c r="A32" s="57"/>
      <c r="B32" s="57"/>
      <c r="C32" s="57"/>
      <c r="D32" s="57"/>
      <c r="E32" s="64"/>
      <c r="F32" s="64"/>
      <c r="G32" s="64"/>
      <c r="H32" s="64"/>
      <c r="I32" s="64"/>
      <c r="J32" s="64"/>
      <c r="K32" s="160"/>
      <c r="L32" s="64"/>
      <c r="M32" s="64"/>
      <c r="N32" s="64"/>
      <c r="O32" s="64"/>
      <c r="P32" s="64"/>
      <c r="Q32" s="57"/>
    </row>
    <row r="33" spans="1:17" s="62" customFormat="1" ht="15.75">
      <c r="A33" s="57"/>
      <c r="B33" s="57"/>
      <c r="C33" s="57"/>
      <c r="D33" s="57"/>
      <c r="E33" s="64"/>
      <c r="F33" s="64"/>
      <c r="G33" s="64"/>
      <c r="H33" s="64"/>
      <c r="I33" s="64"/>
      <c r="J33" s="64"/>
      <c r="K33" s="160"/>
      <c r="L33" s="64"/>
      <c r="M33" s="64"/>
      <c r="N33" s="64"/>
      <c r="O33" s="64"/>
      <c r="P33" s="64"/>
      <c r="Q33" s="57"/>
    </row>
    <row r="34" spans="1:17" s="62" customFormat="1" ht="15.75">
      <c r="A34" s="57"/>
      <c r="B34" s="57"/>
      <c r="C34" s="57"/>
      <c r="D34" s="57"/>
      <c r="E34" s="64"/>
      <c r="F34" s="64"/>
      <c r="G34" s="64"/>
      <c r="H34" s="64"/>
      <c r="I34" s="64"/>
      <c r="J34" s="64"/>
      <c r="K34" s="160"/>
      <c r="L34" s="64"/>
      <c r="M34" s="64"/>
      <c r="N34" s="64"/>
      <c r="O34" s="64"/>
      <c r="P34" s="64"/>
      <c r="Q34" s="57"/>
    </row>
    <row r="35" spans="1:17" s="62" customFormat="1" ht="15.75">
      <c r="A35" s="57"/>
      <c r="B35" s="57"/>
      <c r="C35" s="57"/>
      <c r="D35" s="57"/>
      <c r="E35" s="64"/>
      <c r="F35" s="64"/>
      <c r="G35" s="64"/>
      <c r="H35" s="64"/>
      <c r="I35" s="64"/>
      <c r="J35" s="64"/>
      <c r="K35" s="160"/>
      <c r="L35" s="64"/>
      <c r="M35" s="64"/>
      <c r="N35" s="64"/>
      <c r="O35" s="64"/>
      <c r="P35" s="64"/>
      <c r="Q35" s="57"/>
    </row>
    <row r="36" spans="1:17" s="62" customFormat="1" ht="15.75">
      <c r="A36" s="57"/>
      <c r="B36" s="57"/>
      <c r="C36" s="57"/>
      <c r="D36" s="57"/>
      <c r="E36" s="64"/>
      <c r="F36" s="64"/>
      <c r="G36" s="64"/>
      <c r="H36" s="64"/>
      <c r="I36" s="64"/>
      <c r="J36" s="64"/>
      <c r="K36" s="160"/>
      <c r="L36" s="64"/>
      <c r="M36" s="64"/>
      <c r="N36" s="64"/>
      <c r="O36" s="64"/>
      <c r="P36" s="64"/>
      <c r="Q36" s="57"/>
    </row>
    <row r="37" spans="1:17" s="62" customFormat="1" ht="15.75">
      <c r="A37" s="57"/>
      <c r="B37" s="57"/>
      <c r="C37" s="57"/>
      <c r="D37" s="57"/>
      <c r="E37" s="64"/>
      <c r="F37" s="64"/>
      <c r="G37" s="64"/>
      <c r="H37" s="64"/>
      <c r="I37" s="64"/>
      <c r="J37" s="64"/>
      <c r="K37" s="160"/>
      <c r="L37" s="64"/>
      <c r="M37" s="64"/>
      <c r="N37" s="64"/>
      <c r="O37" s="64"/>
      <c r="P37" s="64"/>
      <c r="Q37" s="57"/>
    </row>
    <row r="38" spans="1:17" s="62" customFormat="1" ht="15.75">
      <c r="A38" s="57"/>
      <c r="B38" s="57"/>
      <c r="C38" s="57"/>
      <c r="D38" s="57"/>
      <c r="E38" s="64"/>
      <c r="F38" s="64"/>
      <c r="G38" s="64"/>
      <c r="H38" s="64"/>
      <c r="I38" s="64"/>
      <c r="J38" s="64"/>
      <c r="K38" s="160"/>
      <c r="L38" s="64"/>
      <c r="M38" s="64"/>
      <c r="N38" s="64"/>
      <c r="O38" s="64"/>
      <c r="P38" s="64"/>
      <c r="Q38" s="57"/>
    </row>
    <row r="39" spans="1:17" s="62" customFormat="1" ht="15.75">
      <c r="A39" s="57"/>
      <c r="B39" s="57"/>
      <c r="C39" s="57"/>
      <c r="D39" s="57"/>
      <c r="E39" s="64"/>
      <c r="F39" s="64"/>
      <c r="G39" s="64"/>
      <c r="H39" s="64"/>
      <c r="I39" s="64"/>
      <c r="J39" s="64"/>
      <c r="K39" s="160"/>
      <c r="L39" s="64"/>
      <c r="M39" s="64"/>
      <c r="N39" s="64"/>
      <c r="O39" s="64"/>
      <c r="P39" s="64"/>
      <c r="Q39" s="57"/>
    </row>
    <row r="40" spans="1:17" s="62" customFormat="1" ht="15.75">
      <c r="A40" s="57"/>
      <c r="B40" s="57"/>
      <c r="C40" s="57"/>
      <c r="D40" s="57"/>
      <c r="E40" s="64"/>
      <c r="F40" s="64"/>
      <c r="G40" s="64"/>
      <c r="H40" s="64"/>
      <c r="I40" s="64"/>
      <c r="J40" s="64"/>
      <c r="K40" s="160"/>
      <c r="L40" s="64"/>
      <c r="M40" s="64"/>
      <c r="N40" s="64"/>
      <c r="O40" s="64"/>
      <c r="P40" s="64"/>
      <c r="Q40" s="57"/>
    </row>
    <row r="41" spans="1:17" s="62" customFormat="1" ht="15.75">
      <c r="A41" s="57"/>
      <c r="B41" s="57"/>
      <c r="C41" s="57"/>
      <c r="D41" s="57"/>
      <c r="E41" s="64"/>
      <c r="F41" s="64"/>
      <c r="G41" s="64"/>
      <c r="H41" s="64"/>
      <c r="I41" s="64"/>
      <c r="J41" s="64"/>
      <c r="K41" s="160"/>
      <c r="L41" s="64"/>
      <c r="M41" s="64"/>
      <c r="N41" s="64"/>
      <c r="O41" s="64"/>
      <c r="P41" s="64"/>
      <c r="Q41" s="57"/>
    </row>
    <row r="42" spans="1:17" s="62" customFormat="1" ht="15.75">
      <c r="A42" s="57"/>
      <c r="B42" s="57"/>
      <c r="C42" s="57"/>
      <c r="D42" s="57"/>
      <c r="E42" s="64"/>
      <c r="F42" s="64"/>
      <c r="G42" s="64"/>
      <c r="H42" s="64"/>
      <c r="I42" s="64"/>
      <c r="J42" s="64"/>
      <c r="K42" s="160"/>
      <c r="L42" s="64"/>
      <c r="M42" s="64"/>
      <c r="N42" s="64"/>
      <c r="O42" s="64"/>
      <c r="P42" s="64"/>
      <c r="Q42" s="57"/>
    </row>
    <row r="43" spans="1:17" s="62" customFormat="1" ht="15.75">
      <c r="A43" s="57"/>
      <c r="B43" s="57"/>
      <c r="C43" s="57"/>
      <c r="D43" s="57"/>
      <c r="E43" s="64"/>
      <c r="F43" s="64"/>
      <c r="G43" s="64"/>
      <c r="H43" s="64"/>
      <c r="I43" s="64"/>
      <c r="J43" s="64"/>
      <c r="K43" s="160"/>
      <c r="L43" s="64"/>
      <c r="M43" s="64"/>
      <c r="N43" s="64"/>
      <c r="O43" s="64"/>
      <c r="P43" s="64"/>
      <c r="Q43" s="57"/>
    </row>
    <row r="44" spans="1:17" s="62" customFormat="1" ht="15.75">
      <c r="A44" s="57"/>
      <c r="B44" s="57"/>
      <c r="C44" s="57"/>
      <c r="D44" s="57"/>
      <c r="E44" s="64"/>
      <c r="F44" s="64"/>
      <c r="G44" s="64"/>
      <c r="H44" s="64"/>
      <c r="I44" s="64"/>
      <c r="J44" s="64"/>
      <c r="K44" s="160"/>
      <c r="L44" s="64"/>
      <c r="M44" s="64"/>
      <c r="N44" s="64"/>
      <c r="O44" s="64"/>
      <c r="P44" s="64"/>
      <c r="Q44" s="57"/>
    </row>
    <row r="45" spans="1:17" s="62" customFormat="1" ht="15.75">
      <c r="A45" s="57"/>
      <c r="B45" s="57"/>
      <c r="C45" s="57"/>
      <c r="D45" s="57"/>
      <c r="E45" s="64"/>
      <c r="F45" s="64"/>
      <c r="G45" s="64"/>
      <c r="H45" s="64"/>
      <c r="I45" s="64"/>
      <c r="J45" s="64"/>
      <c r="K45" s="160"/>
      <c r="L45" s="64"/>
      <c r="M45" s="64"/>
      <c r="N45" s="64"/>
      <c r="O45" s="64"/>
      <c r="P45" s="64"/>
      <c r="Q45" s="57"/>
    </row>
    <row r="46" spans="1:17" s="62" customFormat="1" ht="15.75">
      <c r="A46" s="57"/>
      <c r="B46" s="57"/>
      <c r="C46" s="57"/>
      <c r="D46" s="57"/>
      <c r="E46" s="64"/>
      <c r="F46" s="64"/>
      <c r="G46" s="64"/>
      <c r="H46" s="64"/>
      <c r="I46" s="64"/>
      <c r="J46" s="64"/>
      <c r="K46" s="160"/>
      <c r="L46" s="64"/>
      <c r="M46" s="64"/>
      <c r="N46" s="64"/>
      <c r="O46" s="64"/>
      <c r="P46" s="64"/>
      <c r="Q46" s="57"/>
    </row>
    <row r="47" spans="1:17" s="62" customFormat="1" ht="15.75">
      <c r="A47" s="57"/>
      <c r="B47" s="57"/>
      <c r="C47" s="57"/>
      <c r="D47" s="57"/>
      <c r="E47" s="64"/>
      <c r="F47" s="64"/>
      <c r="G47" s="64"/>
      <c r="H47" s="64"/>
      <c r="I47" s="64"/>
      <c r="J47" s="64"/>
      <c r="K47" s="160"/>
      <c r="L47" s="64"/>
      <c r="M47" s="64"/>
      <c r="N47" s="64"/>
      <c r="O47" s="64"/>
      <c r="P47" s="64"/>
      <c r="Q47" s="57"/>
    </row>
    <row r="48" spans="1:17" s="62" customFormat="1" ht="15.75">
      <c r="A48" s="57"/>
      <c r="B48" s="57"/>
      <c r="C48" s="57"/>
      <c r="D48" s="57"/>
      <c r="E48" s="64"/>
      <c r="F48" s="64"/>
      <c r="G48" s="64"/>
      <c r="H48" s="64"/>
      <c r="I48" s="64"/>
      <c r="J48" s="64"/>
      <c r="K48" s="160"/>
      <c r="L48" s="64"/>
      <c r="M48" s="64"/>
      <c r="N48" s="64"/>
      <c r="O48" s="64"/>
      <c r="P48" s="64"/>
      <c r="Q48" s="57"/>
    </row>
    <row r="49" spans="1:17" s="62" customFormat="1" ht="15.75">
      <c r="A49" s="57"/>
      <c r="B49" s="57"/>
      <c r="C49" s="57"/>
      <c r="D49" s="57"/>
      <c r="E49" s="64"/>
      <c r="F49" s="64"/>
      <c r="G49" s="64"/>
      <c r="H49" s="64"/>
      <c r="I49" s="64"/>
      <c r="J49" s="64"/>
      <c r="K49" s="160"/>
      <c r="L49" s="64"/>
      <c r="M49" s="64"/>
      <c r="N49" s="64"/>
      <c r="O49" s="64"/>
      <c r="P49" s="64"/>
      <c r="Q49" s="57"/>
    </row>
    <row r="50" spans="1:17" s="62" customFormat="1" ht="15.75">
      <c r="A50" s="57"/>
      <c r="B50" s="57"/>
      <c r="C50" s="57"/>
      <c r="D50" s="57"/>
      <c r="E50" s="64"/>
      <c r="F50" s="64"/>
      <c r="G50" s="64"/>
      <c r="H50" s="64"/>
      <c r="I50" s="64"/>
      <c r="J50" s="64"/>
      <c r="K50" s="160"/>
      <c r="L50" s="64"/>
      <c r="M50" s="64"/>
      <c r="N50" s="64"/>
      <c r="O50" s="64"/>
      <c r="P50" s="64"/>
      <c r="Q50" s="57"/>
    </row>
    <row r="51" spans="1:17" s="62" customFormat="1" ht="15.75">
      <c r="A51" s="57"/>
      <c r="B51" s="57"/>
      <c r="C51" s="57"/>
      <c r="D51" s="57"/>
      <c r="E51" s="64"/>
      <c r="F51" s="64"/>
      <c r="G51" s="64"/>
      <c r="H51" s="64"/>
      <c r="I51" s="64"/>
      <c r="J51" s="64"/>
      <c r="K51" s="160"/>
      <c r="L51" s="64"/>
      <c r="M51" s="64"/>
      <c r="N51" s="64"/>
      <c r="O51" s="64"/>
      <c r="P51" s="64"/>
      <c r="Q51" s="57"/>
    </row>
    <row r="52" spans="1:17" s="62" customFormat="1" ht="15.75">
      <c r="A52" s="57"/>
      <c r="B52" s="57"/>
      <c r="C52" s="57"/>
      <c r="D52" s="57"/>
      <c r="E52" s="64"/>
      <c r="F52" s="64"/>
      <c r="G52" s="64"/>
      <c r="H52" s="64"/>
      <c r="I52" s="64"/>
      <c r="J52" s="64"/>
      <c r="K52" s="160"/>
      <c r="L52" s="64"/>
      <c r="M52" s="64"/>
      <c r="N52" s="64"/>
      <c r="O52" s="64"/>
      <c r="P52" s="64"/>
      <c r="Q52" s="57"/>
    </row>
    <row r="53" spans="1:17" s="62" customFormat="1" ht="15.75">
      <c r="A53" s="57"/>
      <c r="B53" s="57"/>
      <c r="C53" s="57"/>
      <c r="D53" s="57"/>
      <c r="E53" s="64"/>
      <c r="F53" s="64"/>
      <c r="G53" s="64"/>
      <c r="H53" s="64"/>
      <c r="I53" s="64"/>
      <c r="J53" s="64"/>
      <c r="K53" s="160"/>
      <c r="L53" s="64"/>
      <c r="M53" s="64"/>
      <c r="N53" s="64"/>
      <c r="O53" s="64"/>
      <c r="P53" s="64"/>
      <c r="Q53" s="57"/>
    </row>
    <row r="54" spans="1:17" s="62" customFormat="1" ht="15.75">
      <c r="A54" s="57"/>
      <c r="B54" s="57"/>
      <c r="C54" s="57"/>
      <c r="D54" s="57"/>
      <c r="E54" s="64"/>
      <c r="F54" s="64"/>
      <c r="G54" s="64"/>
      <c r="H54" s="64"/>
      <c r="I54" s="64"/>
      <c r="J54" s="64"/>
      <c r="K54" s="160"/>
      <c r="L54" s="64"/>
      <c r="M54" s="64"/>
      <c r="N54" s="64"/>
      <c r="O54" s="64"/>
      <c r="P54" s="64"/>
      <c r="Q54" s="57"/>
    </row>
    <row r="55" spans="1:17" s="62" customFormat="1" ht="15.75">
      <c r="A55" s="57"/>
      <c r="B55" s="57"/>
      <c r="C55" s="57"/>
      <c r="D55" s="57"/>
      <c r="E55" s="64"/>
      <c r="F55" s="64"/>
      <c r="G55" s="64"/>
      <c r="H55" s="64"/>
      <c r="I55" s="64"/>
      <c r="J55" s="64"/>
      <c r="K55" s="160"/>
      <c r="L55" s="64"/>
      <c r="M55" s="64"/>
      <c r="N55" s="64"/>
      <c r="O55" s="64"/>
      <c r="P55" s="64"/>
      <c r="Q55" s="57"/>
    </row>
    <row r="56" spans="1:17" s="62" customFormat="1" ht="15.75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62" customFormat="1" ht="15.75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8" spans="1:17" s="62" customFormat="1" ht="15.75">
      <c r="A58" s="57"/>
      <c r="B58" s="57"/>
      <c r="C58" s="57"/>
      <c r="D58" s="57"/>
      <c r="E58" s="64"/>
      <c r="F58" s="64"/>
      <c r="G58" s="64"/>
      <c r="H58" s="64"/>
      <c r="I58" s="64"/>
      <c r="J58" s="64"/>
      <c r="K58" s="160"/>
      <c r="L58" s="64"/>
      <c r="M58" s="64"/>
      <c r="N58" s="64"/>
      <c r="O58" s="64"/>
      <c r="P58" s="64"/>
      <c r="Q58" s="57"/>
    </row>
    <row r="59" spans="1:17" s="62" customFormat="1" ht="15.75">
      <c r="A59" s="57"/>
      <c r="B59" s="57"/>
      <c r="C59" s="57"/>
      <c r="D59" s="57"/>
      <c r="E59" s="64"/>
      <c r="F59" s="64"/>
      <c r="G59" s="64"/>
      <c r="H59" s="64"/>
      <c r="I59" s="64"/>
      <c r="J59" s="64"/>
      <c r="K59" s="160"/>
      <c r="L59" s="64"/>
      <c r="M59" s="64"/>
      <c r="N59" s="64"/>
      <c r="O59" s="64"/>
      <c r="P59" s="64"/>
      <c r="Q59" s="57"/>
    </row>
    <row r="60" spans="1:17" s="62" customFormat="1" ht="15.75">
      <c r="A60" s="57"/>
      <c r="B60" s="57"/>
      <c r="C60" s="57"/>
      <c r="D60" s="57"/>
      <c r="E60" s="64"/>
      <c r="F60" s="64"/>
      <c r="G60" s="64"/>
      <c r="H60" s="64"/>
      <c r="I60" s="64"/>
      <c r="J60" s="64"/>
      <c r="K60" s="160"/>
      <c r="L60" s="64"/>
      <c r="M60" s="64"/>
      <c r="N60" s="64"/>
      <c r="O60" s="64"/>
      <c r="P60" s="64"/>
      <c r="Q60" s="57"/>
    </row>
    <row r="61" spans="1:17" s="62" customFormat="1" ht="15.75">
      <c r="A61" s="57"/>
      <c r="B61" s="57"/>
      <c r="C61" s="57"/>
      <c r="D61" s="57"/>
      <c r="E61" s="64"/>
      <c r="F61" s="64"/>
      <c r="G61" s="64"/>
      <c r="H61" s="64"/>
      <c r="I61" s="64"/>
      <c r="J61" s="64"/>
      <c r="K61" s="160"/>
      <c r="L61" s="64"/>
      <c r="M61" s="64"/>
      <c r="N61" s="64"/>
      <c r="O61" s="64"/>
      <c r="P61" s="64"/>
      <c r="Q61" s="57"/>
    </row>
    <row r="62" spans="1:17" s="62" customFormat="1" ht="15.75">
      <c r="A62" s="57"/>
      <c r="B62" s="57"/>
      <c r="C62" s="57"/>
      <c r="D62" s="57"/>
      <c r="E62" s="64"/>
      <c r="F62" s="64"/>
      <c r="G62" s="64"/>
      <c r="H62" s="64"/>
      <c r="I62" s="64"/>
      <c r="J62" s="64"/>
      <c r="K62" s="160"/>
      <c r="L62" s="64"/>
      <c r="M62" s="64"/>
      <c r="N62" s="64"/>
      <c r="O62" s="64"/>
      <c r="P62" s="64"/>
      <c r="Q62" s="57"/>
    </row>
    <row r="63" spans="1:17" s="62" customFormat="1" ht="13.5" customHeight="1">
      <c r="A63" s="57"/>
      <c r="B63" s="57"/>
      <c r="C63" s="57"/>
      <c r="D63" s="57"/>
      <c r="E63" s="64"/>
      <c r="F63" s="64"/>
      <c r="G63" s="64"/>
      <c r="H63" s="64"/>
      <c r="I63" s="64"/>
      <c r="J63" s="64"/>
      <c r="K63" s="160"/>
      <c r="L63" s="64"/>
      <c r="M63" s="64"/>
      <c r="N63" s="64"/>
      <c r="O63" s="64"/>
      <c r="P63" s="64"/>
      <c r="Q63" s="57"/>
    </row>
    <row r="64" spans="1:17" s="158" customFormat="1" ht="15.75">
      <c r="A64" s="57"/>
      <c r="B64" s="57"/>
      <c r="C64" s="57"/>
      <c r="D64" s="57"/>
      <c r="E64" s="64"/>
      <c r="F64" s="64"/>
      <c r="G64" s="64"/>
      <c r="H64" s="64"/>
      <c r="I64" s="64"/>
      <c r="J64" s="64"/>
      <c r="K64" s="160"/>
      <c r="L64" s="64"/>
      <c r="M64" s="64"/>
      <c r="N64" s="64"/>
      <c r="O64" s="64"/>
      <c r="P64" s="64"/>
      <c r="Q64" s="57"/>
    </row>
    <row r="65" spans="1:17" s="51" customFormat="1" ht="15.75">
      <c r="A65" s="57"/>
      <c r="B65" s="57"/>
      <c r="C65" s="57"/>
      <c r="D65" s="57"/>
      <c r="E65" s="64"/>
      <c r="F65" s="64"/>
      <c r="G65" s="64"/>
      <c r="H65" s="64"/>
      <c r="I65" s="64"/>
      <c r="J65" s="64"/>
      <c r="K65" s="160"/>
      <c r="L65" s="64"/>
      <c r="M65" s="64"/>
      <c r="N65" s="64"/>
      <c r="O65" s="64"/>
      <c r="P65" s="64"/>
      <c r="Q65" s="57"/>
    </row>
    <row r="66" spans="1:17" s="51" customFormat="1" ht="15.75">
      <c r="A66" s="57"/>
      <c r="B66" s="57"/>
      <c r="C66" s="57"/>
      <c r="D66" s="57"/>
      <c r="E66" s="64"/>
      <c r="F66" s="64"/>
      <c r="G66" s="64"/>
      <c r="H66" s="64"/>
      <c r="I66" s="64"/>
      <c r="J66" s="64"/>
      <c r="K66" s="160"/>
      <c r="L66" s="64"/>
      <c r="M66" s="64"/>
      <c r="N66" s="64"/>
      <c r="O66" s="64"/>
      <c r="P66" s="64"/>
      <c r="Q66" s="57"/>
    </row>
    <row r="67" spans="1:17" s="51" customFormat="1" ht="15.75">
      <c r="A67" s="57"/>
      <c r="B67" s="57"/>
      <c r="C67" s="57"/>
      <c r="D67" s="57"/>
      <c r="E67" s="64"/>
      <c r="F67" s="64"/>
      <c r="G67" s="64"/>
      <c r="H67" s="64"/>
      <c r="I67" s="64"/>
      <c r="J67" s="64"/>
      <c r="K67" s="160"/>
      <c r="L67" s="64"/>
      <c r="M67" s="64"/>
      <c r="N67" s="64"/>
      <c r="O67" s="64"/>
      <c r="P67" s="64"/>
      <c r="Q67" s="57"/>
    </row>
    <row r="68" spans="1:17" s="51" customFormat="1" ht="15.75">
      <c r="A68" s="57"/>
      <c r="B68" s="57"/>
      <c r="C68" s="57"/>
      <c r="D68" s="57"/>
      <c r="E68" s="64"/>
      <c r="F68" s="64"/>
      <c r="G68" s="64"/>
      <c r="H68" s="64"/>
      <c r="I68" s="64"/>
      <c r="J68" s="64"/>
      <c r="K68" s="160"/>
      <c r="L68" s="64"/>
      <c r="M68" s="64"/>
      <c r="N68" s="64"/>
      <c r="O68" s="64"/>
      <c r="P68" s="64"/>
      <c r="Q68" s="57"/>
    </row>
    <row r="69" spans="1:17" s="51" customFormat="1" ht="15.75">
      <c r="A69" s="57"/>
      <c r="B69" s="57"/>
      <c r="C69" s="57"/>
      <c r="D69" s="57"/>
      <c r="E69" s="64"/>
      <c r="F69" s="64"/>
      <c r="G69" s="64"/>
      <c r="H69" s="64"/>
      <c r="I69" s="64"/>
      <c r="J69" s="64"/>
      <c r="K69" s="160"/>
      <c r="L69" s="64"/>
      <c r="M69" s="64"/>
      <c r="N69" s="64"/>
      <c r="O69" s="64"/>
      <c r="P69" s="64"/>
      <c r="Q69" s="57"/>
    </row>
    <row r="70" spans="1:17" s="51" customFormat="1" ht="22.5" customHeight="1">
      <c r="A70" s="57"/>
      <c r="B70" s="57"/>
      <c r="C70" s="57"/>
      <c r="D70" s="57"/>
      <c r="E70" s="64"/>
      <c r="F70" s="64"/>
      <c r="G70" s="64"/>
      <c r="H70" s="64"/>
      <c r="I70" s="64"/>
      <c r="J70" s="64"/>
      <c r="K70" s="160"/>
      <c r="L70" s="64"/>
      <c r="M70" s="64"/>
      <c r="N70" s="64"/>
      <c r="O70" s="64"/>
      <c r="P70" s="64"/>
      <c r="Q70" s="57"/>
    </row>
    <row r="71" spans="1:17" s="51" customFormat="1" ht="22.5" customHeight="1">
      <c r="A71" s="57"/>
      <c r="B71" s="57"/>
      <c r="C71" s="57"/>
      <c r="D71" s="57"/>
      <c r="E71" s="64"/>
      <c r="F71" s="64"/>
      <c r="G71" s="64"/>
      <c r="H71" s="64"/>
      <c r="I71" s="64"/>
      <c r="J71" s="64"/>
      <c r="K71" s="160"/>
      <c r="L71" s="64"/>
      <c r="M71" s="64"/>
      <c r="N71" s="64"/>
      <c r="O71" s="64"/>
      <c r="P71" s="64"/>
      <c r="Q71" s="57"/>
    </row>
    <row r="72" spans="1:17" s="51" customFormat="1" ht="15.75">
      <c r="A72" s="57"/>
      <c r="B72" s="57"/>
      <c r="C72" s="57"/>
      <c r="D72" s="57"/>
      <c r="E72" s="64"/>
      <c r="F72" s="64"/>
      <c r="G72" s="64"/>
      <c r="H72" s="64"/>
      <c r="I72" s="64"/>
      <c r="J72" s="64"/>
      <c r="K72" s="160"/>
      <c r="L72" s="64"/>
      <c r="M72" s="64"/>
      <c r="N72" s="64"/>
      <c r="O72" s="64"/>
      <c r="P72" s="64"/>
      <c r="Q72" s="57"/>
    </row>
    <row r="73" spans="1:17" s="51" customFormat="1" ht="15.75">
      <c r="A73" s="57"/>
      <c r="B73" s="57"/>
      <c r="C73" s="57"/>
      <c r="D73" s="57"/>
      <c r="E73" s="64"/>
      <c r="F73" s="64"/>
      <c r="G73" s="64"/>
      <c r="H73" s="64"/>
      <c r="I73" s="64"/>
      <c r="J73" s="64"/>
      <c r="K73" s="160"/>
      <c r="L73" s="64"/>
      <c r="M73" s="64"/>
      <c r="N73" s="64"/>
      <c r="O73" s="64"/>
      <c r="P73" s="64"/>
      <c r="Q73" s="57"/>
    </row>
    <row r="74" spans="1:17" s="158" customFormat="1" ht="15.75">
      <c r="A74" s="57"/>
      <c r="B74" s="57"/>
      <c r="C74" s="57"/>
      <c r="D74" s="57"/>
      <c r="E74" s="64"/>
      <c r="F74" s="64"/>
      <c r="G74" s="64"/>
      <c r="H74" s="64"/>
      <c r="I74" s="64"/>
      <c r="J74" s="64"/>
      <c r="K74" s="160"/>
      <c r="L74" s="64"/>
      <c r="M74" s="64"/>
      <c r="N74" s="64"/>
      <c r="O74" s="64"/>
      <c r="P74" s="64"/>
      <c r="Q74" s="57"/>
    </row>
    <row r="75" spans="1:17" s="155" customFormat="1" ht="15.75">
      <c r="A75" s="57"/>
      <c r="B75" s="57"/>
      <c r="C75" s="57"/>
      <c r="D75" s="57"/>
      <c r="E75" s="64"/>
      <c r="F75" s="64"/>
      <c r="G75" s="64"/>
      <c r="H75" s="64"/>
      <c r="I75" s="64"/>
      <c r="J75" s="64"/>
      <c r="K75" s="160"/>
      <c r="L75" s="64"/>
      <c r="M75" s="64"/>
      <c r="N75" s="64"/>
      <c r="O75" s="64"/>
      <c r="P75" s="64"/>
      <c r="Q75" s="57"/>
    </row>
    <row r="76" spans="1:17" s="154" customFormat="1" ht="15.75">
      <c r="A76" s="57"/>
      <c r="B76" s="57"/>
      <c r="C76" s="57"/>
      <c r="D76" s="57"/>
      <c r="E76" s="64"/>
      <c r="F76" s="64"/>
      <c r="G76" s="64"/>
      <c r="H76" s="64"/>
      <c r="I76" s="64"/>
      <c r="J76" s="64"/>
      <c r="K76" s="160"/>
      <c r="L76" s="64"/>
      <c r="M76" s="64"/>
      <c r="N76" s="64"/>
      <c r="O76" s="64"/>
      <c r="P76" s="64"/>
      <c r="Q76" s="57"/>
    </row>
    <row r="77" spans="1:17" s="154" customFormat="1" ht="15.75">
      <c r="A77" s="57"/>
      <c r="B77" s="57"/>
      <c r="C77" s="57"/>
      <c r="D77" s="57"/>
      <c r="E77" s="64"/>
      <c r="F77" s="64"/>
      <c r="G77" s="64"/>
      <c r="H77" s="64"/>
      <c r="I77" s="64"/>
      <c r="J77" s="64"/>
      <c r="K77" s="160"/>
      <c r="L77" s="64"/>
      <c r="M77" s="64"/>
      <c r="N77" s="64"/>
      <c r="O77" s="64"/>
      <c r="P77" s="64"/>
      <c r="Q77" s="57"/>
    </row>
    <row r="79" spans="1:17" s="155" customFormat="1" ht="13.5" customHeight="1">
      <c r="A79" s="57"/>
      <c r="B79" s="57"/>
      <c r="C79" s="57"/>
      <c r="D79" s="57"/>
      <c r="E79" s="64"/>
      <c r="F79" s="64"/>
      <c r="G79" s="64"/>
      <c r="H79" s="64"/>
      <c r="I79" s="64"/>
      <c r="J79" s="64"/>
      <c r="K79" s="160"/>
      <c r="L79" s="64"/>
      <c r="M79" s="64"/>
      <c r="N79" s="64"/>
      <c r="O79" s="64"/>
      <c r="P79" s="64"/>
      <c r="Q79" s="57"/>
    </row>
    <row r="80" spans="1:17" s="155" customFormat="1" ht="13.5" customHeight="1">
      <c r="A80" s="57"/>
      <c r="B80" s="57"/>
      <c r="C80" s="57"/>
      <c r="D80" s="57"/>
      <c r="E80" s="64"/>
      <c r="F80" s="64"/>
      <c r="G80" s="64"/>
      <c r="H80" s="64"/>
      <c r="I80" s="64"/>
      <c r="J80" s="64"/>
      <c r="K80" s="160"/>
      <c r="L80" s="64"/>
      <c r="M80" s="64"/>
      <c r="N80" s="64"/>
      <c r="O80" s="64"/>
      <c r="P80" s="64"/>
      <c r="Q80" s="57"/>
    </row>
    <row r="81" spans="1:17" s="62" customFormat="1" ht="13.5" customHeight="1">
      <c r="A81" s="57"/>
      <c r="B81" s="57"/>
      <c r="C81" s="57"/>
      <c r="D81" s="57"/>
      <c r="E81" s="64"/>
      <c r="F81" s="64"/>
      <c r="G81" s="64"/>
      <c r="H81" s="64"/>
      <c r="I81" s="64"/>
      <c r="J81" s="64"/>
      <c r="K81" s="160"/>
      <c r="L81" s="64"/>
      <c r="M81" s="64"/>
      <c r="N81" s="64"/>
      <c r="O81" s="64"/>
      <c r="P81" s="64"/>
      <c r="Q81" s="57"/>
    </row>
    <row r="82" spans="1:17" s="158" customFormat="1" ht="15.75">
      <c r="A82" s="57"/>
      <c r="B82" s="57"/>
      <c r="C82" s="57"/>
      <c r="D82" s="57"/>
      <c r="E82" s="64"/>
      <c r="F82" s="64"/>
      <c r="G82" s="64"/>
      <c r="H82" s="64"/>
      <c r="I82" s="64"/>
      <c r="J82" s="64"/>
      <c r="K82" s="160"/>
      <c r="L82" s="64"/>
      <c r="M82" s="64"/>
      <c r="N82" s="64"/>
      <c r="O82" s="64"/>
      <c r="P82" s="64"/>
      <c r="Q82" s="57"/>
    </row>
    <row r="83" spans="1:17" s="51" customFormat="1" ht="15.75">
      <c r="A83" s="57"/>
      <c r="B83" s="57"/>
      <c r="C83" s="57"/>
      <c r="D83" s="57"/>
      <c r="E83" s="64"/>
      <c r="F83" s="64"/>
      <c r="G83" s="64"/>
      <c r="H83" s="64"/>
      <c r="I83" s="64"/>
      <c r="J83" s="64"/>
      <c r="K83" s="160"/>
      <c r="L83" s="64"/>
      <c r="M83" s="64"/>
      <c r="N83" s="64"/>
      <c r="O83" s="64"/>
      <c r="P83" s="64"/>
      <c r="Q83" s="57"/>
    </row>
    <row r="84" spans="1:17" s="51" customFormat="1" ht="15.75">
      <c r="A84" s="57"/>
      <c r="B84" s="57"/>
      <c r="C84" s="57"/>
      <c r="D84" s="57"/>
      <c r="E84" s="64"/>
      <c r="F84" s="64"/>
      <c r="G84" s="64"/>
      <c r="H84" s="64"/>
      <c r="I84" s="64"/>
      <c r="J84" s="64"/>
      <c r="K84" s="160"/>
      <c r="L84" s="64"/>
      <c r="M84" s="64"/>
      <c r="N84" s="64"/>
      <c r="O84" s="64"/>
      <c r="P84" s="64"/>
      <c r="Q84" s="57"/>
    </row>
    <row r="85" spans="1:17" s="51" customFormat="1" ht="15.75">
      <c r="A85" s="57"/>
      <c r="B85" s="57"/>
      <c r="C85" s="57"/>
      <c r="D85" s="57"/>
      <c r="E85" s="64"/>
      <c r="F85" s="64"/>
      <c r="G85" s="64"/>
      <c r="H85" s="64"/>
      <c r="I85" s="64"/>
      <c r="J85" s="64"/>
      <c r="K85" s="160"/>
      <c r="L85" s="64"/>
      <c r="M85" s="64"/>
      <c r="N85" s="64"/>
      <c r="O85" s="64"/>
      <c r="P85" s="64"/>
      <c r="Q85" s="57"/>
    </row>
    <row r="86" spans="1:17" s="51" customFormat="1" ht="15.75">
      <c r="A86" s="57"/>
      <c r="B86" s="57"/>
      <c r="C86" s="57"/>
      <c r="D86" s="57"/>
      <c r="E86" s="64"/>
      <c r="F86" s="64"/>
      <c r="G86" s="64"/>
      <c r="H86" s="64"/>
      <c r="I86" s="64"/>
      <c r="J86" s="64"/>
      <c r="K86" s="160"/>
      <c r="L86" s="64"/>
      <c r="M86" s="64"/>
      <c r="N86" s="64"/>
      <c r="O86" s="64"/>
      <c r="P86" s="64"/>
      <c r="Q86" s="57"/>
    </row>
    <row r="87" spans="1:17" s="51" customFormat="1" ht="22.5" customHeight="1">
      <c r="A87" s="57"/>
      <c r="B87" s="57"/>
      <c r="C87" s="57"/>
      <c r="D87" s="57"/>
      <c r="E87" s="64"/>
      <c r="F87" s="64"/>
      <c r="G87" s="64"/>
      <c r="H87" s="64"/>
      <c r="I87" s="64"/>
      <c r="J87" s="64"/>
      <c r="K87" s="160"/>
      <c r="L87" s="64"/>
      <c r="M87" s="64"/>
      <c r="N87" s="64"/>
      <c r="O87" s="64"/>
      <c r="P87" s="64"/>
      <c r="Q87" s="57"/>
    </row>
    <row r="88" spans="1:17" s="51" customFormat="1" ht="22.5" customHeight="1">
      <c r="A88" s="57"/>
      <c r="B88" s="57"/>
      <c r="C88" s="57"/>
      <c r="D88" s="57"/>
      <c r="E88" s="64"/>
      <c r="F88" s="64"/>
      <c r="G88" s="64"/>
      <c r="H88" s="64"/>
      <c r="I88" s="64"/>
      <c r="J88" s="64"/>
      <c r="K88" s="160"/>
      <c r="L88" s="64"/>
      <c r="M88" s="64"/>
      <c r="N88" s="64"/>
      <c r="O88" s="64"/>
      <c r="P88" s="64"/>
      <c r="Q88" s="57"/>
    </row>
    <row r="89" spans="1:17" s="51" customFormat="1" ht="15.75">
      <c r="A89" s="57"/>
      <c r="B89" s="57"/>
      <c r="C89" s="57"/>
      <c r="D89" s="57"/>
      <c r="E89" s="64"/>
      <c r="F89" s="64"/>
      <c r="G89" s="64"/>
      <c r="H89" s="64"/>
      <c r="I89" s="64"/>
      <c r="J89" s="64"/>
      <c r="K89" s="160"/>
      <c r="L89" s="64"/>
      <c r="M89" s="64"/>
      <c r="N89" s="64"/>
      <c r="O89" s="64"/>
      <c r="P89" s="64"/>
      <c r="Q89" s="57"/>
    </row>
    <row r="90" spans="1:17" s="51" customFormat="1" ht="15.75">
      <c r="A90" s="57"/>
      <c r="B90" s="57"/>
      <c r="C90" s="57"/>
      <c r="D90" s="57"/>
      <c r="E90" s="64"/>
      <c r="F90" s="64"/>
      <c r="G90" s="64"/>
      <c r="H90" s="64"/>
      <c r="I90" s="64"/>
      <c r="J90" s="64"/>
      <c r="K90" s="160"/>
      <c r="L90" s="64"/>
      <c r="M90" s="64"/>
      <c r="N90" s="64"/>
      <c r="O90" s="64"/>
      <c r="P90" s="64"/>
      <c r="Q90" s="57"/>
    </row>
    <row r="91" spans="1:17" s="158" customFormat="1" ht="15.75">
      <c r="A91" s="57"/>
      <c r="B91" s="57"/>
      <c r="C91" s="57"/>
      <c r="D91" s="57"/>
      <c r="E91" s="64"/>
      <c r="F91" s="64"/>
      <c r="G91" s="64"/>
      <c r="H91" s="64"/>
      <c r="I91" s="64"/>
      <c r="J91" s="64"/>
      <c r="K91" s="160"/>
      <c r="L91" s="64"/>
      <c r="M91" s="64"/>
      <c r="N91" s="64"/>
      <c r="O91" s="64"/>
      <c r="P91" s="64"/>
      <c r="Q91" s="57"/>
    </row>
    <row r="92" spans="1:17" s="155" customFormat="1" ht="15.75">
      <c r="A92" s="57"/>
      <c r="B92" s="57"/>
      <c r="C92" s="57"/>
      <c r="D92" s="57"/>
      <c r="E92" s="64"/>
      <c r="F92" s="64"/>
      <c r="G92" s="64"/>
      <c r="H92" s="64"/>
      <c r="I92" s="64"/>
      <c r="J92" s="64"/>
      <c r="K92" s="160"/>
      <c r="L92" s="64"/>
      <c r="M92" s="64"/>
      <c r="N92" s="64"/>
      <c r="O92" s="64"/>
      <c r="P92" s="64"/>
      <c r="Q92" s="57"/>
    </row>
    <row r="96" spans="1:17" s="155" customFormat="1" ht="13.5" customHeight="1">
      <c r="A96" s="57"/>
      <c r="B96" s="57"/>
      <c r="C96" s="57"/>
      <c r="D96" s="57"/>
      <c r="E96" s="64"/>
      <c r="F96" s="64"/>
      <c r="G96" s="64"/>
      <c r="H96" s="64"/>
      <c r="I96" s="64"/>
      <c r="J96" s="64"/>
      <c r="K96" s="160"/>
      <c r="L96" s="64"/>
      <c r="M96" s="64"/>
      <c r="N96" s="64"/>
      <c r="O96" s="64"/>
      <c r="P96" s="64"/>
      <c r="Q96" s="57"/>
    </row>
    <row r="97" spans="1:17" s="155" customFormat="1" ht="13.5" customHeight="1">
      <c r="A97" s="57"/>
      <c r="B97" s="57"/>
      <c r="C97" s="57"/>
      <c r="D97" s="57"/>
      <c r="E97" s="64"/>
      <c r="F97" s="64"/>
      <c r="G97" s="64"/>
      <c r="H97" s="64"/>
      <c r="I97" s="64"/>
      <c r="J97" s="64"/>
      <c r="K97" s="160"/>
      <c r="L97" s="64"/>
      <c r="M97" s="64"/>
      <c r="N97" s="64"/>
      <c r="O97" s="64"/>
      <c r="P97" s="64"/>
      <c r="Q97" s="57"/>
    </row>
    <row r="98" spans="1:17" s="62" customFormat="1" ht="13.5" customHeight="1">
      <c r="A98" s="57"/>
      <c r="B98" s="57"/>
      <c r="C98" s="57"/>
      <c r="D98" s="57"/>
      <c r="E98" s="64"/>
      <c r="F98" s="64"/>
      <c r="G98" s="64"/>
      <c r="H98" s="64"/>
      <c r="I98" s="64"/>
      <c r="J98" s="64"/>
      <c r="K98" s="160"/>
      <c r="L98" s="64"/>
      <c r="M98" s="64"/>
      <c r="N98" s="64"/>
      <c r="O98" s="64"/>
      <c r="P98" s="64"/>
      <c r="Q98" s="57"/>
    </row>
    <row r="99" spans="1:17" s="158" customFormat="1" ht="15.75">
      <c r="A99" s="57"/>
      <c r="B99" s="57"/>
      <c r="C99" s="57"/>
      <c r="D99" s="57"/>
      <c r="E99" s="64"/>
      <c r="F99" s="64"/>
      <c r="G99" s="64"/>
      <c r="H99" s="64"/>
      <c r="I99" s="64"/>
      <c r="J99" s="64"/>
      <c r="K99" s="160"/>
      <c r="L99" s="64"/>
      <c r="M99" s="64"/>
      <c r="N99" s="64"/>
      <c r="O99" s="64"/>
      <c r="P99" s="64"/>
      <c r="Q99" s="57"/>
    </row>
    <row r="100" spans="1:17" s="51" customFormat="1" ht="15.75">
      <c r="A100" s="57"/>
      <c r="B100" s="57"/>
      <c r="C100" s="57"/>
      <c r="D100" s="57"/>
      <c r="E100" s="64"/>
      <c r="F100" s="64"/>
      <c r="G100" s="64"/>
      <c r="H100" s="64"/>
      <c r="I100" s="64"/>
      <c r="J100" s="64"/>
      <c r="K100" s="160"/>
      <c r="L100" s="64"/>
      <c r="M100" s="64"/>
      <c r="N100" s="64"/>
      <c r="O100" s="64"/>
      <c r="P100" s="64"/>
      <c r="Q100" s="57"/>
    </row>
    <row r="101" spans="1:17" s="51" customFormat="1" ht="15.75">
      <c r="A101" s="57"/>
      <c r="B101" s="57"/>
      <c r="C101" s="57"/>
      <c r="D101" s="57"/>
      <c r="E101" s="64"/>
      <c r="F101" s="64"/>
      <c r="G101" s="64"/>
      <c r="H101" s="64"/>
      <c r="I101" s="64"/>
      <c r="J101" s="64"/>
      <c r="K101" s="160"/>
      <c r="L101" s="64"/>
      <c r="M101" s="64"/>
      <c r="N101" s="64"/>
      <c r="O101" s="64"/>
      <c r="P101" s="64"/>
      <c r="Q101" s="57"/>
    </row>
    <row r="102" spans="1:17" s="51" customFormat="1" ht="15.75">
      <c r="A102" s="57"/>
      <c r="B102" s="57"/>
      <c r="C102" s="57"/>
      <c r="D102" s="57"/>
      <c r="E102" s="64"/>
      <c r="F102" s="64"/>
      <c r="G102" s="64"/>
      <c r="H102" s="64"/>
      <c r="I102" s="64"/>
      <c r="J102" s="64"/>
      <c r="K102" s="160"/>
      <c r="L102" s="64"/>
      <c r="M102" s="64"/>
      <c r="N102" s="64"/>
      <c r="O102" s="64"/>
      <c r="P102" s="64"/>
      <c r="Q102" s="57"/>
    </row>
    <row r="103" spans="1:17" s="51" customFormat="1" ht="15.75">
      <c r="A103" s="57"/>
      <c r="B103" s="57"/>
      <c r="C103" s="57"/>
      <c r="D103" s="57"/>
      <c r="E103" s="64"/>
      <c r="F103" s="64"/>
      <c r="G103" s="64"/>
      <c r="H103" s="64"/>
      <c r="I103" s="64"/>
      <c r="J103" s="64"/>
      <c r="K103" s="160"/>
      <c r="L103" s="64"/>
      <c r="M103" s="64"/>
      <c r="N103" s="64"/>
      <c r="O103" s="64"/>
      <c r="P103" s="64"/>
      <c r="Q103" s="57"/>
    </row>
    <row r="104" spans="1:17" s="51" customFormat="1" ht="22.5" customHeight="1">
      <c r="A104" s="57"/>
      <c r="B104" s="57"/>
      <c r="C104" s="57"/>
      <c r="D104" s="57"/>
      <c r="E104" s="64"/>
      <c r="F104" s="64"/>
      <c r="G104" s="64"/>
      <c r="H104" s="64"/>
      <c r="I104" s="64"/>
      <c r="J104" s="64"/>
      <c r="K104" s="160"/>
      <c r="L104" s="64"/>
      <c r="M104" s="64"/>
      <c r="N104" s="64"/>
      <c r="O104" s="64"/>
      <c r="P104" s="64"/>
      <c r="Q104" s="57"/>
    </row>
    <row r="105" spans="1:17" s="51" customFormat="1" ht="22.5" customHeight="1">
      <c r="A105" s="57"/>
      <c r="B105" s="57"/>
      <c r="C105" s="57"/>
      <c r="D105" s="57"/>
      <c r="E105" s="64"/>
      <c r="F105" s="64"/>
      <c r="G105" s="64"/>
      <c r="H105" s="64"/>
      <c r="I105" s="64"/>
      <c r="J105" s="64"/>
      <c r="K105" s="160"/>
      <c r="L105" s="64"/>
      <c r="M105" s="64"/>
      <c r="N105" s="64"/>
      <c r="O105" s="64"/>
      <c r="P105" s="64"/>
      <c r="Q105" s="57"/>
    </row>
    <row r="106" spans="1:17" s="51" customFormat="1" ht="15.75">
      <c r="A106" s="57"/>
      <c r="B106" s="57"/>
      <c r="C106" s="57"/>
      <c r="D106" s="57"/>
      <c r="E106" s="64"/>
      <c r="F106" s="64"/>
      <c r="G106" s="64"/>
      <c r="H106" s="64"/>
      <c r="I106" s="64"/>
      <c r="J106" s="64"/>
      <c r="K106" s="160"/>
      <c r="L106" s="64"/>
      <c r="M106" s="64"/>
      <c r="N106" s="64"/>
      <c r="O106" s="64"/>
      <c r="P106" s="64"/>
      <c r="Q106" s="57"/>
    </row>
    <row r="107" spans="1:17" s="51" customFormat="1" ht="15.75">
      <c r="A107" s="57"/>
      <c r="B107" s="57"/>
      <c r="C107" s="57"/>
      <c r="D107" s="57"/>
      <c r="E107" s="64"/>
      <c r="F107" s="64"/>
      <c r="G107" s="64"/>
      <c r="H107" s="64"/>
      <c r="I107" s="64"/>
      <c r="J107" s="64"/>
      <c r="K107" s="160"/>
      <c r="L107" s="64"/>
      <c r="M107" s="64"/>
      <c r="N107" s="64"/>
      <c r="O107" s="64"/>
      <c r="P107" s="64"/>
      <c r="Q107" s="57"/>
    </row>
    <row r="108" spans="1:17" s="158" customFormat="1" ht="15.75">
      <c r="A108" s="57"/>
      <c r="B108" s="57"/>
      <c r="C108" s="57"/>
      <c r="D108" s="57"/>
      <c r="E108" s="64"/>
      <c r="F108" s="64"/>
      <c r="G108" s="64"/>
      <c r="H108" s="64"/>
      <c r="I108" s="64"/>
      <c r="J108" s="64"/>
      <c r="K108" s="160"/>
      <c r="L108" s="64"/>
      <c r="M108" s="64"/>
      <c r="N108" s="64"/>
      <c r="O108" s="64"/>
      <c r="P108" s="64"/>
      <c r="Q108" s="57"/>
    </row>
    <row r="109" spans="1:17" s="155" customFormat="1" ht="15.75">
      <c r="A109" s="57"/>
      <c r="B109" s="57"/>
      <c r="C109" s="57"/>
      <c r="D109" s="57"/>
      <c r="E109" s="64"/>
      <c r="F109" s="64"/>
      <c r="G109" s="64"/>
      <c r="H109" s="64"/>
      <c r="I109" s="64"/>
      <c r="J109" s="64"/>
      <c r="K109" s="160"/>
      <c r="L109" s="64"/>
      <c r="M109" s="64"/>
      <c r="N109" s="64"/>
      <c r="O109" s="64"/>
      <c r="P109" s="64"/>
      <c r="Q109" s="57"/>
    </row>
    <row r="112" ht="15.75" customHeight="1"/>
    <row r="113" spans="1:17" s="155" customFormat="1" ht="13.5" customHeight="1">
      <c r="A113" s="57"/>
      <c r="B113" s="57"/>
      <c r="C113" s="57"/>
      <c r="D113" s="57"/>
      <c r="E113" s="64"/>
      <c r="F113" s="64"/>
      <c r="G113" s="64"/>
      <c r="H113" s="64"/>
      <c r="I113" s="64"/>
      <c r="J113" s="64"/>
      <c r="K113" s="160"/>
      <c r="L113" s="64"/>
      <c r="M113" s="64"/>
      <c r="N113" s="64"/>
      <c r="O113" s="64"/>
      <c r="P113" s="64"/>
      <c r="Q113" s="57"/>
    </row>
    <row r="114" spans="1:17" s="62" customFormat="1" ht="13.5" customHeight="1">
      <c r="A114" s="57"/>
      <c r="B114" s="57"/>
      <c r="C114" s="57"/>
      <c r="D114" s="57"/>
      <c r="E114" s="64"/>
      <c r="F114" s="64"/>
      <c r="G114" s="64"/>
      <c r="H114" s="64"/>
      <c r="I114" s="64"/>
      <c r="J114" s="64"/>
      <c r="K114" s="160"/>
      <c r="L114" s="64"/>
      <c r="M114" s="64"/>
      <c r="N114" s="64"/>
      <c r="O114" s="64"/>
      <c r="P114" s="64"/>
      <c r="Q114" s="57"/>
    </row>
    <row r="115" spans="1:17" s="62" customFormat="1" ht="15.75">
      <c r="A115" s="57"/>
      <c r="B115" s="57"/>
      <c r="C115" s="57"/>
      <c r="D115" s="57"/>
      <c r="E115" s="64"/>
      <c r="F115" s="64"/>
      <c r="G115" s="64"/>
      <c r="H115" s="64"/>
      <c r="I115" s="64"/>
      <c r="J115" s="64"/>
      <c r="K115" s="160"/>
      <c r="L115" s="64"/>
      <c r="M115" s="64"/>
      <c r="N115" s="64"/>
      <c r="O115" s="64"/>
      <c r="P115" s="64"/>
      <c r="Q115" s="57"/>
    </row>
    <row r="116" spans="1:17" s="62" customFormat="1" ht="13.5" customHeight="1">
      <c r="A116" s="57"/>
      <c r="B116" s="57"/>
      <c r="C116" s="57"/>
      <c r="D116" s="57"/>
      <c r="E116" s="64"/>
      <c r="F116" s="64"/>
      <c r="G116" s="64"/>
      <c r="H116" s="64"/>
      <c r="I116" s="64"/>
      <c r="J116" s="64"/>
      <c r="K116" s="160"/>
      <c r="L116" s="64"/>
      <c r="M116" s="64"/>
      <c r="N116" s="64"/>
      <c r="O116" s="64"/>
      <c r="P116" s="64"/>
      <c r="Q116" s="57"/>
    </row>
    <row r="117" spans="1:17" s="158" customFormat="1" ht="15.75">
      <c r="A117" s="57"/>
      <c r="B117" s="57"/>
      <c r="C117" s="57"/>
      <c r="D117" s="57"/>
      <c r="E117" s="64"/>
      <c r="F117" s="64"/>
      <c r="G117" s="64"/>
      <c r="H117" s="64"/>
      <c r="I117" s="64"/>
      <c r="J117" s="64"/>
      <c r="K117" s="160"/>
      <c r="L117" s="64"/>
      <c r="M117" s="64"/>
      <c r="N117" s="64"/>
      <c r="O117" s="64"/>
      <c r="P117" s="64"/>
      <c r="Q117" s="57"/>
    </row>
    <row r="118" spans="1:17" s="51" customFormat="1" ht="15.75">
      <c r="A118" s="57"/>
      <c r="B118" s="57"/>
      <c r="C118" s="57"/>
      <c r="D118" s="57"/>
      <c r="E118" s="64"/>
      <c r="F118" s="64"/>
      <c r="G118" s="64"/>
      <c r="H118" s="64"/>
      <c r="I118" s="64"/>
      <c r="J118" s="64"/>
      <c r="K118" s="160"/>
      <c r="L118" s="64"/>
      <c r="M118" s="64"/>
      <c r="N118" s="64"/>
      <c r="O118" s="64"/>
      <c r="P118" s="64"/>
      <c r="Q118" s="57"/>
    </row>
    <row r="119" spans="1:17" s="51" customFormat="1" ht="15.75">
      <c r="A119" s="57"/>
      <c r="B119" s="57"/>
      <c r="C119" s="57"/>
      <c r="D119" s="57"/>
      <c r="E119" s="64"/>
      <c r="F119" s="64"/>
      <c r="G119" s="64"/>
      <c r="H119" s="64"/>
      <c r="I119" s="64"/>
      <c r="J119" s="64"/>
      <c r="K119" s="160"/>
      <c r="L119" s="64"/>
      <c r="M119" s="64"/>
      <c r="N119" s="64"/>
      <c r="O119" s="64"/>
      <c r="P119" s="64"/>
      <c r="Q119" s="57"/>
    </row>
    <row r="120" spans="1:17" s="51" customFormat="1" ht="15.75">
      <c r="A120" s="57"/>
      <c r="B120" s="57"/>
      <c r="C120" s="57"/>
      <c r="D120" s="57"/>
      <c r="E120" s="64"/>
      <c r="F120" s="64"/>
      <c r="G120" s="64"/>
      <c r="H120" s="64"/>
      <c r="I120" s="64"/>
      <c r="J120" s="64"/>
      <c r="K120" s="160"/>
      <c r="L120" s="64"/>
      <c r="M120" s="64"/>
      <c r="N120" s="64"/>
      <c r="O120" s="64"/>
      <c r="P120" s="64"/>
      <c r="Q120" s="57"/>
    </row>
    <row r="121" spans="1:17" s="51" customFormat="1" ht="15.75">
      <c r="A121" s="57"/>
      <c r="B121" s="57"/>
      <c r="C121" s="57"/>
      <c r="D121" s="57"/>
      <c r="E121" s="64"/>
      <c r="F121" s="64"/>
      <c r="G121" s="64"/>
      <c r="H121" s="64"/>
      <c r="I121" s="64"/>
      <c r="J121" s="64"/>
      <c r="K121" s="160"/>
      <c r="L121" s="64"/>
      <c r="M121" s="64"/>
      <c r="N121" s="64"/>
      <c r="O121" s="64"/>
      <c r="P121" s="64"/>
      <c r="Q121" s="57"/>
    </row>
    <row r="122" spans="1:17" s="51" customFormat="1" ht="22.5" customHeight="1">
      <c r="A122" s="57"/>
      <c r="B122" s="57"/>
      <c r="C122" s="57"/>
      <c r="D122" s="57"/>
      <c r="E122" s="64"/>
      <c r="F122" s="64"/>
      <c r="G122" s="64"/>
      <c r="H122" s="64"/>
      <c r="I122" s="64"/>
      <c r="J122" s="64"/>
      <c r="K122" s="160"/>
      <c r="L122" s="64"/>
      <c r="M122" s="64"/>
      <c r="N122" s="64"/>
      <c r="O122" s="64"/>
      <c r="P122" s="64"/>
      <c r="Q122" s="57"/>
    </row>
    <row r="123" spans="1:17" s="51" customFormat="1" ht="22.5" customHeight="1">
      <c r="A123" s="57"/>
      <c r="B123" s="57"/>
      <c r="C123" s="57"/>
      <c r="D123" s="57"/>
      <c r="E123" s="64"/>
      <c r="F123" s="64"/>
      <c r="G123" s="64"/>
      <c r="H123" s="64"/>
      <c r="I123" s="64"/>
      <c r="J123" s="64"/>
      <c r="K123" s="160"/>
      <c r="L123" s="64"/>
      <c r="M123" s="64"/>
      <c r="N123" s="64"/>
      <c r="O123" s="64"/>
      <c r="P123" s="64"/>
      <c r="Q123" s="57"/>
    </row>
    <row r="124" spans="1:17" s="51" customFormat="1" ht="15.75">
      <c r="A124" s="57"/>
      <c r="B124" s="57"/>
      <c r="C124" s="57"/>
      <c r="D124" s="57"/>
      <c r="E124" s="64"/>
      <c r="F124" s="64"/>
      <c r="G124" s="64"/>
      <c r="H124" s="64"/>
      <c r="I124" s="64"/>
      <c r="J124" s="64"/>
      <c r="K124" s="160"/>
      <c r="L124" s="64"/>
      <c r="M124" s="64"/>
      <c r="N124" s="64"/>
      <c r="O124" s="64"/>
      <c r="P124" s="64"/>
      <c r="Q124" s="57"/>
    </row>
    <row r="125" spans="1:17" s="51" customFormat="1" ht="15.75">
      <c r="A125" s="57"/>
      <c r="B125" s="57"/>
      <c r="C125" s="57"/>
      <c r="D125" s="57"/>
      <c r="E125" s="64"/>
      <c r="F125" s="64"/>
      <c r="G125" s="64"/>
      <c r="H125" s="64"/>
      <c r="I125" s="64"/>
      <c r="J125" s="64"/>
      <c r="K125" s="160"/>
      <c r="L125" s="64"/>
      <c r="M125" s="64"/>
      <c r="N125" s="64"/>
      <c r="O125" s="64"/>
      <c r="P125" s="64"/>
      <c r="Q125" s="57"/>
    </row>
    <row r="126" spans="1:17" s="158" customFormat="1" ht="15.75">
      <c r="A126" s="57"/>
      <c r="B126" s="57"/>
      <c r="C126" s="57"/>
      <c r="D126" s="57"/>
      <c r="E126" s="64"/>
      <c r="F126" s="64"/>
      <c r="G126" s="64"/>
      <c r="H126" s="64"/>
      <c r="I126" s="64"/>
      <c r="J126" s="64"/>
      <c r="K126" s="160"/>
      <c r="L126" s="64"/>
      <c r="M126" s="64"/>
      <c r="N126" s="64"/>
      <c r="O126" s="64"/>
      <c r="P126" s="64"/>
      <c r="Q126" s="57"/>
    </row>
    <row r="127" spans="1:17" s="155" customFormat="1" ht="15.75">
      <c r="A127" s="57"/>
      <c r="B127" s="57"/>
      <c r="C127" s="57"/>
      <c r="D127" s="57"/>
      <c r="E127" s="64"/>
      <c r="F127" s="64"/>
      <c r="G127" s="64"/>
      <c r="H127" s="64"/>
      <c r="I127" s="64"/>
      <c r="J127" s="64"/>
      <c r="K127" s="160"/>
      <c r="L127" s="64"/>
      <c r="M127" s="64"/>
      <c r="N127" s="64"/>
      <c r="O127" s="64"/>
      <c r="P127" s="64"/>
      <c r="Q127" s="57"/>
    </row>
    <row r="129" ht="15.75" customHeight="1"/>
    <row r="130" spans="1:17" s="155" customFormat="1" ht="15.75">
      <c r="A130" s="57"/>
      <c r="B130" s="57"/>
      <c r="C130" s="57"/>
      <c r="D130" s="57"/>
      <c r="E130" s="64"/>
      <c r="F130" s="64"/>
      <c r="G130" s="64"/>
      <c r="H130" s="64"/>
      <c r="I130" s="64"/>
      <c r="J130" s="64"/>
      <c r="K130" s="160"/>
      <c r="L130" s="64"/>
      <c r="M130" s="64"/>
      <c r="N130" s="64"/>
      <c r="O130" s="64"/>
      <c r="P130" s="64"/>
      <c r="Q130" s="57"/>
    </row>
    <row r="131" spans="1:17" s="155" customFormat="1" ht="13.5" customHeight="1">
      <c r="A131" s="57"/>
      <c r="B131" s="57"/>
      <c r="C131" s="57"/>
      <c r="D131" s="57"/>
      <c r="E131" s="64"/>
      <c r="F131" s="64"/>
      <c r="G131" s="64"/>
      <c r="H131" s="64"/>
      <c r="I131" s="64"/>
      <c r="J131" s="64"/>
      <c r="K131" s="160"/>
      <c r="L131" s="64"/>
      <c r="M131" s="64"/>
      <c r="N131" s="64"/>
      <c r="O131" s="64"/>
      <c r="P131" s="64"/>
      <c r="Q131" s="57"/>
    </row>
    <row r="132" spans="1:17" s="155" customFormat="1" ht="13.5" customHeight="1">
      <c r="A132" s="57"/>
      <c r="B132" s="57"/>
      <c r="C132" s="57"/>
      <c r="D132" s="57"/>
      <c r="E132" s="64"/>
      <c r="F132" s="64"/>
      <c r="G132" s="64"/>
      <c r="H132" s="64"/>
      <c r="I132" s="64"/>
      <c r="J132" s="64"/>
      <c r="K132" s="160"/>
      <c r="L132" s="64"/>
      <c r="M132" s="64"/>
      <c r="N132" s="64"/>
      <c r="O132" s="64"/>
      <c r="P132" s="64"/>
      <c r="Q132" s="57"/>
    </row>
    <row r="133" spans="1:17" s="62" customFormat="1" ht="13.5" customHeight="1">
      <c r="A133" s="57"/>
      <c r="B133" s="57"/>
      <c r="C133" s="57"/>
      <c r="D133" s="57"/>
      <c r="E133" s="64"/>
      <c r="F133" s="64"/>
      <c r="G133" s="64"/>
      <c r="H133" s="64"/>
      <c r="I133" s="64"/>
      <c r="J133" s="64"/>
      <c r="K133" s="160"/>
      <c r="L133" s="64"/>
      <c r="M133" s="64"/>
      <c r="N133" s="64"/>
      <c r="O133" s="64"/>
      <c r="P133" s="64"/>
      <c r="Q133" s="57"/>
    </row>
    <row r="134" spans="1:17" s="62" customFormat="1" ht="15.75">
      <c r="A134" s="57"/>
      <c r="B134" s="57"/>
      <c r="C134" s="57"/>
      <c r="D134" s="57"/>
      <c r="E134" s="64"/>
      <c r="F134" s="64"/>
      <c r="G134" s="64"/>
      <c r="H134" s="64"/>
      <c r="I134" s="64"/>
      <c r="J134" s="64"/>
      <c r="K134" s="160"/>
      <c r="L134" s="64"/>
      <c r="M134" s="64"/>
      <c r="N134" s="64"/>
      <c r="O134" s="64"/>
      <c r="P134" s="64"/>
      <c r="Q134" s="57"/>
    </row>
    <row r="135" spans="1:17" s="62" customFormat="1" ht="15.75">
      <c r="A135" s="57"/>
      <c r="B135" s="57"/>
      <c r="C135" s="57"/>
      <c r="D135" s="57"/>
      <c r="E135" s="64"/>
      <c r="F135" s="64"/>
      <c r="G135" s="64"/>
      <c r="H135" s="64"/>
      <c r="I135" s="64"/>
      <c r="J135" s="64"/>
      <c r="K135" s="160"/>
      <c r="L135" s="64"/>
      <c r="M135" s="64"/>
      <c r="N135" s="64"/>
      <c r="O135" s="64"/>
      <c r="P135" s="64"/>
      <c r="Q135" s="57"/>
    </row>
    <row r="136" spans="1:17" s="62" customFormat="1" ht="15.75">
      <c r="A136" s="57"/>
      <c r="B136" s="57"/>
      <c r="C136" s="57"/>
      <c r="D136" s="57"/>
      <c r="E136" s="64"/>
      <c r="F136" s="64"/>
      <c r="G136" s="64"/>
      <c r="H136" s="64"/>
      <c r="I136" s="64"/>
      <c r="J136" s="64"/>
      <c r="K136" s="160"/>
      <c r="L136" s="64"/>
      <c r="M136" s="64"/>
      <c r="N136" s="64"/>
      <c r="O136" s="64"/>
      <c r="P136" s="64"/>
      <c r="Q136" s="57"/>
    </row>
    <row r="137" spans="1:17" s="62" customFormat="1" ht="13.5" customHeight="1">
      <c r="A137" s="57"/>
      <c r="B137" s="57"/>
      <c r="C137" s="57"/>
      <c r="D137" s="57"/>
      <c r="E137" s="64"/>
      <c r="F137" s="64"/>
      <c r="G137" s="64"/>
      <c r="H137" s="64"/>
      <c r="I137" s="64"/>
      <c r="J137" s="64"/>
      <c r="K137" s="160"/>
      <c r="L137" s="64"/>
      <c r="M137" s="64"/>
      <c r="N137" s="64"/>
      <c r="O137" s="64"/>
      <c r="P137" s="64"/>
      <c r="Q137" s="57"/>
    </row>
    <row r="138" spans="1:17" s="158" customFormat="1" ht="15.75">
      <c r="A138" s="57"/>
      <c r="B138" s="57"/>
      <c r="C138" s="57"/>
      <c r="D138" s="57"/>
      <c r="E138" s="64"/>
      <c r="F138" s="64"/>
      <c r="G138" s="64"/>
      <c r="H138" s="64"/>
      <c r="I138" s="64"/>
      <c r="J138" s="64"/>
      <c r="K138" s="160"/>
      <c r="L138" s="64"/>
      <c r="M138" s="64"/>
      <c r="N138" s="64"/>
      <c r="O138" s="64"/>
      <c r="P138" s="64"/>
      <c r="Q138" s="57"/>
    </row>
    <row r="139" spans="1:17" s="51" customFormat="1" ht="15.75">
      <c r="A139" s="57"/>
      <c r="B139" s="57"/>
      <c r="C139" s="57"/>
      <c r="D139" s="57"/>
      <c r="E139" s="64"/>
      <c r="F139" s="64"/>
      <c r="G139" s="64"/>
      <c r="H139" s="64"/>
      <c r="I139" s="64"/>
      <c r="J139" s="64"/>
      <c r="K139" s="160"/>
      <c r="L139" s="64"/>
      <c r="M139" s="64"/>
      <c r="N139" s="64"/>
      <c r="O139" s="64"/>
      <c r="P139" s="64"/>
      <c r="Q139" s="57"/>
    </row>
    <row r="140" spans="1:17" s="51" customFormat="1" ht="15.75">
      <c r="A140" s="57"/>
      <c r="B140" s="57"/>
      <c r="C140" s="57"/>
      <c r="D140" s="57"/>
      <c r="E140" s="64"/>
      <c r="F140" s="64"/>
      <c r="G140" s="64"/>
      <c r="H140" s="64"/>
      <c r="I140" s="64"/>
      <c r="J140" s="64"/>
      <c r="K140" s="160"/>
      <c r="L140" s="64"/>
      <c r="M140" s="64"/>
      <c r="N140" s="64"/>
      <c r="O140" s="64"/>
      <c r="P140" s="64"/>
      <c r="Q140" s="57"/>
    </row>
    <row r="141" spans="1:17" s="51" customFormat="1" ht="15.75">
      <c r="A141" s="57"/>
      <c r="B141" s="57"/>
      <c r="C141" s="57"/>
      <c r="D141" s="57"/>
      <c r="E141" s="64"/>
      <c r="F141" s="64"/>
      <c r="G141" s="64"/>
      <c r="H141" s="64"/>
      <c r="I141" s="64"/>
      <c r="J141" s="64"/>
      <c r="K141" s="160"/>
      <c r="L141" s="64"/>
      <c r="M141" s="64"/>
      <c r="N141" s="64"/>
      <c r="O141" s="64"/>
      <c r="P141" s="64"/>
      <c r="Q141" s="57"/>
    </row>
    <row r="142" spans="1:17" s="51" customFormat="1" ht="15.75">
      <c r="A142" s="57"/>
      <c r="B142" s="57"/>
      <c r="C142" s="57"/>
      <c r="D142" s="57"/>
      <c r="E142" s="64"/>
      <c r="F142" s="64"/>
      <c r="G142" s="64"/>
      <c r="H142" s="64"/>
      <c r="I142" s="64"/>
      <c r="J142" s="64"/>
      <c r="K142" s="160"/>
      <c r="L142" s="64"/>
      <c r="M142" s="64"/>
      <c r="N142" s="64"/>
      <c r="O142" s="64"/>
      <c r="P142" s="64"/>
      <c r="Q142" s="57"/>
    </row>
    <row r="143" spans="1:17" s="51" customFormat="1" ht="15.75">
      <c r="A143" s="57"/>
      <c r="B143" s="57"/>
      <c r="C143" s="57"/>
      <c r="D143" s="57"/>
      <c r="E143" s="64"/>
      <c r="F143" s="64"/>
      <c r="G143" s="64"/>
      <c r="H143" s="64"/>
      <c r="I143" s="64"/>
      <c r="J143" s="64"/>
      <c r="K143" s="160"/>
      <c r="L143" s="64"/>
      <c r="M143" s="64"/>
      <c r="N143" s="64"/>
      <c r="O143" s="64"/>
      <c r="P143" s="64"/>
      <c r="Q143" s="57"/>
    </row>
    <row r="144" spans="1:17" s="51" customFormat="1" ht="22.5" customHeight="1">
      <c r="A144" s="57"/>
      <c r="B144" s="57"/>
      <c r="C144" s="57"/>
      <c r="D144" s="57"/>
      <c r="E144" s="64"/>
      <c r="F144" s="64"/>
      <c r="G144" s="64"/>
      <c r="H144" s="64"/>
      <c r="I144" s="64"/>
      <c r="J144" s="64"/>
      <c r="K144" s="160"/>
      <c r="L144" s="64"/>
      <c r="M144" s="64"/>
      <c r="N144" s="64"/>
      <c r="O144" s="64"/>
      <c r="P144" s="64"/>
      <c r="Q144" s="57"/>
    </row>
    <row r="145" spans="1:17" s="51" customFormat="1" ht="22.5" customHeight="1">
      <c r="A145" s="57"/>
      <c r="B145" s="57"/>
      <c r="C145" s="57"/>
      <c r="D145" s="57"/>
      <c r="E145" s="64"/>
      <c r="F145" s="64"/>
      <c r="G145" s="64"/>
      <c r="H145" s="64"/>
      <c r="I145" s="64"/>
      <c r="J145" s="64"/>
      <c r="K145" s="160"/>
      <c r="L145" s="64"/>
      <c r="M145" s="64"/>
      <c r="N145" s="64"/>
      <c r="O145" s="64"/>
      <c r="P145" s="64"/>
      <c r="Q145" s="57"/>
    </row>
    <row r="146" spans="1:17" s="51" customFormat="1" ht="15.75">
      <c r="A146" s="57"/>
      <c r="B146" s="57"/>
      <c r="C146" s="57"/>
      <c r="D146" s="57"/>
      <c r="E146" s="64"/>
      <c r="F146" s="64"/>
      <c r="G146" s="64"/>
      <c r="H146" s="64"/>
      <c r="I146" s="64"/>
      <c r="J146" s="64"/>
      <c r="K146" s="160"/>
      <c r="L146" s="64"/>
      <c r="M146" s="64"/>
      <c r="N146" s="64"/>
      <c r="O146" s="64"/>
      <c r="P146" s="64"/>
      <c r="Q146" s="57"/>
    </row>
    <row r="147" spans="1:17" s="51" customFormat="1" ht="15.75">
      <c r="A147" s="57"/>
      <c r="B147" s="57"/>
      <c r="C147" s="57"/>
      <c r="D147" s="57"/>
      <c r="E147" s="64"/>
      <c r="F147" s="64"/>
      <c r="G147" s="64"/>
      <c r="H147" s="64"/>
      <c r="I147" s="64"/>
      <c r="J147" s="64"/>
      <c r="K147" s="160"/>
      <c r="L147" s="64"/>
      <c r="M147" s="64"/>
      <c r="N147" s="64"/>
      <c r="O147" s="64"/>
      <c r="P147" s="64"/>
      <c r="Q147" s="57"/>
    </row>
    <row r="148" spans="1:17" s="158" customFormat="1" ht="15.75">
      <c r="A148" s="57"/>
      <c r="B148" s="57"/>
      <c r="C148" s="57"/>
      <c r="D148" s="57"/>
      <c r="E148" s="64"/>
      <c r="F148" s="64"/>
      <c r="G148" s="64"/>
      <c r="H148" s="64"/>
      <c r="I148" s="64"/>
      <c r="J148" s="64"/>
      <c r="K148" s="160"/>
      <c r="L148" s="64"/>
      <c r="M148" s="64"/>
      <c r="N148" s="64"/>
      <c r="O148" s="64"/>
      <c r="P148" s="64"/>
      <c r="Q148" s="57"/>
    </row>
    <row r="149" spans="1:17" s="155" customFormat="1" ht="15.75">
      <c r="A149" s="57"/>
      <c r="B149" s="57"/>
      <c r="C149" s="57"/>
      <c r="D149" s="57"/>
      <c r="E149" s="64"/>
      <c r="F149" s="64"/>
      <c r="G149" s="64"/>
      <c r="H149" s="64"/>
      <c r="I149" s="64"/>
      <c r="J149" s="64"/>
      <c r="K149" s="160"/>
      <c r="L149" s="64"/>
      <c r="M149" s="64"/>
      <c r="N149" s="64"/>
      <c r="O149" s="64"/>
      <c r="P149" s="64"/>
      <c r="Q149" s="57"/>
    </row>
    <row r="151" ht="15.75" customHeight="1"/>
    <row r="152" ht="15.75" customHeight="1"/>
    <row r="153" spans="1:17" s="155" customFormat="1" ht="13.5" customHeight="1">
      <c r="A153" s="57"/>
      <c r="B153" s="57"/>
      <c r="C153" s="57"/>
      <c r="D153" s="57"/>
      <c r="E153" s="64"/>
      <c r="F153" s="64"/>
      <c r="G153" s="64"/>
      <c r="H153" s="64"/>
      <c r="I153" s="64"/>
      <c r="J153" s="64"/>
      <c r="K153" s="160"/>
      <c r="L153" s="64"/>
      <c r="M153" s="64"/>
      <c r="N153" s="64"/>
      <c r="O153" s="64"/>
      <c r="P153" s="64"/>
      <c r="Q153" s="57"/>
    </row>
    <row r="154" spans="1:17" s="62" customFormat="1" ht="13.5" customHeight="1">
      <c r="A154" s="57"/>
      <c r="B154" s="57"/>
      <c r="C154" s="57"/>
      <c r="D154" s="57"/>
      <c r="E154" s="64"/>
      <c r="F154" s="64"/>
      <c r="G154" s="64"/>
      <c r="H154" s="64"/>
      <c r="I154" s="64"/>
      <c r="J154" s="64"/>
      <c r="K154" s="160"/>
      <c r="L154" s="64"/>
      <c r="M154" s="64"/>
      <c r="N154" s="64"/>
      <c r="O154" s="64"/>
      <c r="P154" s="64"/>
      <c r="Q154" s="57"/>
    </row>
    <row r="155" spans="1:17" s="62" customFormat="1" ht="15.75">
      <c r="A155" s="57"/>
      <c r="B155" s="57"/>
      <c r="C155" s="57"/>
      <c r="D155" s="57"/>
      <c r="E155" s="64"/>
      <c r="F155" s="64"/>
      <c r="G155" s="64"/>
      <c r="H155" s="64"/>
      <c r="I155" s="64"/>
      <c r="J155" s="64"/>
      <c r="K155" s="160"/>
      <c r="L155" s="64"/>
      <c r="M155" s="64"/>
      <c r="N155" s="64"/>
      <c r="O155" s="64"/>
      <c r="P155" s="64"/>
      <c r="Q155" s="57"/>
    </row>
    <row r="156" spans="1:17" s="62" customFormat="1" ht="15.75">
      <c r="A156" s="57"/>
      <c r="B156" s="57"/>
      <c r="C156" s="57"/>
      <c r="D156" s="57"/>
      <c r="E156" s="64"/>
      <c r="F156" s="64"/>
      <c r="G156" s="64"/>
      <c r="H156" s="64"/>
      <c r="I156" s="64"/>
      <c r="J156" s="64"/>
      <c r="K156" s="160"/>
      <c r="L156" s="64"/>
      <c r="M156" s="64"/>
      <c r="N156" s="64"/>
      <c r="O156" s="64"/>
      <c r="P156" s="64"/>
      <c r="Q156" s="57"/>
    </row>
    <row r="157" spans="1:17" s="62" customFormat="1" ht="15.75">
      <c r="A157" s="57"/>
      <c r="B157" s="57"/>
      <c r="C157" s="57"/>
      <c r="D157" s="57"/>
      <c r="E157" s="64"/>
      <c r="F157" s="64"/>
      <c r="G157" s="64"/>
      <c r="H157" s="64"/>
      <c r="I157" s="64"/>
      <c r="J157" s="64"/>
      <c r="K157" s="160"/>
      <c r="L157" s="64"/>
      <c r="M157" s="64"/>
      <c r="N157" s="64"/>
      <c r="O157" s="64"/>
      <c r="P157" s="64"/>
      <c r="Q157" s="57"/>
    </row>
    <row r="158" spans="1:17" s="62" customFormat="1" ht="13.5" customHeight="1">
      <c r="A158" s="57"/>
      <c r="B158" s="57"/>
      <c r="C158" s="57"/>
      <c r="D158" s="57"/>
      <c r="E158" s="64"/>
      <c r="F158" s="64"/>
      <c r="G158" s="64"/>
      <c r="H158" s="64"/>
      <c r="I158" s="64"/>
      <c r="J158" s="64"/>
      <c r="K158" s="160"/>
      <c r="L158" s="64"/>
      <c r="M158" s="64"/>
      <c r="N158" s="64"/>
      <c r="O158" s="64"/>
      <c r="P158" s="64"/>
      <c r="Q158" s="57"/>
    </row>
    <row r="159" spans="1:17" s="158" customFormat="1" ht="15.75">
      <c r="A159" s="57"/>
      <c r="B159" s="57"/>
      <c r="C159" s="57"/>
      <c r="D159" s="57"/>
      <c r="E159" s="64"/>
      <c r="F159" s="64"/>
      <c r="G159" s="64"/>
      <c r="H159" s="64"/>
      <c r="I159" s="64"/>
      <c r="J159" s="64"/>
      <c r="K159" s="160"/>
      <c r="L159" s="64"/>
      <c r="M159" s="64"/>
      <c r="N159" s="64"/>
      <c r="O159" s="64"/>
      <c r="P159" s="64"/>
      <c r="Q159" s="57"/>
    </row>
    <row r="160" spans="1:17" s="51" customFormat="1" ht="15.75">
      <c r="A160" s="57"/>
      <c r="B160" s="57"/>
      <c r="C160" s="57"/>
      <c r="D160" s="57"/>
      <c r="E160" s="64"/>
      <c r="F160" s="64"/>
      <c r="G160" s="64"/>
      <c r="H160" s="64"/>
      <c r="I160" s="64"/>
      <c r="J160" s="64"/>
      <c r="K160" s="160"/>
      <c r="L160" s="64"/>
      <c r="M160" s="64"/>
      <c r="N160" s="64"/>
      <c r="O160" s="64"/>
      <c r="P160" s="64"/>
      <c r="Q160" s="57"/>
    </row>
    <row r="161" spans="1:17" s="51" customFormat="1" ht="15.75">
      <c r="A161" s="57"/>
      <c r="B161" s="57"/>
      <c r="C161" s="57"/>
      <c r="D161" s="57"/>
      <c r="E161" s="64"/>
      <c r="F161" s="64"/>
      <c r="G161" s="64"/>
      <c r="H161" s="64"/>
      <c r="I161" s="64"/>
      <c r="J161" s="64"/>
      <c r="K161" s="160"/>
      <c r="L161" s="64"/>
      <c r="M161" s="64"/>
      <c r="N161" s="64"/>
      <c r="O161" s="64"/>
      <c r="P161" s="64"/>
      <c r="Q161" s="57"/>
    </row>
    <row r="162" spans="1:17" s="51" customFormat="1" ht="15.75">
      <c r="A162" s="57"/>
      <c r="B162" s="57"/>
      <c r="C162" s="57"/>
      <c r="D162" s="57"/>
      <c r="E162" s="64"/>
      <c r="F162" s="64"/>
      <c r="G162" s="64"/>
      <c r="H162" s="64"/>
      <c r="I162" s="64"/>
      <c r="J162" s="64"/>
      <c r="K162" s="160"/>
      <c r="L162" s="64"/>
      <c r="M162" s="64"/>
      <c r="N162" s="64"/>
      <c r="O162" s="64"/>
      <c r="P162" s="64"/>
      <c r="Q162" s="57"/>
    </row>
    <row r="163" spans="1:17" s="51" customFormat="1" ht="15.75">
      <c r="A163" s="57"/>
      <c r="B163" s="57"/>
      <c r="C163" s="57"/>
      <c r="D163" s="57"/>
      <c r="E163" s="64"/>
      <c r="F163" s="64"/>
      <c r="G163" s="64"/>
      <c r="H163" s="64"/>
      <c r="I163" s="64"/>
      <c r="J163" s="64"/>
      <c r="K163" s="160"/>
      <c r="L163" s="64"/>
      <c r="M163" s="64"/>
      <c r="N163" s="64"/>
      <c r="O163" s="64"/>
      <c r="P163" s="64"/>
      <c r="Q163" s="57"/>
    </row>
    <row r="164" spans="1:17" s="51" customFormat="1" ht="22.5" customHeight="1">
      <c r="A164" s="57"/>
      <c r="B164" s="57"/>
      <c r="C164" s="57"/>
      <c r="D164" s="57"/>
      <c r="E164" s="64"/>
      <c r="F164" s="64"/>
      <c r="G164" s="64"/>
      <c r="H164" s="64"/>
      <c r="I164" s="64"/>
      <c r="J164" s="64"/>
      <c r="K164" s="160"/>
      <c r="L164" s="64"/>
      <c r="M164" s="64"/>
      <c r="N164" s="64"/>
      <c r="O164" s="64"/>
      <c r="P164" s="64"/>
      <c r="Q164" s="57"/>
    </row>
    <row r="165" spans="1:17" s="51" customFormat="1" ht="22.5" customHeight="1">
      <c r="A165" s="57"/>
      <c r="B165" s="57"/>
      <c r="C165" s="57"/>
      <c r="D165" s="57"/>
      <c r="E165" s="64"/>
      <c r="F165" s="64"/>
      <c r="G165" s="64"/>
      <c r="H165" s="64"/>
      <c r="I165" s="64"/>
      <c r="J165" s="64"/>
      <c r="K165" s="160"/>
      <c r="L165" s="64"/>
      <c r="M165" s="64"/>
      <c r="N165" s="64"/>
      <c r="O165" s="64"/>
      <c r="P165" s="64"/>
      <c r="Q165" s="57"/>
    </row>
    <row r="166" spans="1:17" s="51" customFormat="1" ht="15.75">
      <c r="A166" s="57"/>
      <c r="B166" s="57"/>
      <c r="C166" s="57"/>
      <c r="D166" s="57"/>
      <c r="E166" s="64"/>
      <c r="F166" s="64"/>
      <c r="G166" s="64"/>
      <c r="H166" s="64"/>
      <c r="I166" s="64"/>
      <c r="J166" s="64"/>
      <c r="K166" s="160"/>
      <c r="L166" s="64"/>
      <c r="M166" s="64"/>
      <c r="N166" s="64"/>
      <c r="O166" s="64"/>
      <c r="P166" s="64"/>
      <c r="Q166" s="57"/>
    </row>
    <row r="167" spans="1:17" s="51" customFormat="1" ht="15.75">
      <c r="A167" s="57"/>
      <c r="B167" s="57"/>
      <c r="C167" s="57"/>
      <c r="D167" s="57"/>
      <c r="E167" s="64"/>
      <c r="F167" s="64"/>
      <c r="G167" s="64"/>
      <c r="H167" s="64"/>
      <c r="I167" s="64"/>
      <c r="J167" s="64"/>
      <c r="K167" s="160"/>
      <c r="L167" s="64"/>
      <c r="M167" s="64"/>
      <c r="N167" s="64"/>
      <c r="O167" s="64"/>
      <c r="P167" s="64"/>
      <c r="Q167" s="57"/>
    </row>
    <row r="168" spans="1:17" s="158" customFormat="1" ht="15.75">
      <c r="A168" s="57"/>
      <c r="B168" s="57"/>
      <c r="C168" s="57"/>
      <c r="D168" s="57"/>
      <c r="E168" s="64"/>
      <c r="F168" s="64"/>
      <c r="G168" s="64"/>
      <c r="H168" s="64"/>
      <c r="I168" s="64"/>
      <c r="J168" s="64"/>
      <c r="K168" s="160"/>
      <c r="L168" s="64"/>
      <c r="M168" s="64"/>
      <c r="N168" s="64"/>
      <c r="O168" s="64"/>
      <c r="P168" s="64"/>
      <c r="Q168" s="57"/>
    </row>
    <row r="169" spans="1:17" s="155" customFormat="1" ht="15.75">
      <c r="A169" s="57"/>
      <c r="B169" s="57"/>
      <c r="C169" s="57"/>
      <c r="D169" s="57"/>
      <c r="E169" s="64"/>
      <c r="F169" s="64"/>
      <c r="G169" s="64"/>
      <c r="H169" s="64"/>
      <c r="I169" s="64"/>
      <c r="J169" s="64"/>
      <c r="K169" s="160"/>
      <c r="L169" s="64"/>
      <c r="M169" s="64"/>
      <c r="N169" s="64"/>
      <c r="O169" s="64"/>
      <c r="P169" s="64"/>
      <c r="Q169" s="57"/>
    </row>
  </sheetData>
  <mergeCells count="14">
    <mergeCell ref="A1:L1"/>
    <mergeCell ref="B5:B6"/>
    <mergeCell ref="C5:C6"/>
    <mergeCell ref="J5:J6"/>
    <mergeCell ref="K5:L5"/>
    <mergeCell ref="D5:D6"/>
    <mergeCell ref="F5:F6"/>
    <mergeCell ref="H5:H6"/>
    <mergeCell ref="I5:I6"/>
    <mergeCell ref="J4:L4"/>
    <mergeCell ref="G5:G6"/>
    <mergeCell ref="E5:E6"/>
    <mergeCell ref="A19:L19"/>
    <mergeCell ref="A20:L20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146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53.8515625" style="57" customWidth="1"/>
    <col min="2" max="2" width="7.8515625" style="57" customWidth="1"/>
    <col min="3" max="3" width="9.57421875" style="57" customWidth="1"/>
    <col min="4" max="4" width="11.140625" style="57" customWidth="1"/>
    <col min="5" max="5" width="10.8515625" style="64" customWidth="1"/>
    <col min="6" max="6" width="16.00390625" style="64" customWidth="1"/>
    <col min="7" max="7" width="15.28125" style="64" customWidth="1"/>
    <col min="8" max="8" width="15.57421875" style="64" customWidth="1"/>
    <col min="9" max="9" width="13.8515625" style="64" customWidth="1"/>
    <col min="10" max="10" width="12.28125" style="64" customWidth="1"/>
    <col min="11" max="11" width="10.00390625" style="160" customWidth="1"/>
    <col min="12" max="12" width="14.5742187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9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</row>
    <row r="2" spans="1:12" ht="15.75">
      <c r="A2" s="222" t="s">
        <v>827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699</v>
      </c>
    </row>
    <row r="3" spans="1:12" ht="15.75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</row>
    <row r="4" spans="1:16" s="155" customFormat="1" ht="15" customHeight="1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5.75" customHeight="1">
      <c r="A5" s="211"/>
      <c r="B5" s="424" t="s">
        <v>884</v>
      </c>
      <c r="C5" s="424" t="s">
        <v>543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839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 t="s">
        <v>543</v>
      </c>
      <c r="D6" s="425" t="s">
        <v>888</v>
      </c>
      <c r="E6" s="425" t="s">
        <v>892</v>
      </c>
      <c r="F6" s="425" t="s">
        <v>893</v>
      </c>
      <c r="G6" s="425" t="s">
        <v>894</v>
      </c>
      <c r="H6" s="425" t="s">
        <v>544</v>
      </c>
      <c r="I6" s="425" t="s">
        <v>546</v>
      </c>
      <c r="J6" s="425"/>
      <c r="K6" s="213" t="s">
        <v>471</v>
      </c>
      <c r="L6" s="142" t="s">
        <v>470</v>
      </c>
      <c r="M6" s="157"/>
      <c r="N6" s="157"/>
      <c r="O6" s="157"/>
      <c r="P6" s="157"/>
    </row>
    <row r="7" spans="1:16" s="367" customFormat="1" ht="13.5" customHeight="1">
      <c r="A7" s="170"/>
      <c r="B7" s="359"/>
      <c r="C7" s="359"/>
      <c r="D7" s="359"/>
      <c r="E7" s="359"/>
      <c r="F7" s="359"/>
      <c r="G7" s="359"/>
      <c r="H7" s="359"/>
      <c r="I7" s="359"/>
      <c r="J7" s="359"/>
      <c r="K7" s="368"/>
      <c r="L7" s="360"/>
      <c r="M7" s="162"/>
      <c r="N7" s="162"/>
      <c r="O7" s="162"/>
      <c r="P7" s="162"/>
    </row>
    <row r="8" spans="1:16" s="62" customFormat="1" ht="15" customHeight="1">
      <c r="A8" s="297" t="s">
        <v>177</v>
      </c>
      <c r="B8" s="362">
        <v>6</v>
      </c>
      <c r="C8" s="362">
        <v>0</v>
      </c>
      <c r="D8" s="362">
        <v>0</v>
      </c>
      <c r="E8" s="362">
        <v>0</v>
      </c>
      <c r="F8" s="362">
        <v>0</v>
      </c>
      <c r="G8" s="362">
        <v>0</v>
      </c>
      <c r="H8" s="362">
        <v>3.44</v>
      </c>
      <c r="I8" s="362">
        <v>2.12</v>
      </c>
      <c r="J8" s="362">
        <v>0</v>
      </c>
      <c r="K8" s="301" t="s">
        <v>423</v>
      </c>
      <c r="L8" s="285">
        <v>25.81</v>
      </c>
      <c r="M8" s="157"/>
      <c r="N8" s="157"/>
      <c r="O8" s="157"/>
      <c r="P8" s="157"/>
    </row>
    <row r="9" spans="1:16" s="62" customFormat="1" ht="15" customHeight="1">
      <c r="A9" s="297" t="s">
        <v>1048</v>
      </c>
      <c r="B9" s="362">
        <v>37.94</v>
      </c>
      <c r="C9" s="362">
        <v>0</v>
      </c>
      <c r="D9" s="362">
        <v>1.85</v>
      </c>
      <c r="E9" s="362">
        <v>0.06</v>
      </c>
      <c r="F9" s="362">
        <v>41.16</v>
      </c>
      <c r="G9" s="362">
        <v>0</v>
      </c>
      <c r="H9" s="362">
        <v>2.9</v>
      </c>
      <c r="I9" s="362">
        <v>3.88</v>
      </c>
      <c r="J9" s="362">
        <v>0.64</v>
      </c>
      <c r="K9" s="301" t="s">
        <v>422</v>
      </c>
      <c r="L9" s="285">
        <v>76.2</v>
      </c>
      <c r="M9" s="157"/>
      <c r="N9" s="157"/>
      <c r="O9" s="157"/>
      <c r="P9" s="157"/>
    </row>
    <row r="10" spans="1:16" s="62" customFormat="1" ht="15" customHeight="1">
      <c r="A10" s="297" t="s">
        <v>1098</v>
      </c>
      <c r="B10" s="362">
        <v>31.14</v>
      </c>
      <c r="C10" s="362">
        <v>0</v>
      </c>
      <c r="D10" s="362">
        <v>2.41</v>
      </c>
      <c r="E10" s="362">
        <v>7.61</v>
      </c>
      <c r="F10" s="362">
        <v>10.67</v>
      </c>
      <c r="G10" s="362">
        <v>3.53</v>
      </c>
      <c r="H10" s="362">
        <v>2.85</v>
      </c>
      <c r="I10" s="362">
        <v>4.78</v>
      </c>
      <c r="J10" s="362">
        <v>0.53</v>
      </c>
      <c r="K10" s="301" t="s">
        <v>423</v>
      </c>
      <c r="L10" s="285">
        <v>69.53</v>
      </c>
      <c r="M10" s="157"/>
      <c r="N10" s="157"/>
      <c r="O10" s="157"/>
      <c r="P10" s="157"/>
    </row>
    <row r="11" spans="1:16" s="62" customFormat="1" ht="15" customHeight="1">
      <c r="A11" s="297" t="s">
        <v>1102</v>
      </c>
      <c r="B11" s="362">
        <v>32.37</v>
      </c>
      <c r="C11" s="362">
        <v>0</v>
      </c>
      <c r="D11" s="362">
        <v>1.45</v>
      </c>
      <c r="E11" s="362">
        <v>0.19</v>
      </c>
      <c r="F11" s="362">
        <v>0</v>
      </c>
      <c r="G11" s="362">
        <v>0</v>
      </c>
      <c r="H11" s="362">
        <v>2.89</v>
      </c>
      <c r="I11" s="362">
        <v>2.9</v>
      </c>
      <c r="J11" s="362">
        <v>0.78</v>
      </c>
      <c r="K11" s="301" t="s">
        <v>433</v>
      </c>
      <c r="L11" s="285">
        <v>98.3</v>
      </c>
      <c r="M11" s="157"/>
      <c r="N11" s="157"/>
      <c r="O11" s="157"/>
      <c r="P11" s="157"/>
    </row>
    <row r="12" spans="1:16" s="62" customFormat="1" ht="15" customHeight="1">
      <c r="A12" s="297" t="s">
        <v>1104</v>
      </c>
      <c r="B12" s="362">
        <v>20.92</v>
      </c>
      <c r="C12" s="362">
        <v>0</v>
      </c>
      <c r="D12" s="362">
        <v>4.17</v>
      </c>
      <c r="E12" s="362">
        <v>0</v>
      </c>
      <c r="F12" s="362">
        <v>12.88</v>
      </c>
      <c r="G12" s="362">
        <v>0</v>
      </c>
      <c r="H12" s="362">
        <v>3.31</v>
      </c>
      <c r="I12" s="362">
        <v>3.8</v>
      </c>
      <c r="J12" s="362">
        <v>0.12</v>
      </c>
      <c r="K12" s="301" t="s">
        <v>423</v>
      </c>
      <c r="L12" s="285">
        <v>93.15</v>
      </c>
      <c r="M12" s="157"/>
      <c r="N12" s="157"/>
      <c r="O12" s="157"/>
      <c r="P12" s="157"/>
    </row>
    <row r="13" spans="1:16" s="62" customFormat="1" ht="15" customHeight="1">
      <c r="A13" s="297" t="s">
        <v>1143</v>
      </c>
      <c r="B13" s="362">
        <v>10.38</v>
      </c>
      <c r="C13" s="362">
        <v>0</v>
      </c>
      <c r="D13" s="362">
        <v>22.01</v>
      </c>
      <c r="E13" s="362">
        <v>0</v>
      </c>
      <c r="F13" s="362">
        <v>9.03</v>
      </c>
      <c r="G13" s="362">
        <v>0</v>
      </c>
      <c r="H13" s="362">
        <v>1.99</v>
      </c>
      <c r="I13" s="362">
        <v>6.27</v>
      </c>
      <c r="J13" s="362">
        <v>0.34</v>
      </c>
      <c r="K13" s="301" t="s">
        <v>423</v>
      </c>
      <c r="L13" s="285">
        <v>20.68</v>
      </c>
      <c r="M13" s="157"/>
      <c r="N13" s="157"/>
      <c r="O13" s="157"/>
      <c r="P13" s="157"/>
    </row>
    <row r="14" spans="1:16" s="62" customFormat="1" ht="15" customHeight="1">
      <c r="A14" s="297" t="s">
        <v>1145</v>
      </c>
      <c r="B14" s="362">
        <v>8.54</v>
      </c>
      <c r="C14" s="362">
        <v>0</v>
      </c>
      <c r="D14" s="362">
        <v>15.48</v>
      </c>
      <c r="E14" s="362">
        <v>0</v>
      </c>
      <c r="F14" s="362">
        <v>9.65</v>
      </c>
      <c r="G14" s="362">
        <v>0</v>
      </c>
      <c r="H14" s="362">
        <v>3.93</v>
      </c>
      <c r="I14" s="362">
        <v>5.12</v>
      </c>
      <c r="J14" s="362">
        <v>0.16</v>
      </c>
      <c r="K14" s="301" t="s">
        <v>423</v>
      </c>
      <c r="L14" s="285">
        <v>24.09</v>
      </c>
      <c r="M14" s="157"/>
      <c r="N14" s="157"/>
      <c r="O14" s="157"/>
      <c r="P14" s="157"/>
    </row>
    <row r="15" spans="1:16" s="62" customFormat="1" ht="15" customHeight="1">
      <c r="A15" s="297" t="s">
        <v>1146</v>
      </c>
      <c r="B15" s="362">
        <v>11.76</v>
      </c>
      <c r="C15" s="362">
        <v>0</v>
      </c>
      <c r="D15" s="362">
        <v>17.79</v>
      </c>
      <c r="E15" s="362">
        <v>0</v>
      </c>
      <c r="F15" s="362">
        <v>7.6</v>
      </c>
      <c r="G15" s="362">
        <v>0</v>
      </c>
      <c r="H15" s="362">
        <v>3.98</v>
      </c>
      <c r="I15" s="362">
        <v>4.67</v>
      </c>
      <c r="J15" s="362">
        <v>0.14</v>
      </c>
      <c r="K15" s="301" t="s">
        <v>423</v>
      </c>
      <c r="L15" s="285">
        <v>23.1</v>
      </c>
      <c r="M15" s="157"/>
      <c r="N15" s="157"/>
      <c r="O15" s="157"/>
      <c r="P15" s="157"/>
    </row>
    <row r="16" spans="1:16" s="62" customFormat="1" ht="15" customHeight="1">
      <c r="A16" s="297" t="s">
        <v>1147</v>
      </c>
      <c r="B16" s="362">
        <v>11.39</v>
      </c>
      <c r="C16" s="362">
        <v>0</v>
      </c>
      <c r="D16" s="362">
        <v>13.81</v>
      </c>
      <c r="E16" s="362">
        <v>0</v>
      </c>
      <c r="F16" s="362">
        <v>10.67</v>
      </c>
      <c r="G16" s="362">
        <v>0</v>
      </c>
      <c r="H16" s="362">
        <v>3.85</v>
      </c>
      <c r="I16" s="362">
        <v>4.09</v>
      </c>
      <c r="J16" s="362">
        <v>0.1</v>
      </c>
      <c r="K16" s="301" t="s">
        <v>423</v>
      </c>
      <c r="L16" s="285">
        <v>22.41</v>
      </c>
      <c r="M16" s="157"/>
      <c r="N16" s="157"/>
      <c r="O16" s="157"/>
      <c r="P16" s="157"/>
    </row>
    <row r="17" spans="1:16" s="62" customFormat="1" ht="15" customHeight="1">
      <c r="A17" s="297" t="s">
        <v>1148</v>
      </c>
      <c r="B17" s="362">
        <v>8.68</v>
      </c>
      <c r="C17" s="362">
        <v>0</v>
      </c>
      <c r="D17" s="362">
        <v>11.86</v>
      </c>
      <c r="E17" s="362">
        <v>0</v>
      </c>
      <c r="F17" s="362">
        <v>13.07</v>
      </c>
      <c r="G17" s="362">
        <v>0</v>
      </c>
      <c r="H17" s="362">
        <v>4.23</v>
      </c>
      <c r="I17" s="362">
        <v>3.49</v>
      </c>
      <c r="J17" s="362">
        <v>0.11</v>
      </c>
      <c r="K17" s="301" t="s">
        <v>420</v>
      </c>
      <c r="L17" s="285">
        <v>21.38</v>
      </c>
      <c r="M17" s="157"/>
      <c r="N17" s="157"/>
      <c r="O17" s="157"/>
      <c r="P17" s="157"/>
    </row>
    <row r="18" spans="1:16" s="62" customFormat="1" ht="15" customHeight="1">
      <c r="A18" s="297" t="s">
        <v>1149</v>
      </c>
      <c r="B18" s="362">
        <v>8.12</v>
      </c>
      <c r="C18" s="362">
        <v>0</v>
      </c>
      <c r="D18" s="362">
        <v>2.06</v>
      </c>
      <c r="E18" s="362">
        <v>0</v>
      </c>
      <c r="F18" s="362">
        <v>23.95</v>
      </c>
      <c r="G18" s="362">
        <v>0</v>
      </c>
      <c r="H18" s="362">
        <v>4.39</v>
      </c>
      <c r="I18" s="362">
        <v>2.52</v>
      </c>
      <c r="J18" s="362">
        <v>0.06</v>
      </c>
      <c r="K18" s="301" t="s">
        <v>420</v>
      </c>
      <c r="L18" s="285">
        <v>23.66</v>
      </c>
      <c r="M18" s="157"/>
      <c r="N18" s="157"/>
      <c r="O18" s="157"/>
      <c r="P18" s="157"/>
    </row>
    <row r="19" spans="1:16" s="62" customFormat="1" ht="15" customHeight="1">
      <c r="A19" s="297" t="s">
        <v>292</v>
      </c>
      <c r="B19" s="362">
        <v>5.7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5.13</v>
      </c>
      <c r="I19" s="362">
        <v>1.53</v>
      </c>
      <c r="J19" s="362">
        <v>0.06</v>
      </c>
      <c r="K19" s="301" t="s">
        <v>423</v>
      </c>
      <c r="L19" s="285">
        <v>22.17</v>
      </c>
      <c r="M19" s="157"/>
      <c r="N19" s="157"/>
      <c r="O19" s="157"/>
      <c r="P19" s="157"/>
    </row>
    <row r="20" spans="1:16" s="62" customFormat="1" ht="15" customHeight="1">
      <c r="A20" s="297" t="s">
        <v>1154</v>
      </c>
      <c r="B20" s="362">
        <v>5.81</v>
      </c>
      <c r="C20" s="362">
        <v>0</v>
      </c>
      <c r="D20" s="362">
        <v>16.51</v>
      </c>
      <c r="E20" s="362">
        <v>0</v>
      </c>
      <c r="F20" s="362">
        <v>14.5</v>
      </c>
      <c r="G20" s="362">
        <v>0</v>
      </c>
      <c r="H20" s="362">
        <v>3.86</v>
      </c>
      <c r="I20" s="362">
        <v>4.31</v>
      </c>
      <c r="J20" s="362">
        <v>0.14</v>
      </c>
      <c r="K20" s="301" t="s">
        <v>420</v>
      </c>
      <c r="L20" s="285">
        <v>31.26</v>
      </c>
      <c r="M20" s="157"/>
      <c r="N20" s="157"/>
      <c r="O20" s="157"/>
      <c r="P20" s="157"/>
    </row>
    <row r="21" spans="1:16" s="62" customFormat="1" ht="15" customHeight="1">
      <c r="A21" s="297" t="s">
        <v>1173</v>
      </c>
      <c r="B21" s="362">
        <v>11.92</v>
      </c>
      <c r="C21" s="362">
        <v>0</v>
      </c>
      <c r="D21" s="362">
        <v>30.62</v>
      </c>
      <c r="E21" s="362">
        <v>0</v>
      </c>
      <c r="F21" s="362">
        <v>7.28</v>
      </c>
      <c r="G21" s="362">
        <v>0</v>
      </c>
      <c r="H21" s="362">
        <v>2.49</v>
      </c>
      <c r="I21" s="362">
        <v>4.09</v>
      </c>
      <c r="J21" s="362">
        <v>0.24</v>
      </c>
      <c r="K21" s="301" t="s">
        <v>430</v>
      </c>
      <c r="L21" s="285">
        <v>69.84</v>
      </c>
      <c r="M21" s="157"/>
      <c r="N21" s="157"/>
      <c r="O21" s="157"/>
      <c r="P21" s="157"/>
    </row>
    <row r="22" spans="1:16" s="62" customFormat="1" ht="15" customHeight="1">
      <c r="A22" s="297" t="s">
        <v>43</v>
      </c>
      <c r="B22" s="362">
        <v>21.65</v>
      </c>
      <c r="C22" s="362">
        <v>0</v>
      </c>
      <c r="D22" s="362">
        <v>6.15</v>
      </c>
      <c r="E22" s="362">
        <v>12.4</v>
      </c>
      <c r="F22" s="362">
        <v>36.52</v>
      </c>
      <c r="G22" s="362">
        <v>2.97</v>
      </c>
      <c r="H22" s="362">
        <v>3.6</v>
      </c>
      <c r="I22" s="362">
        <v>4</v>
      </c>
      <c r="J22" s="362">
        <v>0</v>
      </c>
      <c r="K22" s="301" t="s">
        <v>420</v>
      </c>
      <c r="L22" s="285">
        <v>75.05</v>
      </c>
      <c r="M22" s="157"/>
      <c r="N22" s="157"/>
      <c r="O22" s="157"/>
      <c r="P22" s="157"/>
    </row>
    <row r="23" spans="1:16" s="62" customFormat="1" ht="15" customHeight="1">
      <c r="A23" s="297" t="s">
        <v>1176</v>
      </c>
      <c r="B23" s="362">
        <v>12.25</v>
      </c>
      <c r="C23" s="362">
        <v>0</v>
      </c>
      <c r="D23" s="362">
        <v>9.29</v>
      </c>
      <c r="E23" s="362">
        <v>0</v>
      </c>
      <c r="F23" s="362">
        <v>19.81</v>
      </c>
      <c r="G23" s="362">
        <v>0</v>
      </c>
      <c r="H23" s="362">
        <v>3.32</v>
      </c>
      <c r="I23" s="362">
        <v>3.33</v>
      </c>
      <c r="J23" s="362">
        <v>0.71</v>
      </c>
      <c r="K23" s="301" t="s">
        <v>430</v>
      </c>
      <c r="L23" s="285">
        <v>76.64</v>
      </c>
      <c r="M23" s="157"/>
      <c r="N23" s="157"/>
      <c r="O23" s="157"/>
      <c r="P23" s="157"/>
    </row>
    <row r="24" spans="1:16" s="62" customFormat="1" ht="15" customHeight="1">
      <c r="A24" s="297" t="s">
        <v>135</v>
      </c>
      <c r="B24" s="362">
        <v>17.42</v>
      </c>
      <c r="C24" s="362">
        <v>0</v>
      </c>
      <c r="D24" s="362">
        <v>21.82</v>
      </c>
      <c r="E24" s="362">
        <v>0</v>
      </c>
      <c r="F24" s="362">
        <v>1.25</v>
      </c>
      <c r="G24" s="362">
        <v>0</v>
      </c>
      <c r="H24" s="362">
        <v>1</v>
      </c>
      <c r="I24" s="362">
        <v>3</v>
      </c>
      <c r="J24" s="362">
        <v>0.48</v>
      </c>
      <c r="K24" s="301" t="s">
        <v>423</v>
      </c>
      <c r="L24" s="285">
        <v>18.56</v>
      </c>
      <c r="M24" s="157"/>
      <c r="N24" s="157"/>
      <c r="O24" s="157"/>
      <c r="P24" s="157"/>
    </row>
    <row r="25" spans="1:16" s="62" customFormat="1" ht="15" customHeight="1">
      <c r="A25" s="297" t="s">
        <v>139</v>
      </c>
      <c r="B25" s="362">
        <v>10.16</v>
      </c>
      <c r="C25" s="362">
        <v>0</v>
      </c>
      <c r="D25" s="362">
        <v>24.93</v>
      </c>
      <c r="E25" s="362">
        <v>0</v>
      </c>
      <c r="F25" s="362">
        <v>0</v>
      </c>
      <c r="G25" s="362">
        <v>0</v>
      </c>
      <c r="H25" s="362">
        <v>3</v>
      </c>
      <c r="I25" s="362">
        <v>3.27</v>
      </c>
      <c r="J25" s="362">
        <v>5.77</v>
      </c>
      <c r="K25" s="301" t="s">
        <v>423</v>
      </c>
      <c r="L25" s="285">
        <v>22.89</v>
      </c>
      <c r="M25" s="157"/>
      <c r="N25" s="157"/>
      <c r="O25" s="157"/>
      <c r="P25" s="157"/>
    </row>
    <row r="26" spans="1:16" s="62" customFormat="1" ht="15" customHeight="1">
      <c r="A26" s="297" t="s">
        <v>140</v>
      </c>
      <c r="B26" s="362">
        <v>10.07</v>
      </c>
      <c r="C26" s="362">
        <v>0</v>
      </c>
      <c r="D26" s="362">
        <v>20.28</v>
      </c>
      <c r="E26" s="362">
        <v>0</v>
      </c>
      <c r="F26" s="362">
        <v>0</v>
      </c>
      <c r="G26" s="362">
        <v>0</v>
      </c>
      <c r="H26" s="362">
        <v>2</v>
      </c>
      <c r="I26" s="362">
        <v>4.21</v>
      </c>
      <c r="J26" s="362">
        <v>3.09</v>
      </c>
      <c r="K26" s="301" t="s">
        <v>423</v>
      </c>
      <c r="L26" s="285">
        <v>24.6</v>
      </c>
      <c r="M26" s="157"/>
      <c r="N26" s="157"/>
      <c r="O26" s="157"/>
      <c r="P26" s="157"/>
    </row>
    <row r="27" spans="1:16" s="62" customFormat="1" ht="15" customHeight="1">
      <c r="A27" s="297" t="s">
        <v>141</v>
      </c>
      <c r="B27" s="362">
        <v>8.81</v>
      </c>
      <c r="C27" s="362">
        <v>0</v>
      </c>
      <c r="D27" s="362">
        <v>13.39</v>
      </c>
      <c r="E27" s="362">
        <v>0</v>
      </c>
      <c r="F27" s="362">
        <v>0</v>
      </c>
      <c r="G27" s="362">
        <v>0</v>
      </c>
      <c r="H27" s="362">
        <v>3</v>
      </c>
      <c r="I27" s="362">
        <v>3.6</v>
      </c>
      <c r="J27" s="362">
        <v>1.95</v>
      </c>
      <c r="K27" s="301" t="s">
        <v>423</v>
      </c>
      <c r="L27" s="285">
        <v>24.66</v>
      </c>
      <c r="M27" s="157"/>
      <c r="N27" s="157"/>
      <c r="O27" s="157"/>
      <c r="P27" s="157"/>
    </row>
    <row r="28" spans="1:16" s="62" customFormat="1" ht="15" customHeight="1">
      <c r="A28" s="297" t="s">
        <v>146</v>
      </c>
      <c r="B28" s="362">
        <v>11.05</v>
      </c>
      <c r="C28" s="362">
        <v>0</v>
      </c>
      <c r="D28" s="362">
        <v>13.33</v>
      </c>
      <c r="E28" s="362">
        <v>45.84</v>
      </c>
      <c r="F28" s="362">
        <v>0</v>
      </c>
      <c r="G28" s="362">
        <v>0</v>
      </c>
      <c r="H28" s="362">
        <v>4</v>
      </c>
      <c r="I28" s="362">
        <v>4</v>
      </c>
      <c r="J28" s="362">
        <v>0</v>
      </c>
      <c r="K28" s="301" t="s">
        <v>426</v>
      </c>
      <c r="L28" s="285">
        <v>23.29</v>
      </c>
      <c r="M28" s="157"/>
      <c r="N28" s="157"/>
      <c r="O28" s="157"/>
      <c r="P28" s="157"/>
    </row>
    <row r="29" spans="1:16" s="62" customFormat="1" ht="15" customHeight="1">
      <c r="A29" s="297" t="s">
        <v>147</v>
      </c>
      <c r="B29" s="362">
        <v>13.91</v>
      </c>
      <c r="C29" s="362">
        <v>0</v>
      </c>
      <c r="D29" s="362">
        <v>31.93</v>
      </c>
      <c r="E29" s="362">
        <v>61.97</v>
      </c>
      <c r="F29" s="362">
        <v>0</v>
      </c>
      <c r="G29" s="362">
        <v>0</v>
      </c>
      <c r="H29" s="362">
        <v>2</v>
      </c>
      <c r="I29" s="362">
        <v>3</v>
      </c>
      <c r="J29" s="362">
        <v>1.68</v>
      </c>
      <c r="K29" s="301" t="s">
        <v>426</v>
      </c>
      <c r="L29" s="285">
        <v>23.57</v>
      </c>
      <c r="M29" s="157"/>
      <c r="N29" s="157"/>
      <c r="O29" s="157"/>
      <c r="P29" s="157"/>
    </row>
    <row r="30" spans="1:16" s="62" customFormat="1" ht="15" customHeight="1">
      <c r="A30" s="297" t="s">
        <v>148</v>
      </c>
      <c r="B30" s="362">
        <v>11.54</v>
      </c>
      <c r="C30" s="362">
        <v>0</v>
      </c>
      <c r="D30" s="362">
        <v>14.18</v>
      </c>
      <c r="E30" s="362">
        <v>16.34</v>
      </c>
      <c r="F30" s="362">
        <v>0</v>
      </c>
      <c r="G30" s="362">
        <v>0</v>
      </c>
      <c r="H30" s="362">
        <v>2</v>
      </c>
      <c r="I30" s="362">
        <v>2</v>
      </c>
      <c r="J30" s="362">
        <v>0</v>
      </c>
      <c r="K30" s="301" t="s">
        <v>426</v>
      </c>
      <c r="L30" s="285">
        <v>21.86</v>
      </c>
      <c r="M30" s="157"/>
      <c r="N30" s="157"/>
      <c r="O30" s="157"/>
      <c r="P30" s="157"/>
    </row>
    <row r="31" spans="1:16" s="62" customFormat="1" ht="15" customHeight="1">
      <c r="A31" s="297" t="s">
        <v>149</v>
      </c>
      <c r="B31" s="362">
        <v>15.51</v>
      </c>
      <c r="C31" s="362">
        <v>0</v>
      </c>
      <c r="D31" s="362">
        <v>7.42</v>
      </c>
      <c r="E31" s="362">
        <v>0.31</v>
      </c>
      <c r="F31" s="362">
        <v>0</v>
      </c>
      <c r="G31" s="362">
        <v>0</v>
      </c>
      <c r="H31" s="362">
        <v>1</v>
      </c>
      <c r="I31" s="362">
        <v>1</v>
      </c>
      <c r="J31" s="362">
        <v>2.15</v>
      </c>
      <c r="K31" s="301" t="s">
        <v>426</v>
      </c>
      <c r="L31" s="285">
        <v>18.7</v>
      </c>
      <c r="M31" s="157"/>
      <c r="N31" s="157"/>
      <c r="O31" s="157"/>
      <c r="P31" s="157"/>
    </row>
    <row r="32" spans="1:16" s="62" customFormat="1" ht="15" customHeight="1">
      <c r="A32" s="297" t="s">
        <v>166</v>
      </c>
      <c r="B32" s="362">
        <v>7.51</v>
      </c>
      <c r="C32" s="362">
        <v>0</v>
      </c>
      <c r="D32" s="362">
        <v>17.22</v>
      </c>
      <c r="E32" s="362">
        <v>0</v>
      </c>
      <c r="F32" s="362">
        <v>0</v>
      </c>
      <c r="G32" s="362">
        <v>0</v>
      </c>
      <c r="H32" s="362">
        <v>5</v>
      </c>
      <c r="I32" s="362">
        <v>2.42</v>
      </c>
      <c r="J32" s="362">
        <v>9.89</v>
      </c>
      <c r="K32" s="301" t="s">
        <v>423</v>
      </c>
      <c r="L32" s="285">
        <v>30.7</v>
      </c>
      <c r="M32" s="157"/>
      <c r="N32" s="157"/>
      <c r="O32" s="157"/>
      <c r="P32" s="157"/>
    </row>
    <row r="33" spans="1:16" s="62" customFormat="1" ht="15" customHeight="1">
      <c r="A33" s="297" t="s">
        <v>112</v>
      </c>
      <c r="B33" s="362">
        <v>20.82</v>
      </c>
      <c r="C33" s="362">
        <v>0</v>
      </c>
      <c r="D33" s="362">
        <v>0</v>
      </c>
      <c r="E33" s="362">
        <v>0</v>
      </c>
      <c r="F33" s="362">
        <v>0</v>
      </c>
      <c r="G33" s="362">
        <v>0</v>
      </c>
      <c r="H33" s="362">
        <v>3.21</v>
      </c>
      <c r="I33" s="362">
        <v>3.67</v>
      </c>
      <c r="J33" s="362">
        <v>0.32</v>
      </c>
      <c r="K33" s="301" t="s">
        <v>423</v>
      </c>
      <c r="L33" s="285">
        <v>25.24</v>
      </c>
      <c r="M33" s="157"/>
      <c r="N33" s="157"/>
      <c r="O33" s="157"/>
      <c r="P33" s="157"/>
    </row>
    <row r="34" spans="1:16" s="62" customFormat="1" ht="15" customHeight="1">
      <c r="A34" s="297" t="s">
        <v>220</v>
      </c>
      <c r="B34" s="362">
        <v>10.51</v>
      </c>
      <c r="C34" s="362">
        <v>0</v>
      </c>
      <c r="D34" s="362">
        <v>7.67</v>
      </c>
      <c r="E34" s="362">
        <v>0.03</v>
      </c>
      <c r="F34" s="362">
        <v>3.44</v>
      </c>
      <c r="G34" s="362">
        <v>0</v>
      </c>
      <c r="H34" s="362">
        <v>3.26</v>
      </c>
      <c r="I34" s="362">
        <v>3.53</v>
      </c>
      <c r="J34" s="362">
        <v>0.29</v>
      </c>
      <c r="K34" s="301" t="s">
        <v>426</v>
      </c>
      <c r="L34" s="285">
        <v>65.51</v>
      </c>
      <c r="M34" s="157"/>
      <c r="N34" s="157"/>
      <c r="O34" s="157"/>
      <c r="P34" s="157"/>
    </row>
    <row r="35" spans="1:16" s="62" customFormat="1" ht="15" customHeight="1">
      <c r="A35" s="297" t="s">
        <v>306</v>
      </c>
      <c r="B35" s="362">
        <v>10.11</v>
      </c>
      <c r="C35" s="362">
        <v>0</v>
      </c>
      <c r="D35" s="362">
        <v>0</v>
      </c>
      <c r="E35" s="362">
        <v>0</v>
      </c>
      <c r="F35" s="362">
        <v>0</v>
      </c>
      <c r="G35" s="362">
        <v>0</v>
      </c>
      <c r="H35" s="362">
        <v>4.27</v>
      </c>
      <c r="I35" s="362">
        <v>1.58</v>
      </c>
      <c r="J35" s="362">
        <v>1.74</v>
      </c>
      <c r="K35" s="301" t="s">
        <v>426</v>
      </c>
      <c r="L35" s="285">
        <v>59.82</v>
      </c>
      <c r="M35" s="157"/>
      <c r="N35" s="157"/>
      <c r="O35" s="157"/>
      <c r="P35" s="157"/>
    </row>
    <row r="36" spans="1:16" s="62" customFormat="1" ht="15" customHeight="1">
      <c r="A36" s="297" t="s">
        <v>173</v>
      </c>
      <c r="B36" s="362">
        <v>7.02</v>
      </c>
      <c r="C36" s="362">
        <v>0</v>
      </c>
      <c r="D36" s="362">
        <v>5.22</v>
      </c>
      <c r="E36" s="362">
        <v>0</v>
      </c>
      <c r="F36" s="362">
        <v>0</v>
      </c>
      <c r="G36" s="362">
        <v>0</v>
      </c>
      <c r="H36" s="362">
        <v>4</v>
      </c>
      <c r="I36" s="362">
        <v>1.85</v>
      </c>
      <c r="J36" s="362">
        <v>3.8</v>
      </c>
      <c r="K36" s="301" t="s">
        <v>423</v>
      </c>
      <c r="L36" s="285">
        <v>36.58</v>
      </c>
      <c r="M36" s="157"/>
      <c r="N36" s="157"/>
      <c r="O36" s="157"/>
      <c r="P36" s="157"/>
    </row>
    <row r="37" spans="1:16" s="62" customFormat="1" ht="15" customHeight="1">
      <c r="A37" s="297" t="s">
        <v>174</v>
      </c>
      <c r="B37" s="362">
        <v>1.75</v>
      </c>
      <c r="C37" s="362">
        <v>0</v>
      </c>
      <c r="D37" s="362">
        <v>0.32</v>
      </c>
      <c r="E37" s="362">
        <v>0</v>
      </c>
      <c r="F37" s="362">
        <v>0</v>
      </c>
      <c r="G37" s="362">
        <v>0</v>
      </c>
      <c r="H37" s="362">
        <v>4</v>
      </c>
      <c r="I37" s="362">
        <v>0.48</v>
      </c>
      <c r="J37" s="362">
        <v>6.51</v>
      </c>
      <c r="K37" s="301" t="s">
        <v>423</v>
      </c>
      <c r="L37" s="285">
        <v>26.91</v>
      </c>
      <c r="M37" s="157"/>
      <c r="N37" s="157"/>
      <c r="O37" s="157"/>
      <c r="P37" s="157"/>
    </row>
    <row r="38" spans="1:16" s="62" customFormat="1" ht="15" customHeight="1">
      <c r="A38" s="297" t="s">
        <v>265</v>
      </c>
      <c r="B38" s="362">
        <v>6.47</v>
      </c>
      <c r="C38" s="362">
        <v>0</v>
      </c>
      <c r="D38" s="362">
        <v>7.09</v>
      </c>
      <c r="E38" s="362">
        <v>0</v>
      </c>
      <c r="F38" s="362">
        <v>10.76</v>
      </c>
      <c r="G38" s="362">
        <v>0</v>
      </c>
      <c r="H38" s="362">
        <v>3.04</v>
      </c>
      <c r="I38" s="362">
        <v>4.1</v>
      </c>
      <c r="J38" s="362">
        <v>0.62</v>
      </c>
      <c r="K38" s="301" t="s">
        <v>432</v>
      </c>
      <c r="L38" s="285">
        <v>87.35</v>
      </c>
      <c r="M38" s="157"/>
      <c r="N38" s="157"/>
      <c r="O38" s="157"/>
      <c r="P38" s="157"/>
    </row>
    <row r="39" spans="1:16" s="62" customFormat="1" ht="15" customHeight="1">
      <c r="A39" s="297" t="s">
        <v>282</v>
      </c>
      <c r="B39" s="362">
        <v>7.68</v>
      </c>
      <c r="C39" s="362">
        <v>0</v>
      </c>
      <c r="D39" s="362">
        <v>0</v>
      </c>
      <c r="E39" s="362">
        <v>0</v>
      </c>
      <c r="F39" s="362">
        <v>0</v>
      </c>
      <c r="G39" s="362">
        <v>0</v>
      </c>
      <c r="H39" s="362">
        <v>3.2</v>
      </c>
      <c r="I39" s="362">
        <v>4.51</v>
      </c>
      <c r="J39" s="362">
        <v>0.52</v>
      </c>
      <c r="K39" s="301" t="s">
        <v>421</v>
      </c>
      <c r="L39" s="285">
        <v>47.58</v>
      </c>
      <c r="M39" s="157"/>
      <c r="N39" s="157"/>
      <c r="O39" s="157"/>
      <c r="P39" s="157"/>
    </row>
    <row r="40" spans="1:16" s="62" customFormat="1" ht="15" customHeight="1">
      <c r="A40" s="91" t="s">
        <v>848</v>
      </c>
      <c r="B40" s="363">
        <v>10.62</v>
      </c>
      <c r="C40" s="363">
        <v>0</v>
      </c>
      <c r="D40" s="363">
        <v>8.18</v>
      </c>
      <c r="E40" s="363">
        <v>3.15</v>
      </c>
      <c r="F40" s="363">
        <v>6.28</v>
      </c>
      <c r="G40" s="363">
        <v>0.1</v>
      </c>
      <c r="H40" s="363">
        <v>3.48</v>
      </c>
      <c r="I40" s="363">
        <v>2.84</v>
      </c>
      <c r="J40" s="363">
        <v>1.3</v>
      </c>
      <c r="K40" s="289"/>
      <c r="L40" s="289">
        <v>34.14</v>
      </c>
      <c r="M40" s="157"/>
      <c r="N40" s="157"/>
      <c r="O40" s="157"/>
      <c r="P40" s="157"/>
    </row>
    <row r="41" spans="1:16" s="158" customFormat="1" ht="13.5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139"/>
      <c r="N41" s="139"/>
      <c r="O41" s="139"/>
      <c r="P41" s="139"/>
    </row>
    <row r="42" spans="1:17" s="51" customFormat="1" ht="11.25">
      <c r="A42" s="217" t="s">
        <v>472</v>
      </c>
      <c r="B42" s="69"/>
      <c r="C42" s="218"/>
      <c r="D42" s="218"/>
      <c r="E42" s="218"/>
      <c r="F42" s="218"/>
      <c r="G42" s="218"/>
      <c r="H42" s="218"/>
      <c r="I42" s="218"/>
      <c r="J42" s="219"/>
      <c r="K42" s="218"/>
      <c r="L42" s="218"/>
      <c r="M42" s="53"/>
      <c r="O42" s="53"/>
      <c r="P42" s="53"/>
      <c r="Q42" s="53"/>
    </row>
    <row r="43" spans="1:17" s="51" customFormat="1" ht="11.25">
      <c r="A43" s="220" t="s">
        <v>541</v>
      </c>
      <c r="B43" s="69"/>
      <c r="C43" s="218"/>
      <c r="D43" s="218"/>
      <c r="E43" s="218"/>
      <c r="F43" s="218"/>
      <c r="G43" s="218"/>
      <c r="H43" s="218"/>
      <c r="I43" s="218"/>
      <c r="J43" s="219"/>
      <c r="K43" s="218"/>
      <c r="L43" s="218"/>
      <c r="M43" s="53"/>
      <c r="O43" s="53"/>
      <c r="P43" s="53"/>
      <c r="Q43" s="53"/>
    </row>
    <row r="44" spans="1:17" s="51" customFormat="1" ht="11.25">
      <c r="A44" s="220" t="s">
        <v>542</v>
      </c>
      <c r="B44" s="69"/>
      <c r="C44" s="218"/>
      <c r="D44" s="218"/>
      <c r="E44" s="218"/>
      <c r="F44" s="218"/>
      <c r="G44" s="218"/>
      <c r="H44" s="218"/>
      <c r="I44" s="218"/>
      <c r="J44" s="219"/>
      <c r="K44" s="218"/>
      <c r="L44" s="218"/>
      <c r="M44" s="53"/>
      <c r="O44" s="53"/>
      <c r="P44" s="53"/>
      <c r="Q44" s="53"/>
    </row>
    <row r="45" spans="1:17" s="51" customFormat="1" ht="11.25">
      <c r="A45" s="220" t="s">
        <v>889</v>
      </c>
      <c r="B45" s="69"/>
      <c r="C45" s="218"/>
      <c r="D45" s="218"/>
      <c r="E45" s="218"/>
      <c r="F45" s="218"/>
      <c r="G45" s="218"/>
      <c r="H45" s="218"/>
      <c r="I45" s="218"/>
      <c r="J45" s="219"/>
      <c r="K45" s="218"/>
      <c r="L45" s="218"/>
      <c r="M45" s="53"/>
      <c r="O45" s="53"/>
      <c r="P45" s="53"/>
      <c r="Q45" s="53"/>
    </row>
    <row r="46" spans="1:17" s="51" customFormat="1" ht="11.25">
      <c r="A46" s="220" t="s">
        <v>890</v>
      </c>
      <c r="B46" s="69"/>
      <c r="C46" s="218"/>
      <c r="D46" s="218"/>
      <c r="E46" s="218"/>
      <c r="F46" s="218"/>
      <c r="G46" s="218"/>
      <c r="H46" s="218"/>
      <c r="I46" s="218"/>
      <c r="J46" s="219"/>
      <c r="K46" s="218"/>
      <c r="L46" s="218"/>
      <c r="M46" s="53"/>
      <c r="O46" s="53"/>
      <c r="P46" s="53"/>
      <c r="Q46" s="53"/>
    </row>
    <row r="47" spans="1:17" s="51" customFormat="1" ht="22.5" customHeight="1">
      <c r="A47" s="414" t="s">
        <v>910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159"/>
      <c r="N47" s="152"/>
      <c r="O47" s="152"/>
      <c r="P47" s="152"/>
      <c r="Q47" s="152"/>
    </row>
    <row r="48" spans="1:17" s="51" customFormat="1" ht="22.5" customHeight="1">
      <c r="A48" s="414" t="s">
        <v>896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159"/>
      <c r="O48" s="53"/>
      <c r="P48" s="53"/>
      <c r="Q48" s="53"/>
    </row>
    <row r="49" spans="1:17" s="51" customFormat="1" ht="11.25">
      <c r="A49" s="220" t="s">
        <v>545</v>
      </c>
      <c r="B49" s="69"/>
      <c r="C49" s="218"/>
      <c r="D49" s="218"/>
      <c r="E49" s="218"/>
      <c r="F49" s="218"/>
      <c r="G49" s="218"/>
      <c r="H49" s="218"/>
      <c r="I49" s="218"/>
      <c r="J49" s="219"/>
      <c r="K49" s="218"/>
      <c r="L49" s="218"/>
      <c r="M49" s="53"/>
      <c r="O49" s="53"/>
      <c r="P49" s="53"/>
      <c r="Q49" s="53"/>
    </row>
    <row r="50" spans="1:17" s="51" customFormat="1" ht="11.25">
      <c r="A50" s="220" t="s">
        <v>547</v>
      </c>
      <c r="B50" s="69"/>
      <c r="C50" s="218"/>
      <c r="D50" s="218"/>
      <c r="E50" s="218"/>
      <c r="F50" s="218"/>
      <c r="G50" s="218"/>
      <c r="H50" s="218"/>
      <c r="I50" s="218"/>
      <c r="J50" s="219"/>
      <c r="K50" s="218"/>
      <c r="L50" s="218"/>
      <c r="M50" s="53"/>
      <c r="O50" s="53"/>
      <c r="P50" s="53"/>
      <c r="Q50" s="53"/>
    </row>
    <row r="51" spans="1:16" s="158" customFormat="1" ht="13.5">
      <c r="A51" s="214" t="s">
        <v>591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39"/>
      <c r="N51" s="139"/>
      <c r="O51" s="139"/>
      <c r="P51" s="139"/>
    </row>
    <row r="52" spans="1:16" s="155" customFormat="1" ht="13.5">
      <c r="A52" s="221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156"/>
      <c r="N52" s="156"/>
      <c r="O52" s="156"/>
      <c r="P52" s="156"/>
    </row>
    <row r="53" spans="1:17" s="154" customFormat="1" ht="15.75">
      <c r="A53" s="57"/>
      <c r="B53" s="57"/>
      <c r="C53" s="57"/>
      <c r="D53" s="57"/>
      <c r="E53" s="64"/>
      <c r="F53" s="64"/>
      <c r="G53" s="64"/>
      <c r="H53" s="64"/>
      <c r="I53" s="64"/>
      <c r="J53" s="64"/>
      <c r="K53" s="160"/>
      <c r="L53" s="64"/>
      <c r="M53" s="64"/>
      <c r="N53" s="64"/>
      <c r="O53" s="64"/>
      <c r="P53" s="64"/>
      <c r="Q53" s="57"/>
    </row>
    <row r="54" spans="1:17" s="154" customFormat="1" ht="15.75">
      <c r="A54" s="57"/>
      <c r="B54" s="57"/>
      <c r="C54" s="57"/>
      <c r="D54" s="57"/>
      <c r="E54" s="64"/>
      <c r="F54" s="64"/>
      <c r="G54" s="64"/>
      <c r="H54" s="64"/>
      <c r="I54" s="64"/>
      <c r="J54" s="64"/>
      <c r="K54" s="160"/>
      <c r="L54" s="64"/>
      <c r="M54" s="64"/>
      <c r="N54" s="64"/>
      <c r="O54" s="64"/>
      <c r="P54" s="64"/>
      <c r="Q54" s="57"/>
    </row>
    <row r="56" spans="1:17" s="155" customFormat="1" ht="13.5" customHeight="1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155" customFormat="1" ht="13.5" customHeight="1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8" spans="1:17" s="62" customFormat="1" ht="13.5" customHeight="1">
      <c r="A58" s="57"/>
      <c r="B58" s="57"/>
      <c r="C58" s="57"/>
      <c r="D58" s="57"/>
      <c r="E58" s="64"/>
      <c r="F58" s="64"/>
      <c r="G58" s="64"/>
      <c r="H58" s="64"/>
      <c r="I58" s="64"/>
      <c r="J58" s="64"/>
      <c r="K58" s="160"/>
      <c r="L58" s="64"/>
      <c r="M58" s="64"/>
      <c r="N58" s="64"/>
      <c r="O58" s="64"/>
      <c r="P58" s="64"/>
      <c r="Q58" s="57"/>
    </row>
    <row r="59" spans="1:17" s="158" customFormat="1" ht="15.75">
      <c r="A59" s="57"/>
      <c r="B59" s="57"/>
      <c r="C59" s="57"/>
      <c r="D59" s="57"/>
      <c r="E59" s="64"/>
      <c r="F59" s="64"/>
      <c r="G59" s="64"/>
      <c r="H59" s="64"/>
      <c r="I59" s="64"/>
      <c r="J59" s="64"/>
      <c r="K59" s="160"/>
      <c r="L59" s="64"/>
      <c r="M59" s="64"/>
      <c r="N59" s="64"/>
      <c r="O59" s="64"/>
      <c r="P59" s="64"/>
      <c r="Q59" s="57"/>
    </row>
    <row r="60" spans="1:17" s="51" customFormat="1" ht="15.75">
      <c r="A60" s="57"/>
      <c r="B60" s="57"/>
      <c r="C60" s="57"/>
      <c r="D60" s="57"/>
      <c r="E60" s="64"/>
      <c r="F60" s="64"/>
      <c r="G60" s="64"/>
      <c r="H60" s="64"/>
      <c r="I60" s="64"/>
      <c r="J60" s="64"/>
      <c r="K60" s="160"/>
      <c r="L60" s="64"/>
      <c r="M60" s="64"/>
      <c r="N60" s="64"/>
      <c r="O60" s="64"/>
      <c r="P60" s="64"/>
      <c r="Q60" s="57"/>
    </row>
    <row r="61" spans="1:17" s="51" customFormat="1" ht="15.75">
      <c r="A61" s="57"/>
      <c r="B61" s="57"/>
      <c r="C61" s="57"/>
      <c r="D61" s="57"/>
      <c r="E61" s="64"/>
      <c r="F61" s="64"/>
      <c r="G61" s="64"/>
      <c r="H61" s="64"/>
      <c r="I61" s="64"/>
      <c r="J61" s="64"/>
      <c r="K61" s="160"/>
      <c r="L61" s="64"/>
      <c r="M61" s="64"/>
      <c r="N61" s="64"/>
      <c r="O61" s="64"/>
      <c r="P61" s="64"/>
      <c r="Q61" s="57"/>
    </row>
    <row r="62" spans="1:17" s="51" customFormat="1" ht="15.75">
      <c r="A62" s="57"/>
      <c r="B62" s="57"/>
      <c r="C62" s="57"/>
      <c r="D62" s="57"/>
      <c r="E62" s="64"/>
      <c r="F62" s="64"/>
      <c r="G62" s="64"/>
      <c r="H62" s="64"/>
      <c r="I62" s="64"/>
      <c r="J62" s="64"/>
      <c r="K62" s="160"/>
      <c r="L62" s="64"/>
      <c r="M62" s="64"/>
      <c r="N62" s="64"/>
      <c r="O62" s="64"/>
      <c r="P62" s="64"/>
      <c r="Q62" s="57"/>
    </row>
    <row r="63" spans="1:17" s="51" customFormat="1" ht="15.75">
      <c r="A63" s="57"/>
      <c r="B63" s="57"/>
      <c r="C63" s="57"/>
      <c r="D63" s="57"/>
      <c r="E63" s="64"/>
      <c r="F63" s="64"/>
      <c r="G63" s="64"/>
      <c r="H63" s="64"/>
      <c r="I63" s="64"/>
      <c r="J63" s="64"/>
      <c r="K63" s="160"/>
      <c r="L63" s="64"/>
      <c r="M63" s="64"/>
      <c r="N63" s="64"/>
      <c r="O63" s="64"/>
      <c r="P63" s="64"/>
      <c r="Q63" s="57"/>
    </row>
    <row r="64" spans="1:17" s="51" customFormat="1" ht="22.5" customHeight="1">
      <c r="A64" s="57"/>
      <c r="B64" s="57"/>
      <c r="C64" s="57"/>
      <c r="D64" s="57"/>
      <c r="E64" s="64"/>
      <c r="F64" s="64"/>
      <c r="G64" s="64"/>
      <c r="H64" s="64"/>
      <c r="I64" s="64"/>
      <c r="J64" s="64"/>
      <c r="K64" s="160"/>
      <c r="L64" s="64"/>
      <c r="M64" s="64"/>
      <c r="N64" s="64"/>
      <c r="O64" s="64"/>
      <c r="P64" s="64"/>
      <c r="Q64" s="57"/>
    </row>
    <row r="65" spans="1:17" s="51" customFormat="1" ht="22.5" customHeight="1">
      <c r="A65" s="57"/>
      <c r="B65" s="57"/>
      <c r="C65" s="57"/>
      <c r="D65" s="57"/>
      <c r="E65" s="64"/>
      <c r="F65" s="64"/>
      <c r="G65" s="64"/>
      <c r="H65" s="64"/>
      <c r="I65" s="64"/>
      <c r="J65" s="64"/>
      <c r="K65" s="160"/>
      <c r="L65" s="64"/>
      <c r="M65" s="64"/>
      <c r="N65" s="64"/>
      <c r="O65" s="64"/>
      <c r="P65" s="64"/>
      <c r="Q65" s="57"/>
    </row>
    <row r="66" spans="1:17" s="51" customFormat="1" ht="15.75">
      <c r="A66" s="57"/>
      <c r="B66" s="57"/>
      <c r="C66" s="57"/>
      <c r="D66" s="57"/>
      <c r="E66" s="64"/>
      <c r="F66" s="64"/>
      <c r="G66" s="64"/>
      <c r="H66" s="64"/>
      <c r="I66" s="64"/>
      <c r="J66" s="64"/>
      <c r="K66" s="160"/>
      <c r="L66" s="64"/>
      <c r="M66" s="64"/>
      <c r="N66" s="64"/>
      <c r="O66" s="64"/>
      <c r="P66" s="64"/>
      <c r="Q66" s="57"/>
    </row>
    <row r="67" spans="1:17" s="51" customFormat="1" ht="15.75">
      <c r="A67" s="57"/>
      <c r="B67" s="57"/>
      <c r="C67" s="57"/>
      <c r="D67" s="57"/>
      <c r="E67" s="64"/>
      <c r="F67" s="64"/>
      <c r="G67" s="64"/>
      <c r="H67" s="64"/>
      <c r="I67" s="64"/>
      <c r="J67" s="64"/>
      <c r="K67" s="160"/>
      <c r="L67" s="64"/>
      <c r="M67" s="64"/>
      <c r="N67" s="64"/>
      <c r="O67" s="64"/>
      <c r="P67" s="64"/>
      <c r="Q67" s="57"/>
    </row>
    <row r="68" spans="1:17" s="158" customFormat="1" ht="15.75">
      <c r="A68" s="57"/>
      <c r="B68" s="57"/>
      <c r="C68" s="57"/>
      <c r="D68" s="57"/>
      <c r="E68" s="64"/>
      <c r="F68" s="64"/>
      <c r="G68" s="64"/>
      <c r="H68" s="64"/>
      <c r="I68" s="64"/>
      <c r="J68" s="64"/>
      <c r="K68" s="160"/>
      <c r="L68" s="64"/>
      <c r="M68" s="64"/>
      <c r="N68" s="64"/>
      <c r="O68" s="64"/>
      <c r="P68" s="64"/>
      <c r="Q68" s="57"/>
    </row>
    <row r="69" spans="1:17" s="155" customFormat="1" ht="15.75">
      <c r="A69" s="57"/>
      <c r="B69" s="57"/>
      <c r="C69" s="57"/>
      <c r="D69" s="57"/>
      <c r="E69" s="64"/>
      <c r="F69" s="64"/>
      <c r="G69" s="64"/>
      <c r="H69" s="64"/>
      <c r="I69" s="64"/>
      <c r="J69" s="64"/>
      <c r="K69" s="160"/>
      <c r="L69" s="64"/>
      <c r="M69" s="64"/>
      <c r="N69" s="64"/>
      <c r="O69" s="64"/>
      <c r="P69" s="64"/>
      <c r="Q69" s="57"/>
    </row>
    <row r="73" spans="1:17" s="155" customFormat="1" ht="13.5" customHeight="1">
      <c r="A73" s="57"/>
      <c r="B73" s="57"/>
      <c r="C73" s="57"/>
      <c r="D73" s="57"/>
      <c r="E73" s="64"/>
      <c r="F73" s="64"/>
      <c r="G73" s="64"/>
      <c r="H73" s="64"/>
      <c r="I73" s="64"/>
      <c r="J73" s="64"/>
      <c r="K73" s="160"/>
      <c r="L73" s="64"/>
      <c r="M73" s="64"/>
      <c r="N73" s="64"/>
      <c r="O73" s="64"/>
      <c r="P73" s="64"/>
      <c r="Q73" s="57"/>
    </row>
    <row r="74" spans="1:17" s="155" customFormat="1" ht="13.5" customHeight="1">
      <c r="A74" s="57"/>
      <c r="B74" s="57"/>
      <c r="C74" s="57"/>
      <c r="D74" s="57"/>
      <c r="E74" s="64"/>
      <c r="F74" s="64"/>
      <c r="G74" s="64"/>
      <c r="H74" s="64"/>
      <c r="I74" s="64"/>
      <c r="J74" s="64"/>
      <c r="K74" s="160"/>
      <c r="L74" s="64"/>
      <c r="M74" s="64"/>
      <c r="N74" s="64"/>
      <c r="O74" s="64"/>
      <c r="P74" s="64"/>
      <c r="Q74" s="57"/>
    </row>
    <row r="75" spans="1:17" s="62" customFormat="1" ht="13.5" customHeight="1">
      <c r="A75" s="57"/>
      <c r="B75" s="57"/>
      <c r="C75" s="57"/>
      <c r="D75" s="57"/>
      <c r="E75" s="64"/>
      <c r="F75" s="64"/>
      <c r="G75" s="64"/>
      <c r="H75" s="64"/>
      <c r="I75" s="64"/>
      <c r="J75" s="64"/>
      <c r="K75" s="160"/>
      <c r="L75" s="64"/>
      <c r="M75" s="64"/>
      <c r="N75" s="64"/>
      <c r="O75" s="64"/>
      <c r="P75" s="64"/>
      <c r="Q75" s="57"/>
    </row>
    <row r="76" spans="1:17" s="158" customFormat="1" ht="15.75">
      <c r="A76" s="57"/>
      <c r="B76" s="57"/>
      <c r="C76" s="57"/>
      <c r="D76" s="57"/>
      <c r="E76" s="64"/>
      <c r="F76" s="64"/>
      <c r="G76" s="64"/>
      <c r="H76" s="64"/>
      <c r="I76" s="64"/>
      <c r="J76" s="64"/>
      <c r="K76" s="160"/>
      <c r="L76" s="64"/>
      <c r="M76" s="64"/>
      <c r="N76" s="64"/>
      <c r="O76" s="64"/>
      <c r="P76" s="64"/>
      <c r="Q76" s="57"/>
    </row>
    <row r="77" spans="1:17" s="51" customFormat="1" ht="15.75">
      <c r="A77" s="57"/>
      <c r="B77" s="57"/>
      <c r="C77" s="57"/>
      <c r="D77" s="57"/>
      <c r="E77" s="64"/>
      <c r="F77" s="64"/>
      <c r="G77" s="64"/>
      <c r="H77" s="64"/>
      <c r="I77" s="64"/>
      <c r="J77" s="64"/>
      <c r="K77" s="160"/>
      <c r="L77" s="64"/>
      <c r="M77" s="64"/>
      <c r="N77" s="64"/>
      <c r="O77" s="64"/>
      <c r="P77" s="64"/>
      <c r="Q77" s="57"/>
    </row>
    <row r="78" spans="1:17" s="51" customFormat="1" ht="15.75">
      <c r="A78" s="57"/>
      <c r="B78" s="57"/>
      <c r="C78" s="57"/>
      <c r="D78" s="57"/>
      <c r="E78" s="64"/>
      <c r="F78" s="64"/>
      <c r="G78" s="64"/>
      <c r="H78" s="64"/>
      <c r="I78" s="64"/>
      <c r="J78" s="64"/>
      <c r="K78" s="160"/>
      <c r="L78" s="64"/>
      <c r="M78" s="64"/>
      <c r="N78" s="64"/>
      <c r="O78" s="64"/>
      <c r="P78" s="64"/>
      <c r="Q78" s="57"/>
    </row>
    <row r="79" spans="1:17" s="51" customFormat="1" ht="15.75">
      <c r="A79" s="57"/>
      <c r="B79" s="57"/>
      <c r="C79" s="57"/>
      <c r="D79" s="57"/>
      <c r="E79" s="64"/>
      <c r="F79" s="64"/>
      <c r="G79" s="64"/>
      <c r="H79" s="64"/>
      <c r="I79" s="64"/>
      <c r="J79" s="64"/>
      <c r="K79" s="160"/>
      <c r="L79" s="64"/>
      <c r="M79" s="64"/>
      <c r="N79" s="64"/>
      <c r="O79" s="64"/>
      <c r="P79" s="64"/>
      <c r="Q79" s="57"/>
    </row>
    <row r="80" spans="1:17" s="51" customFormat="1" ht="15.75">
      <c r="A80" s="57"/>
      <c r="B80" s="57"/>
      <c r="C80" s="57"/>
      <c r="D80" s="57"/>
      <c r="E80" s="64"/>
      <c r="F80" s="64"/>
      <c r="G80" s="64"/>
      <c r="H80" s="64"/>
      <c r="I80" s="64"/>
      <c r="J80" s="64"/>
      <c r="K80" s="160"/>
      <c r="L80" s="64"/>
      <c r="M80" s="64"/>
      <c r="N80" s="64"/>
      <c r="O80" s="64"/>
      <c r="P80" s="64"/>
      <c r="Q80" s="57"/>
    </row>
    <row r="81" spans="1:17" s="51" customFormat="1" ht="22.5" customHeight="1">
      <c r="A81" s="57"/>
      <c r="B81" s="57"/>
      <c r="C81" s="57"/>
      <c r="D81" s="57"/>
      <c r="E81" s="64"/>
      <c r="F81" s="64"/>
      <c r="G81" s="64"/>
      <c r="H81" s="64"/>
      <c r="I81" s="64"/>
      <c r="J81" s="64"/>
      <c r="K81" s="160"/>
      <c r="L81" s="64"/>
      <c r="M81" s="64"/>
      <c r="N81" s="64"/>
      <c r="O81" s="64"/>
      <c r="P81" s="64"/>
      <c r="Q81" s="57"/>
    </row>
    <row r="82" spans="1:17" s="51" customFormat="1" ht="22.5" customHeight="1">
      <c r="A82" s="57"/>
      <c r="B82" s="57"/>
      <c r="C82" s="57"/>
      <c r="D82" s="57"/>
      <c r="E82" s="64"/>
      <c r="F82" s="64"/>
      <c r="G82" s="64"/>
      <c r="H82" s="64"/>
      <c r="I82" s="64"/>
      <c r="J82" s="64"/>
      <c r="K82" s="160"/>
      <c r="L82" s="64"/>
      <c r="M82" s="64"/>
      <c r="N82" s="64"/>
      <c r="O82" s="64"/>
      <c r="P82" s="64"/>
      <c r="Q82" s="57"/>
    </row>
    <row r="83" spans="1:17" s="51" customFormat="1" ht="15.75">
      <c r="A83" s="57"/>
      <c r="B83" s="57"/>
      <c r="C83" s="57"/>
      <c r="D83" s="57"/>
      <c r="E83" s="64"/>
      <c r="F83" s="64"/>
      <c r="G83" s="64"/>
      <c r="H83" s="64"/>
      <c r="I83" s="64"/>
      <c r="J83" s="64"/>
      <c r="K83" s="160"/>
      <c r="L83" s="64"/>
      <c r="M83" s="64"/>
      <c r="N83" s="64"/>
      <c r="O83" s="64"/>
      <c r="P83" s="64"/>
      <c r="Q83" s="57"/>
    </row>
    <row r="84" spans="1:17" s="51" customFormat="1" ht="15.75">
      <c r="A84" s="57"/>
      <c r="B84" s="57"/>
      <c r="C84" s="57"/>
      <c r="D84" s="57"/>
      <c r="E84" s="64"/>
      <c r="F84" s="64"/>
      <c r="G84" s="64"/>
      <c r="H84" s="64"/>
      <c r="I84" s="64"/>
      <c r="J84" s="64"/>
      <c r="K84" s="160"/>
      <c r="L84" s="64"/>
      <c r="M84" s="64"/>
      <c r="N84" s="64"/>
      <c r="O84" s="64"/>
      <c r="P84" s="64"/>
      <c r="Q84" s="57"/>
    </row>
    <row r="85" spans="1:17" s="158" customFormat="1" ht="15.75">
      <c r="A85" s="57"/>
      <c r="B85" s="57"/>
      <c r="C85" s="57"/>
      <c r="D85" s="57"/>
      <c r="E85" s="64"/>
      <c r="F85" s="64"/>
      <c r="G85" s="64"/>
      <c r="H85" s="64"/>
      <c r="I85" s="64"/>
      <c r="J85" s="64"/>
      <c r="K85" s="160"/>
      <c r="L85" s="64"/>
      <c r="M85" s="64"/>
      <c r="N85" s="64"/>
      <c r="O85" s="64"/>
      <c r="P85" s="64"/>
      <c r="Q85" s="57"/>
    </row>
    <row r="86" spans="1:17" s="155" customFormat="1" ht="15.75">
      <c r="A86" s="57"/>
      <c r="B86" s="57"/>
      <c r="C86" s="57"/>
      <c r="D86" s="57"/>
      <c r="E86" s="64"/>
      <c r="F86" s="64"/>
      <c r="G86" s="64"/>
      <c r="H86" s="64"/>
      <c r="I86" s="64"/>
      <c r="J86" s="64"/>
      <c r="K86" s="160"/>
      <c r="L86" s="64"/>
      <c r="M86" s="64"/>
      <c r="N86" s="64"/>
      <c r="O86" s="64"/>
      <c r="P86" s="64"/>
      <c r="Q86" s="57"/>
    </row>
    <row r="89" ht="15.75" customHeight="1"/>
    <row r="90" spans="1:17" s="155" customFormat="1" ht="13.5" customHeight="1">
      <c r="A90" s="57"/>
      <c r="B90" s="57"/>
      <c r="C90" s="57"/>
      <c r="D90" s="57"/>
      <c r="E90" s="64"/>
      <c r="F90" s="64"/>
      <c r="G90" s="64"/>
      <c r="H90" s="64"/>
      <c r="I90" s="64"/>
      <c r="J90" s="64"/>
      <c r="K90" s="160"/>
      <c r="L90" s="64"/>
      <c r="M90" s="64"/>
      <c r="N90" s="64"/>
      <c r="O90" s="64"/>
      <c r="P90" s="64"/>
      <c r="Q90" s="57"/>
    </row>
    <row r="91" spans="1:17" s="62" customFormat="1" ht="13.5" customHeight="1">
      <c r="A91" s="57"/>
      <c r="B91" s="57"/>
      <c r="C91" s="57"/>
      <c r="D91" s="57"/>
      <c r="E91" s="64"/>
      <c r="F91" s="64"/>
      <c r="G91" s="64"/>
      <c r="H91" s="64"/>
      <c r="I91" s="64"/>
      <c r="J91" s="64"/>
      <c r="K91" s="160"/>
      <c r="L91" s="64"/>
      <c r="M91" s="64"/>
      <c r="N91" s="64"/>
      <c r="O91" s="64"/>
      <c r="P91" s="64"/>
      <c r="Q91" s="57"/>
    </row>
    <row r="92" spans="1:17" s="62" customFormat="1" ht="15.75">
      <c r="A92" s="57"/>
      <c r="B92" s="57"/>
      <c r="C92" s="57"/>
      <c r="D92" s="57"/>
      <c r="E92" s="64"/>
      <c r="F92" s="64"/>
      <c r="G92" s="64"/>
      <c r="H92" s="64"/>
      <c r="I92" s="64"/>
      <c r="J92" s="64"/>
      <c r="K92" s="160"/>
      <c r="L92" s="64"/>
      <c r="M92" s="64"/>
      <c r="N92" s="64"/>
      <c r="O92" s="64"/>
      <c r="P92" s="64"/>
      <c r="Q92" s="57"/>
    </row>
    <row r="93" spans="1:17" s="62" customFormat="1" ht="13.5" customHeight="1">
      <c r="A93" s="57"/>
      <c r="B93" s="57"/>
      <c r="C93" s="57"/>
      <c r="D93" s="57"/>
      <c r="E93" s="64"/>
      <c r="F93" s="64"/>
      <c r="G93" s="64"/>
      <c r="H93" s="64"/>
      <c r="I93" s="64"/>
      <c r="J93" s="64"/>
      <c r="K93" s="160"/>
      <c r="L93" s="64"/>
      <c r="M93" s="64"/>
      <c r="N93" s="64"/>
      <c r="O93" s="64"/>
      <c r="P93" s="64"/>
      <c r="Q93" s="57"/>
    </row>
    <row r="94" spans="1:17" s="158" customFormat="1" ht="15.75">
      <c r="A94" s="57"/>
      <c r="B94" s="57"/>
      <c r="C94" s="57"/>
      <c r="D94" s="57"/>
      <c r="E94" s="64"/>
      <c r="F94" s="64"/>
      <c r="G94" s="64"/>
      <c r="H94" s="64"/>
      <c r="I94" s="64"/>
      <c r="J94" s="64"/>
      <c r="K94" s="160"/>
      <c r="L94" s="64"/>
      <c r="M94" s="64"/>
      <c r="N94" s="64"/>
      <c r="O94" s="64"/>
      <c r="P94" s="64"/>
      <c r="Q94" s="57"/>
    </row>
    <row r="95" spans="1:17" s="51" customFormat="1" ht="15.75">
      <c r="A95" s="57"/>
      <c r="B95" s="57"/>
      <c r="C95" s="57"/>
      <c r="D95" s="57"/>
      <c r="E95" s="64"/>
      <c r="F95" s="64"/>
      <c r="G95" s="64"/>
      <c r="H95" s="64"/>
      <c r="I95" s="64"/>
      <c r="J95" s="64"/>
      <c r="K95" s="160"/>
      <c r="L95" s="64"/>
      <c r="M95" s="64"/>
      <c r="N95" s="64"/>
      <c r="O95" s="64"/>
      <c r="P95" s="64"/>
      <c r="Q95" s="57"/>
    </row>
    <row r="96" spans="1:17" s="51" customFormat="1" ht="15.75">
      <c r="A96" s="57"/>
      <c r="B96" s="57"/>
      <c r="C96" s="57"/>
      <c r="D96" s="57"/>
      <c r="E96" s="64"/>
      <c r="F96" s="64"/>
      <c r="G96" s="64"/>
      <c r="H96" s="64"/>
      <c r="I96" s="64"/>
      <c r="J96" s="64"/>
      <c r="K96" s="160"/>
      <c r="L96" s="64"/>
      <c r="M96" s="64"/>
      <c r="N96" s="64"/>
      <c r="O96" s="64"/>
      <c r="P96" s="64"/>
      <c r="Q96" s="57"/>
    </row>
    <row r="97" spans="1:17" s="51" customFormat="1" ht="15.75">
      <c r="A97" s="57"/>
      <c r="B97" s="57"/>
      <c r="C97" s="57"/>
      <c r="D97" s="57"/>
      <c r="E97" s="64"/>
      <c r="F97" s="64"/>
      <c r="G97" s="64"/>
      <c r="H97" s="64"/>
      <c r="I97" s="64"/>
      <c r="J97" s="64"/>
      <c r="K97" s="160"/>
      <c r="L97" s="64"/>
      <c r="M97" s="64"/>
      <c r="N97" s="64"/>
      <c r="O97" s="64"/>
      <c r="P97" s="64"/>
      <c r="Q97" s="57"/>
    </row>
    <row r="98" spans="1:17" s="51" customFormat="1" ht="15.75">
      <c r="A98" s="57"/>
      <c r="B98" s="57"/>
      <c r="C98" s="57"/>
      <c r="D98" s="57"/>
      <c r="E98" s="64"/>
      <c r="F98" s="64"/>
      <c r="G98" s="64"/>
      <c r="H98" s="64"/>
      <c r="I98" s="64"/>
      <c r="J98" s="64"/>
      <c r="K98" s="160"/>
      <c r="L98" s="64"/>
      <c r="M98" s="64"/>
      <c r="N98" s="64"/>
      <c r="O98" s="64"/>
      <c r="P98" s="64"/>
      <c r="Q98" s="57"/>
    </row>
    <row r="99" spans="1:17" s="51" customFormat="1" ht="22.5" customHeight="1">
      <c r="A99" s="57"/>
      <c r="B99" s="57"/>
      <c r="C99" s="57"/>
      <c r="D99" s="57"/>
      <c r="E99" s="64"/>
      <c r="F99" s="64"/>
      <c r="G99" s="64"/>
      <c r="H99" s="64"/>
      <c r="I99" s="64"/>
      <c r="J99" s="64"/>
      <c r="K99" s="160"/>
      <c r="L99" s="64"/>
      <c r="M99" s="64"/>
      <c r="N99" s="64"/>
      <c r="O99" s="64"/>
      <c r="P99" s="64"/>
      <c r="Q99" s="57"/>
    </row>
    <row r="100" spans="1:17" s="51" customFormat="1" ht="22.5" customHeight="1">
      <c r="A100" s="57"/>
      <c r="B100" s="57"/>
      <c r="C100" s="57"/>
      <c r="D100" s="57"/>
      <c r="E100" s="64"/>
      <c r="F100" s="64"/>
      <c r="G100" s="64"/>
      <c r="H100" s="64"/>
      <c r="I100" s="64"/>
      <c r="J100" s="64"/>
      <c r="K100" s="160"/>
      <c r="L100" s="64"/>
      <c r="M100" s="64"/>
      <c r="N100" s="64"/>
      <c r="O100" s="64"/>
      <c r="P100" s="64"/>
      <c r="Q100" s="57"/>
    </row>
    <row r="101" spans="1:17" s="51" customFormat="1" ht="15.75">
      <c r="A101" s="57"/>
      <c r="B101" s="57"/>
      <c r="C101" s="57"/>
      <c r="D101" s="57"/>
      <c r="E101" s="64"/>
      <c r="F101" s="64"/>
      <c r="G101" s="64"/>
      <c r="H101" s="64"/>
      <c r="I101" s="64"/>
      <c r="J101" s="64"/>
      <c r="K101" s="160"/>
      <c r="L101" s="64"/>
      <c r="M101" s="64"/>
      <c r="N101" s="64"/>
      <c r="O101" s="64"/>
      <c r="P101" s="64"/>
      <c r="Q101" s="57"/>
    </row>
    <row r="102" spans="1:17" s="51" customFormat="1" ht="15.75">
      <c r="A102" s="57"/>
      <c r="B102" s="57"/>
      <c r="C102" s="57"/>
      <c r="D102" s="57"/>
      <c r="E102" s="64"/>
      <c r="F102" s="64"/>
      <c r="G102" s="64"/>
      <c r="H102" s="64"/>
      <c r="I102" s="64"/>
      <c r="J102" s="64"/>
      <c r="K102" s="160"/>
      <c r="L102" s="64"/>
      <c r="M102" s="64"/>
      <c r="N102" s="64"/>
      <c r="O102" s="64"/>
      <c r="P102" s="64"/>
      <c r="Q102" s="57"/>
    </row>
    <row r="103" spans="1:17" s="158" customFormat="1" ht="15.75">
      <c r="A103" s="57"/>
      <c r="B103" s="57"/>
      <c r="C103" s="57"/>
      <c r="D103" s="57"/>
      <c r="E103" s="64"/>
      <c r="F103" s="64"/>
      <c r="G103" s="64"/>
      <c r="H103" s="64"/>
      <c r="I103" s="64"/>
      <c r="J103" s="64"/>
      <c r="K103" s="160"/>
      <c r="L103" s="64"/>
      <c r="M103" s="64"/>
      <c r="N103" s="64"/>
      <c r="O103" s="64"/>
      <c r="P103" s="64"/>
      <c r="Q103" s="57"/>
    </row>
    <row r="104" spans="1:17" s="155" customFormat="1" ht="15.75">
      <c r="A104" s="57"/>
      <c r="B104" s="57"/>
      <c r="C104" s="57"/>
      <c r="D104" s="57"/>
      <c r="E104" s="64"/>
      <c r="F104" s="64"/>
      <c r="G104" s="64"/>
      <c r="H104" s="64"/>
      <c r="I104" s="64"/>
      <c r="J104" s="64"/>
      <c r="K104" s="160"/>
      <c r="L104" s="64"/>
      <c r="M104" s="64"/>
      <c r="N104" s="64"/>
      <c r="O104" s="64"/>
      <c r="P104" s="64"/>
      <c r="Q104" s="57"/>
    </row>
    <row r="106" ht="15.75" customHeight="1"/>
    <row r="107" spans="1:17" s="155" customFormat="1" ht="15.75">
      <c r="A107" s="57"/>
      <c r="B107" s="57"/>
      <c r="C107" s="57"/>
      <c r="D107" s="57"/>
      <c r="E107" s="64"/>
      <c r="F107" s="64"/>
      <c r="G107" s="64"/>
      <c r="H107" s="64"/>
      <c r="I107" s="64"/>
      <c r="J107" s="64"/>
      <c r="K107" s="160"/>
      <c r="L107" s="64"/>
      <c r="M107" s="64"/>
      <c r="N107" s="64"/>
      <c r="O107" s="64"/>
      <c r="P107" s="64"/>
      <c r="Q107" s="57"/>
    </row>
    <row r="108" spans="1:17" s="155" customFormat="1" ht="13.5" customHeight="1">
      <c r="A108" s="57"/>
      <c r="B108" s="57"/>
      <c r="C108" s="57"/>
      <c r="D108" s="57"/>
      <c r="E108" s="64"/>
      <c r="F108" s="64"/>
      <c r="G108" s="64"/>
      <c r="H108" s="64"/>
      <c r="I108" s="64"/>
      <c r="J108" s="64"/>
      <c r="K108" s="160"/>
      <c r="L108" s="64"/>
      <c r="M108" s="64"/>
      <c r="N108" s="64"/>
      <c r="O108" s="64"/>
      <c r="P108" s="64"/>
      <c r="Q108" s="57"/>
    </row>
    <row r="109" spans="1:17" s="155" customFormat="1" ht="13.5" customHeight="1">
      <c r="A109" s="57"/>
      <c r="B109" s="57"/>
      <c r="C109" s="57"/>
      <c r="D109" s="57"/>
      <c r="E109" s="64"/>
      <c r="F109" s="64"/>
      <c r="G109" s="64"/>
      <c r="H109" s="64"/>
      <c r="I109" s="64"/>
      <c r="J109" s="64"/>
      <c r="K109" s="160"/>
      <c r="L109" s="64"/>
      <c r="M109" s="64"/>
      <c r="N109" s="64"/>
      <c r="O109" s="64"/>
      <c r="P109" s="64"/>
      <c r="Q109" s="57"/>
    </row>
    <row r="110" spans="1:17" s="62" customFormat="1" ht="13.5" customHeight="1">
      <c r="A110" s="57"/>
      <c r="B110" s="57"/>
      <c r="C110" s="57"/>
      <c r="D110" s="57"/>
      <c r="E110" s="64"/>
      <c r="F110" s="64"/>
      <c r="G110" s="64"/>
      <c r="H110" s="64"/>
      <c r="I110" s="64"/>
      <c r="J110" s="64"/>
      <c r="K110" s="160"/>
      <c r="L110" s="64"/>
      <c r="M110" s="64"/>
      <c r="N110" s="64"/>
      <c r="O110" s="64"/>
      <c r="P110" s="64"/>
      <c r="Q110" s="57"/>
    </row>
    <row r="111" spans="1:17" s="62" customFormat="1" ht="15.75">
      <c r="A111" s="57"/>
      <c r="B111" s="57"/>
      <c r="C111" s="57"/>
      <c r="D111" s="57"/>
      <c r="E111" s="64"/>
      <c r="F111" s="64"/>
      <c r="G111" s="64"/>
      <c r="H111" s="64"/>
      <c r="I111" s="64"/>
      <c r="J111" s="64"/>
      <c r="K111" s="160"/>
      <c r="L111" s="64"/>
      <c r="M111" s="64"/>
      <c r="N111" s="64"/>
      <c r="O111" s="64"/>
      <c r="P111" s="64"/>
      <c r="Q111" s="57"/>
    </row>
    <row r="112" spans="1:17" s="62" customFormat="1" ht="15.75">
      <c r="A112" s="57"/>
      <c r="B112" s="57"/>
      <c r="C112" s="57"/>
      <c r="D112" s="57"/>
      <c r="E112" s="64"/>
      <c r="F112" s="64"/>
      <c r="G112" s="64"/>
      <c r="H112" s="64"/>
      <c r="I112" s="64"/>
      <c r="J112" s="64"/>
      <c r="K112" s="160"/>
      <c r="L112" s="64"/>
      <c r="M112" s="64"/>
      <c r="N112" s="64"/>
      <c r="O112" s="64"/>
      <c r="P112" s="64"/>
      <c r="Q112" s="57"/>
    </row>
    <row r="113" spans="1:17" s="62" customFormat="1" ht="15.75">
      <c r="A113" s="57"/>
      <c r="B113" s="57"/>
      <c r="C113" s="57"/>
      <c r="D113" s="57"/>
      <c r="E113" s="64"/>
      <c r="F113" s="64"/>
      <c r="G113" s="64"/>
      <c r="H113" s="64"/>
      <c r="I113" s="64"/>
      <c r="J113" s="64"/>
      <c r="K113" s="160"/>
      <c r="L113" s="64"/>
      <c r="M113" s="64"/>
      <c r="N113" s="64"/>
      <c r="O113" s="64"/>
      <c r="P113" s="64"/>
      <c r="Q113" s="57"/>
    </row>
    <row r="114" spans="1:17" s="62" customFormat="1" ht="13.5" customHeight="1">
      <c r="A114" s="57"/>
      <c r="B114" s="57"/>
      <c r="C114" s="57"/>
      <c r="D114" s="57"/>
      <c r="E114" s="64"/>
      <c r="F114" s="64"/>
      <c r="G114" s="64"/>
      <c r="H114" s="64"/>
      <c r="I114" s="64"/>
      <c r="J114" s="64"/>
      <c r="K114" s="160"/>
      <c r="L114" s="64"/>
      <c r="M114" s="64"/>
      <c r="N114" s="64"/>
      <c r="O114" s="64"/>
      <c r="P114" s="64"/>
      <c r="Q114" s="57"/>
    </row>
    <row r="115" spans="1:17" s="158" customFormat="1" ht="15.75">
      <c r="A115" s="57"/>
      <c r="B115" s="57"/>
      <c r="C115" s="57"/>
      <c r="D115" s="57"/>
      <c r="E115" s="64"/>
      <c r="F115" s="64"/>
      <c r="G115" s="64"/>
      <c r="H115" s="64"/>
      <c r="I115" s="64"/>
      <c r="J115" s="64"/>
      <c r="K115" s="160"/>
      <c r="L115" s="64"/>
      <c r="M115" s="64"/>
      <c r="N115" s="64"/>
      <c r="O115" s="64"/>
      <c r="P115" s="64"/>
      <c r="Q115" s="57"/>
    </row>
    <row r="116" spans="1:17" s="51" customFormat="1" ht="15.75">
      <c r="A116" s="57"/>
      <c r="B116" s="57"/>
      <c r="C116" s="57"/>
      <c r="D116" s="57"/>
      <c r="E116" s="64"/>
      <c r="F116" s="64"/>
      <c r="G116" s="64"/>
      <c r="H116" s="64"/>
      <c r="I116" s="64"/>
      <c r="J116" s="64"/>
      <c r="K116" s="160"/>
      <c r="L116" s="64"/>
      <c r="M116" s="64"/>
      <c r="N116" s="64"/>
      <c r="O116" s="64"/>
      <c r="P116" s="64"/>
      <c r="Q116" s="57"/>
    </row>
    <row r="117" spans="1:17" s="51" customFormat="1" ht="15.75">
      <c r="A117" s="57"/>
      <c r="B117" s="57"/>
      <c r="C117" s="57"/>
      <c r="D117" s="57"/>
      <c r="E117" s="64"/>
      <c r="F117" s="64"/>
      <c r="G117" s="64"/>
      <c r="H117" s="64"/>
      <c r="I117" s="64"/>
      <c r="J117" s="64"/>
      <c r="K117" s="160"/>
      <c r="L117" s="64"/>
      <c r="M117" s="64"/>
      <c r="N117" s="64"/>
      <c r="O117" s="64"/>
      <c r="P117" s="64"/>
      <c r="Q117" s="57"/>
    </row>
    <row r="118" spans="1:17" s="51" customFormat="1" ht="15.75">
      <c r="A118" s="57"/>
      <c r="B118" s="57"/>
      <c r="C118" s="57"/>
      <c r="D118" s="57"/>
      <c r="E118" s="64"/>
      <c r="F118" s="64"/>
      <c r="G118" s="64"/>
      <c r="H118" s="64"/>
      <c r="I118" s="64"/>
      <c r="J118" s="64"/>
      <c r="K118" s="160"/>
      <c r="L118" s="64"/>
      <c r="M118" s="64"/>
      <c r="N118" s="64"/>
      <c r="O118" s="64"/>
      <c r="P118" s="64"/>
      <c r="Q118" s="57"/>
    </row>
    <row r="119" spans="1:17" s="51" customFormat="1" ht="15.75">
      <c r="A119" s="57"/>
      <c r="B119" s="57"/>
      <c r="C119" s="57"/>
      <c r="D119" s="57"/>
      <c r="E119" s="64"/>
      <c r="F119" s="64"/>
      <c r="G119" s="64"/>
      <c r="H119" s="64"/>
      <c r="I119" s="64"/>
      <c r="J119" s="64"/>
      <c r="K119" s="160"/>
      <c r="L119" s="64"/>
      <c r="M119" s="64"/>
      <c r="N119" s="64"/>
      <c r="O119" s="64"/>
      <c r="P119" s="64"/>
      <c r="Q119" s="57"/>
    </row>
    <row r="120" spans="1:17" s="51" customFormat="1" ht="15.75">
      <c r="A120" s="57"/>
      <c r="B120" s="57"/>
      <c r="C120" s="57"/>
      <c r="D120" s="57"/>
      <c r="E120" s="64"/>
      <c r="F120" s="64"/>
      <c r="G120" s="64"/>
      <c r="H120" s="64"/>
      <c r="I120" s="64"/>
      <c r="J120" s="64"/>
      <c r="K120" s="160"/>
      <c r="L120" s="64"/>
      <c r="M120" s="64"/>
      <c r="N120" s="64"/>
      <c r="O120" s="64"/>
      <c r="P120" s="64"/>
      <c r="Q120" s="57"/>
    </row>
    <row r="121" spans="1:17" s="51" customFormat="1" ht="22.5" customHeight="1">
      <c r="A121" s="57"/>
      <c r="B121" s="57"/>
      <c r="C121" s="57"/>
      <c r="D121" s="57"/>
      <c r="E121" s="64"/>
      <c r="F121" s="64"/>
      <c r="G121" s="64"/>
      <c r="H121" s="64"/>
      <c r="I121" s="64"/>
      <c r="J121" s="64"/>
      <c r="K121" s="160"/>
      <c r="L121" s="64"/>
      <c r="M121" s="64"/>
      <c r="N121" s="64"/>
      <c r="O121" s="64"/>
      <c r="P121" s="64"/>
      <c r="Q121" s="57"/>
    </row>
    <row r="122" spans="1:17" s="51" customFormat="1" ht="22.5" customHeight="1">
      <c r="A122" s="57"/>
      <c r="B122" s="57"/>
      <c r="C122" s="57"/>
      <c r="D122" s="57"/>
      <c r="E122" s="64"/>
      <c r="F122" s="64"/>
      <c r="G122" s="64"/>
      <c r="H122" s="64"/>
      <c r="I122" s="64"/>
      <c r="J122" s="64"/>
      <c r="K122" s="160"/>
      <c r="L122" s="64"/>
      <c r="M122" s="64"/>
      <c r="N122" s="64"/>
      <c r="O122" s="64"/>
      <c r="P122" s="64"/>
      <c r="Q122" s="57"/>
    </row>
    <row r="123" spans="1:17" s="51" customFormat="1" ht="15.75">
      <c r="A123" s="57"/>
      <c r="B123" s="57"/>
      <c r="C123" s="57"/>
      <c r="D123" s="57"/>
      <c r="E123" s="64"/>
      <c r="F123" s="64"/>
      <c r="G123" s="64"/>
      <c r="H123" s="64"/>
      <c r="I123" s="64"/>
      <c r="J123" s="64"/>
      <c r="K123" s="160"/>
      <c r="L123" s="64"/>
      <c r="M123" s="64"/>
      <c r="N123" s="64"/>
      <c r="O123" s="64"/>
      <c r="P123" s="64"/>
      <c r="Q123" s="57"/>
    </row>
    <row r="124" spans="1:17" s="51" customFormat="1" ht="15.75">
      <c r="A124" s="57"/>
      <c r="B124" s="57"/>
      <c r="C124" s="57"/>
      <c r="D124" s="57"/>
      <c r="E124" s="64"/>
      <c r="F124" s="64"/>
      <c r="G124" s="64"/>
      <c r="H124" s="64"/>
      <c r="I124" s="64"/>
      <c r="J124" s="64"/>
      <c r="K124" s="160"/>
      <c r="L124" s="64"/>
      <c r="M124" s="64"/>
      <c r="N124" s="64"/>
      <c r="O124" s="64"/>
      <c r="P124" s="64"/>
      <c r="Q124" s="57"/>
    </row>
    <row r="125" spans="1:17" s="158" customFormat="1" ht="15.75">
      <c r="A125" s="57"/>
      <c r="B125" s="57"/>
      <c r="C125" s="57"/>
      <c r="D125" s="57"/>
      <c r="E125" s="64"/>
      <c r="F125" s="64"/>
      <c r="G125" s="64"/>
      <c r="H125" s="64"/>
      <c r="I125" s="64"/>
      <c r="J125" s="64"/>
      <c r="K125" s="160"/>
      <c r="L125" s="64"/>
      <c r="M125" s="64"/>
      <c r="N125" s="64"/>
      <c r="O125" s="64"/>
      <c r="P125" s="64"/>
      <c r="Q125" s="57"/>
    </row>
    <row r="126" spans="1:17" s="155" customFormat="1" ht="15.75">
      <c r="A126" s="57"/>
      <c r="B126" s="57"/>
      <c r="C126" s="57"/>
      <c r="D126" s="57"/>
      <c r="E126" s="64"/>
      <c r="F126" s="64"/>
      <c r="G126" s="64"/>
      <c r="H126" s="64"/>
      <c r="I126" s="64"/>
      <c r="J126" s="64"/>
      <c r="K126" s="160"/>
      <c r="L126" s="64"/>
      <c r="M126" s="64"/>
      <c r="N126" s="64"/>
      <c r="O126" s="64"/>
      <c r="P126" s="64"/>
      <c r="Q126" s="57"/>
    </row>
    <row r="128" ht="15.75" customHeight="1"/>
    <row r="129" ht="15.75" customHeight="1"/>
    <row r="130" spans="1:17" s="155" customFormat="1" ht="13.5" customHeight="1">
      <c r="A130" s="57"/>
      <c r="B130" s="57"/>
      <c r="C130" s="57"/>
      <c r="D130" s="57"/>
      <c r="E130" s="64"/>
      <c r="F130" s="64"/>
      <c r="G130" s="64"/>
      <c r="H130" s="64"/>
      <c r="I130" s="64"/>
      <c r="J130" s="64"/>
      <c r="K130" s="160"/>
      <c r="L130" s="64"/>
      <c r="M130" s="64"/>
      <c r="N130" s="64"/>
      <c r="O130" s="64"/>
      <c r="P130" s="64"/>
      <c r="Q130" s="57"/>
    </row>
    <row r="131" spans="1:17" s="62" customFormat="1" ht="13.5" customHeight="1">
      <c r="A131" s="57"/>
      <c r="B131" s="57"/>
      <c r="C131" s="57"/>
      <c r="D131" s="57"/>
      <c r="E131" s="64"/>
      <c r="F131" s="64"/>
      <c r="G131" s="64"/>
      <c r="H131" s="64"/>
      <c r="I131" s="64"/>
      <c r="J131" s="64"/>
      <c r="K131" s="160"/>
      <c r="L131" s="64"/>
      <c r="M131" s="64"/>
      <c r="N131" s="64"/>
      <c r="O131" s="64"/>
      <c r="P131" s="64"/>
      <c r="Q131" s="57"/>
    </row>
    <row r="132" spans="1:17" s="62" customFormat="1" ht="15.75">
      <c r="A132" s="57"/>
      <c r="B132" s="57"/>
      <c r="C132" s="57"/>
      <c r="D132" s="57"/>
      <c r="E132" s="64"/>
      <c r="F132" s="64"/>
      <c r="G132" s="64"/>
      <c r="H132" s="64"/>
      <c r="I132" s="64"/>
      <c r="J132" s="64"/>
      <c r="K132" s="160"/>
      <c r="L132" s="64"/>
      <c r="M132" s="64"/>
      <c r="N132" s="64"/>
      <c r="O132" s="64"/>
      <c r="P132" s="64"/>
      <c r="Q132" s="57"/>
    </row>
    <row r="133" spans="1:17" s="62" customFormat="1" ht="15.75">
      <c r="A133" s="57"/>
      <c r="B133" s="57"/>
      <c r="C133" s="57"/>
      <c r="D133" s="57"/>
      <c r="E133" s="64"/>
      <c r="F133" s="64"/>
      <c r="G133" s="64"/>
      <c r="H133" s="64"/>
      <c r="I133" s="64"/>
      <c r="J133" s="64"/>
      <c r="K133" s="160"/>
      <c r="L133" s="64"/>
      <c r="M133" s="64"/>
      <c r="N133" s="64"/>
      <c r="O133" s="64"/>
      <c r="P133" s="64"/>
      <c r="Q133" s="57"/>
    </row>
    <row r="134" spans="1:17" s="62" customFormat="1" ht="15.75">
      <c r="A134" s="57"/>
      <c r="B134" s="57"/>
      <c r="C134" s="57"/>
      <c r="D134" s="57"/>
      <c r="E134" s="64"/>
      <c r="F134" s="64"/>
      <c r="G134" s="64"/>
      <c r="H134" s="64"/>
      <c r="I134" s="64"/>
      <c r="J134" s="64"/>
      <c r="K134" s="160"/>
      <c r="L134" s="64"/>
      <c r="M134" s="64"/>
      <c r="N134" s="64"/>
      <c r="O134" s="64"/>
      <c r="P134" s="64"/>
      <c r="Q134" s="57"/>
    </row>
    <row r="135" spans="1:17" s="62" customFormat="1" ht="13.5" customHeight="1">
      <c r="A135" s="57"/>
      <c r="B135" s="57"/>
      <c r="C135" s="57"/>
      <c r="D135" s="57"/>
      <c r="E135" s="64"/>
      <c r="F135" s="64"/>
      <c r="G135" s="64"/>
      <c r="H135" s="64"/>
      <c r="I135" s="64"/>
      <c r="J135" s="64"/>
      <c r="K135" s="160"/>
      <c r="L135" s="64"/>
      <c r="M135" s="64"/>
      <c r="N135" s="64"/>
      <c r="O135" s="64"/>
      <c r="P135" s="64"/>
      <c r="Q135" s="57"/>
    </row>
    <row r="136" spans="1:17" s="158" customFormat="1" ht="15.75">
      <c r="A136" s="57"/>
      <c r="B136" s="57"/>
      <c r="C136" s="57"/>
      <c r="D136" s="57"/>
      <c r="E136" s="64"/>
      <c r="F136" s="64"/>
      <c r="G136" s="64"/>
      <c r="H136" s="64"/>
      <c r="I136" s="64"/>
      <c r="J136" s="64"/>
      <c r="K136" s="160"/>
      <c r="L136" s="64"/>
      <c r="M136" s="64"/>
      <c r="N136" s="64"/>
      <c r="O136" s="64"/>
      <c r="P136" s="64"/>
      <c r="Q136" s="57"/>
    </row>
    <row r="137" spans="1:17" s="51" customFormat="1" ht="15.75">
      <c r="A137" s="57"/>
      <c r="B137" s="57"/>
      <c r="C137" s="57"/>
      <c r="D137" s="57"/>
      <c r="E137" s="64"/>
      <c r="F137" s="64"/>
      <c r="G137" s="64"/>
      <c r="H137" s="64"/>
      <c r="I137" s="64"/>
      <c r="J137" s="64"/>
      <c r="K137" s="160"/>
      <c r="L137" s="64"/>
      <c r="M137" s="64"/>
      <c r="N137" s="64"/>
      <c r="O137" s="64"/>
      <c r="P137" s="64"/>
      <c r="Q137" s="57"/>
    </row>
    <row r="138" spans="1:17" s="51" customFormat="1" ht="15.75">
      <c r="A138" s="57"/>
      <c r="B138" s="57"/>
      <c r="C138" s="57"/>
      <c r="D138" s="57"/>
      <c r="E138" s="64"/>
      <c r="F138" s="64"/>
      <c r="G138" s="64"/>
      <c r="H138" s="64"/>
      <c r="I138" s="64"/>
      <c r="J138" s="64"/>
      <c r="K138" s="160"/>
      <c r="L138" s="64"/>
      <c r="M138" s="64"/>
      <c r="N138" s="64"/>
      <c r="O138" s="64"/>
      <c r="P138" s="64"/>
      <c r="Q138" s="57"/>
    </row>
    <row r="139" spans="1:17" s="51" customFormat="1" ht="15.75">
      <c r="A139" s="57"/>
      <c r="B139" s="57"/>
      <c r="C139" s="57"/>
      <c r="D139" s="57"/>
      <c r="E139" s="64"/>
      <c r="F139" s="64"/>
      <c r="G139" s="64"/>
      <c r="H139" s="64"/>
      <c r="I139" s="64"/>
      <c r="J139" s="64"/>
      <c r="K139" s="160"/>
      <c r="L139" s="64"/>
      <c r="M139" s="64"/>
      <c r="N139" s="64"/>
      <c r="O139" s="64"/>
      <c r="P139" s="64"/>
      <c r="Q139" s="57"/>
    </row>
    <row r="140" spans="1:17" s="51" customFormat="1" ht="15.75">
      <c r="A140" s="57"/>
      <c r="B140" s="57"/>
      <c r="C140" s="57"/>
      <c r="D140" s="57"/>
      <c r="E140" s="64"/>
      <c r="F140" s="64"/>
      <c r="G140" s="64"/>
      <c r="H140" s="64"/>
      <c r="I140" s="64"/>
      <c r="J140" s="64"/>
      <c r="K140" s="160"/>
      <c r="L140" s="64"/>
      <c r="M140" s="64"/>
      <c r="N140" s="64"/>
      <c r="O140" s="64"/>
      <c r="P140" s="64"/>
      <c r="Q140" s="57"/>
    </row>
    <row r="141" spans="1:17" s="51" customFormat="1" ht="22.5" customHeight="1">
      <c r="A141" s="57"/>
      <c r="B141" s="57"/>
      <c r="C141" s="57"/>
      <c r="D141" s="57"/>
      <c r="E141" s="64"/>
      <c r="F141" s="64"/>
      <c r="G141" s="64"/>
      <c r="H141" s="64"/>
      <c r="I141" s="64"/>
      <c r="J141" s="64"/>
      <c r="K141" s="160"/>
      <c r="L141" s="64"/>
      <c r="M141" s="64"/>
      <c r="N141" s="64"/>
      <c r="O141" s="64"/>
      <c r="P141" s="64"/>
      <c r="Q141" s="57"/>
    </row>
    <row r="142" spans="1:17" s="51" customFormat="1" ht="22.5" customHeight="1">
      <c r="A142" s="57"/>
      <c r="B142" s="57"/>
      <c r="C142" s="57"/>
      <c r="D142" s="57"/>
      <c r="E142" s="64"/>
      <c r="F142" s="64"/>
      <c r="G142" s="64"/>
      <c r="H142" s="64"/>
      <c r="I142" s="64"/>
      <c r="J142" s="64"/>
      <c r="K142" s="160"/>
      <c r="L142" s="64"/>
      <c r="M142" s="64"/>
      <c r="N142" s="64"/>
      <c r="O142" s="64"/>
      <c r="P142" s="64"/>
      <c r="Q142" s="57"/>
    </row>
    <row r="143" spans="1:17" s="51" customFormat="1" ht="15.75">
      <c r="A143" s="57"/>
      <c r="B143" s="57"/>
      <c r="C143" s="57"/>
      <c r="D143" s="57"/>
      <c r="E143" s="64"/>
      <c r="F143" s="64"/>
      <c r="G143" s="64"/>
      <c r="H143" s="64"/>
      <c r="I143" s="64"/>
      <c r="J143" s="64"/>
      <c r="K143" s="160"/>
      <c r="L143" s="64"/>
      <c r="M143" s="64"/>
      <c r="N143" s="64"/>
      <c r="O143" s="64"/>
      <c r="P143" s="64"/>
      <c r="Q143" s="57"/>
    </row>
    <row r="144" spans="1:17" s="51" customFormat="1" ht="15.75">
      <c r="A144" s="57"/>
      <c r="B144" s="57"/>
      <c r="C144" s="57"/>
      <c r="D144" s="57"/>
      <c r="E144" s="64"/>
      <c r="F144" s="64"/>
      <c r="G144" s="64"/>
      <c r="H144" s="64"/>
      <c r="I144" s="64"/>
      <c r="J144" s="64"/>
      <c r="K144" s="160"/>
      <c r="L144" s="64"/>
      <c r="M144" s="64"/>
      <c r="N144" s="64"/>
      <c r="O144" s="64"/>
      <c r="P144" s="64"/>
      <c r="Q144" s="57"/>
    </row>
    <row r="145" spans="1:17" s="158" customFormat="1" ht="15.75">
      <c r="A145" s="57"/>
      <c r="B145" s="57"/>
      <c r="C145" s="57"/>
      <c r="D145" s="57"/>
      <c r="E145" s="64"/>
      <c r="F145" s="64"/>
      <c r="G145" s="64"/>
      <c r="H145" s="64"/>
      <c r="I145" s="64"/>
      <c r="J145" s="64"/>
      <c r="K145" s="160"/>
      <c r="L145" s="64"/>
      <c r="M145" s="64"/>
      <c r="N145" s="64"/>
      <c r="O145" s="64"/>
      <c r="P145" s="64"/>
      <c r="Q145" s="57"/>
    </row>
    <row r="146" spans="1:17" s="155" customFormat="1" ht="15.75">
      <c r="A146" s="57"/>
      <c r="B146" s="57"/>
      <c r="C146" s="57"/>
      <c r="D146" s="57"/>
      <c r="E146" s="64"/>
      <c r="F146" s="64"/>
      <c r="G146" s="64"/>
      <c r="H146" s="64"/>
      <c r="I146" s="64"/>
      <c r="J146" s="64"/>
      <c r="K146" s="160"/>
      <c r="L146" s="64"/>
      <c r="M146" s="64"/>
      <c r="N146" s="64"/>
      <c r="O146" s="64"/>
      <c r="P146" s="64"/>
      <c r="Q146" s="57"/>
    </row>
  </sheetData>
  <mergeCells count="13">
    <mergeCell ref="A47:L47"/>
    <mergeCell ref="A48:L48"/>
    <mergeCell ref="C5:C6"/>
    <mergeCell ref="J4:L4"/>
    <mergeCell ref="B5:B6"/>
    <mergeCell ref="D5:D6"/>
    <mergeCell ref="E5:E6"/>
    <mergeCell ref="F5:F6"/>
    <mergeCell ref="G5:G6"/>
    <mergeCell ref="H5:H6"/>
    <mergeCell ref="I5:I6"/>
    <mergeCell ref="J5:J6"/>
    <mergeCell ref="K5:L5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94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57" customWidth="1"/>
    <col min="2" max="2" width="4.28125" style="57" customWidth="1"/>
    <col min="3" max="4" width="11.28125" style="57" customWidth="1"/>
    <col min="5" max="10" width="11.28125" style="64" customWidth="1"/>
    <col min="11" max="11" width="14.00390625" style="160" customWidth="1"/>
    <col min="12" max="12" width="16.0039062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6" s="154" customFormat="1" ht="15.75">
      <c r="A1" s="227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  <c r="M1" s="59"/>
      <c r="N1" s="59"/>
      <c r="O1" s="59"/>
      <c r="P1" s="59"/>
    </row>
    <row r="2" spans="1:16" s="154" customFormat="1" ht="15.75">
      <c r="A2" s="222" t="s">
        <v>828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700</v>
      </c>
      <c r="M2" s="59"/>
      <c r="N2" s="59"/>
      <c r="O2" s="59"/>
      <c r="P2" s="59"/>
    </row>
    <row r="3" spans="1:12" ht="15.75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</row>
    <row r="4" spans="1:16" s="155" customFormat="1" ht="13.5" customHeight="1">
      <c r="A4" s="211"/>
      <c r="B4" s="3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388"/>
      <c r="C5" s="424" t="s">
        <v>884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840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389"/>
      <c r="C6" s="425"/>
      <c r="D6" s="425"/>
      <c r="E6" s="425" t="s">
        <v>892</v>
      </c>
      <c r="F6" s="425" t="s">
        <v>893</v>
      </c>
      <c r="G6" s="425" t="s">
        <v>894</v>
      </c>
      <c r="H6" s="425" t="s">
        <v>544</v>
      </c>
      <c r="I6" s="425"/>
      <c r="J6" s="425"/>
      <c r="K6" s="213" t="s">
        <v>862</v>
      </c>
      <c r="L6" s="142" t="s">
        <v>470</v>
      </c>
      <c r="M6" s="157"/>
      <c r="N6" s="157"/>
      <c r="O6" s="157"/>
      <c r="P6" s="157"/>
    </row>
    <row r="7" spans="1:16" s="158" customFormat="1" ht="13.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139"/>
      <c r="N7" s="139"/>
      <c r="O7" s="139"/>
      <c r="P7" s="139"/>
    </row>
    <row r="8" spans="1:17" s="51" customFormat="1" ht="11.25">
      <c r="A8" s="217" t="s">
        <v>472</v>
      </c>
      <c r="B8" s="69"/>
      <c r="C8" s="218"/>
      <c r="D8" s="218"/>
      <c r="E8" s="218"/>
      <c r="F8" s="218"/>
      <c r="G8" s="218"/>
      <c r="H8" s="218"/>
      <c r="I8" s="218"/>
      <c r="J8" s="219"/>
      <c r="K8" s="218"/>
      <c r="L8" s="218"/>
      <c r="M8" s="53"/>
      <c r="O8" s="53"/>
      <c r="P8" s="53"/>
      <c r="Q8" s="53"/>
    </row>
    <row r="9" spans="1:17" s="51" customFormat="1" ht="11.25">
      <c r="A9" s="220" t="s">
        <v>541</v>
      </c>
      <c r="B9" s="69"/>
      <c r="C9" s="218"/>
      <c r="D9" s="218"/>
      <c r="E9" s="218"/>
      <c r="F9" s="218"/>
      <c r="G9" s="218"/>
      <c r="H9" s="218"/>
      <c r="I9" s="218"/>
      <c r="J9" s="219"/>
      <c r="K9" s="218"/>
      <c r="L9" s="218"/>
      <c r="M9" s="53"/>
      <c r="O9" s="53"/>
      <c r="P9" s="53"/>
      <c r="Q9" s="53"/>
    </row>
    <row r="10" spans="1:17" s="51" customFormat="1" ht="11.25">
      <c r="A10" s="220" t="s">
        <v>889</v>
      </c>
      <c r="B10" s="69"/>
      <c r="C10" s="218"/>
      <c r="D10" s="218"/>
      <c r="E10" s="218"/>
      <c r="F10" s="218"/>
      <c r="G10" s="218"/>
      <c r="H10" s="218"/>
      <c r="I10" s="218"/>
      <c r="J10" s="219"/>
      <c r="K10" s="218"/>
      <c r="L10" s="218"/>
      <c r="M10" s="53"/>
      <c r="O10" s="53"/>
      <c r="P10" s="53"/>
      <c r="Q10" s="53"/>
    </row>
    <row r="11" spans="1:17" s="51" customFormat="1" ht="11.25">
      <c r="A11" s="220" t="s">
        <v>890</v>
      </c>
      <c r="B11" s="69"/>
      <c r="C11" s="218"/>
      <c r="D11" s="218"/>
      <c r="E11" s="218"/>
      <c r="F11" s="218"/>
      <c r="G11" s="218"/>
      <c r="H11" s="218"/>
      <c r="I11" s="218"/>
      <c r="J11" s="219"/>
      <c r="K11" s="218"/>
      <c r="L11" s="218"/>
      <c r="M11" s="53"/>
      <c r="O11" s="53"/>
      <c r="P11" s="53"/>
      <c r="Q11" s="53"/>
    </row>
    <row r="12" spans="1:17" s="51" customFormat="1" ht="22.5" customHeight="1">
      <c r="A12" s="414" t="s">
        <v>910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159"/>
      <c r="N12" s="152"/>
      <c r="O12" s="152"/>
      <c r="P12" s="152"/>
      <c r="Q12" s="152"/>
    </row>
    <row r="13" spans="1:17" s="51" customFormat="1" ht="22.5" customHeight="1">
      <c r="A13" s="414" t="s">
        <v>896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159"/>
      <c r="O13" s="53"/>
      <c r="P13" s="53"/>
      <c r="Q13" s="53"/>
    </row>
    <row r="14" spans="1:17" s="51" customFormat="1" ht="11.25">
      <c r="A14" s="220" t="s">
        <v>545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11.25">
      <c r="A15" s="220" t="s">
        <v>547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6" s="158" customFormat="1" ht="13.5">
      <c r="A16" s="214" t="s">
        <v>591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39"/>
      <c r="N16" s="139"/>
      <c r="O16" s="139"/>
      <c r="P16" s="139"/>
    </row>
    <row r="17" spans="1:16" s="155" customFormat="1" ht="13.5">
      <c r="A17" s="221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156"/>
      <c r="N17" s="156"/>
      <c r="O17" s="156"/>
      <c r="P17" s="156"/>
    </row>
    <row r="21" spans="1:17" s="155" customFormat="1" ht="13.5" customHeight="1">
      <c r="A21" s="57"/>
      <c r="B21" s="57"/>
      <c r="C21" s="57"/>
      <c r="D21" s="57"/>
      <c r="E21" s="64"/>
      <c r="F21" s="64"/>
      <c r="G21" s="64"/>
      <c r="H21" s="64"/>
      <c r="I21" s="64"/>
      <c r="J21" s="64"/>
      <c r="K21" s="160"/>
      <c r="L21" s="64"/>
      <c r="M21" s="64"/>
      <c r="N21" s="64"/>
      <c r="O21" s="64"/>
      <c r="P21" s="64"/>
      <c r="Q21" s="57"/>
    </row>
    <row r="22" spans="1:17" s="155" customFormat="1" ht="13.5" customHeight="1">
      <c r="A22" s="57"/>
      <c r="B22" s="57"/>
      <c r="C22" s="57"/>
      <c r="D22" s="57"/>
      <c r="E22" s="64"/>
      <c r="F22" s="64"/>
      <c r="G22" s="64"/>
      <c r="H22" s="64"/>
      <c r="I22" s="64"/>
      <c r="J22" s="64"/>
      <c r="K22" s="160"/>
      <c r="L22" s="64"/>
      <c r="M22" s="64"/>
      <c r="N22" s="64"/>
      <c r="O22" s="64"/>
      <c r="P22" s="64"/>
      <c r="Q22" s="57"/>
    </row>
    <row r="23" spans="1:17" s="62" customFormat="1" ht="13.5" customHeight="1">
      <c r="A23" s="57"/>
      <c r="B23" s="57"/>
      <c r="C23" s="57"/>
      <c r="D23" s="57"/>
      <c r="E23" s="64"/>
      <c r="F23" s="64"/>
      <c r="G23" s="64"/>
      <c r="H23" s="64"/>
      <c r="I23" s="64"/>
      <c r="J23" s="64"/>
      <c r="K23" s="160"/>
      <c r="L23" s="64"/>
      <c r="M23" s="64"/>
      <c r="N23" s="64"/>
      <c r="O23" s="64"/>
      <c r="P23" s="64"/>
      <c r="Q23" s="57"/>
    </row>
    <row r="24" spans="1:17" s="158" customFormat="1" ht="15.75">
      <c r="A24" s="57"/>
      <c r="B24" s="57"/>
      <c r="C24" s="57"/>
      <c r="D24" s="57"/>
      <c r="E24" s="64"/>
      <c r="F24" s="64"/>
      <c r="G24" s="64"/>
      <c r="H24" s="64"/>
      <c r="I24" s="64"/>
      <c r="J24" s="64"/>
      <c r="K24" s="160"/>
      <c r="L24" s="64"/>
      <c r="M24" s="64"/>
      <c r="N24" s="64"/>
      <c r="O24" s="64"/>
      <c r="P24" s="64"/>
      <c r="Q24" s="57"/>
    </row>
    <row r="25" spans="1:17" s="51" customFormat="1" ht="15.75">
      <c r="A25" s="57"/>
      <c r="B25" s="57"/>
      <c r="C25" s="57"/>
      <c r="D25" s="57"/>
      <c r="E25" s="64"/>
      <c r="F25" s="64"/>
      <c r="G25" s="64"/>
      <c r="H25" s="64"/>
      <c r="I25" s="64"/>
      <c r="J25" s="64"/>
      <c r="K25" s="160"/>
      <c r="L25" s="64"/>
      <c r="M25" s="64"/>
      <c r="N25" s="64"/>
      <c r="O25" s="64"/>
      <c r="P25" s="64"/>
      <c r="Q25" s="57"/>
    </row>
    <row r="26" spans="1:17" s="51" customFormat="1" ht="15.75">
      <c r="A26" s="57"/>
      <c r="B26" s="57"/>
      <c r="C26" s="57"/>
      <c r="D26" s="57"/>
      <c r="E26" s="64"/>
      <c r="F26" s="64"/>
      <c r="G26" s="64"/>
      <c r="H26" s="64"/>
      <c r="I26" s="64"/>
      <c r="J26" s="64"/>
      <c r="K26" s="160"/>
      <c r="L26" s="64"/>
      <c r="M26" s="64"/>
      <c r="N26" s="64"/>
      <c r="O26" s="64"/>
      <c r="P26" s="64"/>
      <c r="Q26" s="57"/>
    </row>
    <row r="27" spans="1:17" s="51" customFormat="1" ht="15.75">
      <c r="A27" s="57"/>
      <c r="B27" s="57"/>
      <c r="C27" s="57"/>
      <c r="D27" s="57"/>
      <c r="E27" s="64"/>
      <c r="F27" s="64"/>
      <c r="G27" s="64"/>
      <c r="H27" s="64"/>
      <c r="I27" s="64"/>
      <c r="J27" s="64"/>
      <c r="K27" s="160"/>
      <c r="L27" s="64"/>
      <c r="M27" s="64"/>
      <c r="N27" s="64"/>
      <c r="O27" s="64"/>
      <c r="P27" s="64"/>
      <c r="Q27" s="57"/>
    </row>
    <row r="28" spans="1:17" s="51" customFormat="1" ht="15.75">
      <c r="A28" s="57"/>
      <c r="B28" s="57"/>
      <c r="C28" s="57"/>
      <c r="D28" s="57"/>
      <c r="E28" s="64"/>
      <c r="F28" s="64"/>
      <c r="G28" s="64"/>
      <c r="H28" s="64"/>
      <c r="I28" s="64"/>
      <c r="J28" s="64"/>
      <c r="K28" s="160"/>
      <c r="L28" s="64"/>
      <c r="M28" s="64"/>
      <c r="N28" s="64"/>
      <c r="O28" s="64"/>
      <c r="P28" s="64"/>
      <c r="Q28" s="57"/>
    </row>
    <row r="29" spans="1:17" s="51" customFormat="1" ht="22.5" customHeight="1">
      <c r="A29" s="57"/>
      <c r="B29" s="57"/>
      <c r="C29" s="57"/>
      <c r="D29" s="57"/>
      <c r="E29" s="64"/>
      <c r="F29" s="64"/>
      <c r="G29" s="64"/>
      <c r="H29" s="64"/>
      <c r="I29" s="64"/>
      <c r="J29" s="64"/>
      <c r="K29" s="160"/>
      <c r="L29" s="64"/>
      <c r="M29" s="64"/>
      <c r="N29" s="64"/>
      <c r="O29" s="64"/>
      <c r="P29" s="64"/>
      <c r="Q29" s="57"/>
    </row>
    <row r="30" spans="1:17" s="51" customFormat="1" ht="22.5" customHeight="1">
      <c r="A30" s="57"/>
      <c r="B30" s="57"/>
      <c r="C30" s="57"/>
      <c r="D30" s="57"/>
      <c r="E30" s="64"/>
      <c r="F30" s="64"/>
      <c r="G30" s="64"/>
      <c r="H30" s="64"/>
      <c r="I30" s="64"/>
      <c r="J30" s="64"/>
      <c r="K30" s="160"/>
      <c r="L30" s="64"/>
      <c r="M30" s="64"/>
      <c r="N30" s="64"/>
      <c r="O30" s="64"/>
      <c r="P30" s="64"/>
      <c r="Q30" s="57"/>
    </row>
    <row r="31" spans="1:17" s="51" customFormat="1" ht="15.75">
      <c r="A31" s="57"/>
      <c r="B31" s="57"/>
      <c r="C31" s="57"/>
      <c r="D31" s="57"/>
      <c r="E31" s="64"/>
      <c r="F31" s="64"/>
      <c r="G31" s="64"/>
      <c r="H31" s="64"/>
      <c r="I31" s="64"/>
      <c r="J31" s="64"/>
      <c r="K31" s="160"/>
      <c r="L31" s="64"/>
      <c r="M31" s="64"/>
      <c r="N31" s="64"/>
      <c r="O31" s="64"/>
      <c r="P31" s="64"/>
      <c r="Q31" s="57"/>
    </row>
    <row r="32" spans="1:17" s="51" customFormat="1" ht="15.75">
      <c r="A32" s="57"/>
      <c r="B32" s="57"/>
      <c r="C32" s="57"/>
      <c r="D32" s="57"/>
      <c r="E32" s="64"/>
      <c r="F32" s="64"/>
      <c r="G32" s="64"/>
      <c r="H32" s="64"/>
      <c r="I32" s="64"/>
      <c r="J32" s="64"/>
      <c r="K32" s="160"/>
      <c r="L32" s="64"/>
      <c r="M32" s="64"/>
      <c r="N32" s="64"/>
      <c r="O32" s="64"/>
      <c r="P32" s="64"/>
      <c r="Q32" s="57"/>
    </row>
    <row r="33" spans="1:17" s="158" customFormat="1" ht="15.75">
      <c r="A33" s="57"/>
      <c r="B33" s="57"/>
      <c r="C33" s="57"/>
      <c r="D33" s="57"/>
      <c r="E33" s="64"/>
      <c r="F33" s="64"/>
      <c r="G33" s="64"/>
      <c r="H33" s="64"/>
      <c r="I33" s="64"/>
      <c r="J33" s="64"/>
      <c r="K33" s="160"/>
      <c r="L33" s="64"/>
      <c r="M33" s="64"/>
      <c r="N33" s="64"/>
      <c r="O33" s="64"/>
      <c r="P33" s="64"/>
      <c r="Q33" s="57"/>
    </row>
    <row r="34" spans="1:17" s="155" customFormat="1" ht="15.75">
      <c r="A34" s="57"/>
      <c r="B34" s="57"/>
      <c r="C34" s="57"/>
      <c r="D34" s="57"/>
      <c r="E34" s="64"/>
      <c r="F34" s="64"/>
      <c r="G34" s="64"/>
      <c r="H34" s="64"/>
      <c r="I34" s="64"/>
      <c r="J34" s="64"/>
      <c r="K34" s="160"/>
      <c r="L34" s="64"/>
      <c r="M34" s="64"/>
      <c r="N34" s="64"/>
      <c r="O34" s="64"/>
      <c r="P34" s="64"/>
      <c r="Q34" s="57"/>
    </row>
    <row r="37" ht="15.75" customHeight="1"/>
    <row r="38" spans="1:17" s="155" customFormat="1" ht="13.5" customHeight="1">
      <c r="A38" s="57"/>
      <c r="B38" s="57"/>
      <c r="C38" s="57"/>
      <c r="D38" s="57"/>
      <c r="E38" s="64"/>
      <c r="F38" s="64"/>
      <c r="G38" s="64"/>
      <c r="H38" s="64"/>
      <c r="I38" s="64"/>
      <c r="J38" s="64"/>
      <c r="K38" s="160"/>
      <c r="L38" s="64"/>
      <c r="M38" s="64"/>
      <c r="N38" s="64"/>
      <c r="O38" s="64"/>
      <c r="P38" s="64"/>
      <c r="Q38" s="57"/>
    </row>
    <row r="39" spans="1:17" s="62" customFormat="1" ht="13.5" customHeight="1">
      <c r="A39" s="57"/>
      <c r="B39" s="57"/>
      <c r="C39" s="57"/>
      <c r="D39" s="57"/>
      <c r="E39" s="64"/>
      <c r="F39" s="64"/>
      <c r="G39" s="64"/>
      <c r="H39" s="64"/>
      <c r="I39" s="64"/>
      <c r="J39" s="64"/>
      <c r="K39" s="160"/>
      <c r="L39" s="64"/>
      <c r="M39" s="64"/>
      <c r="N39" s="64"/>
      <c r="O39" s="64"/>
      <c r="P39" s="64"/>
      <c r="Q39" s="57"/>
    </row>
    <row r="40" spans="1:17" s="62" customFormat="1" ht="15.75">
      <c r="A40" s="57"/>
      <c r="B40" s="57"/>
      <c r="C40" s="57"/>
      <c r="D40" s="57"/>
      <c r="E40" s="64"/>
      <c r="F40" s="64"/>
      <c r="G40" s="64"/>
      <c r="H40" s="64"/>
      <c r="I40" s="64"/>
      <c r="J40" s="64"/>
      <c r="K40" s="160"/>
      <c r="L40" s="64"/>
      <c r="M40" s="64"/>
      <c r="N40" s="64"/>
      <c r="O40" s="64"/>
      <c r="P40" s="64"/>
      <c r="Q40" s="57"/>
    </row>
    <row r="41" spans="1:17" s="62" customFormat="1" ht="13.5" customHeight="1">
      <c r="A41" s="57"/>
      <c r="B41" s="57"/>
      <c r="C41" s="57"/>
      <c r="D41" s="57"/>
      <c r="E41" s="64"/>
      <c r="F41" s="64"/>
      <c r="G41" s="64"/>
      <c r="H41" s="64"/>
      <c r="I41" s="64"/>
      <c r="J41" s="64"/>
      <c r="K41" s="160"/>
      <c r="L41" s="64"/>
      <c r="M41" s="64"/>
      <c r="N41" s="64"/>
      <c r="O41" s="64"/>
      <c r="P41" s="64"/>
      <c r="Q41" s="57"/>
    </row>
    <row r="42" spans="1:17" s="158" customFormat="1" ht="15.75">
      <c r="A42" s="57"/>
      <c r="B42" s="57"/>
      <c r="C42" s="57"/>
      <c r="D42" s="57"/>
      <c r="E42" s="64"/>
      <c r="F42" s="64"/>
      <c r="G42" s="64"/>
      <c r="H42" s="64"/>
      <c r="I42" s="64"/>
      <c r="J42" s="64"/>
      <c r="K42" s="160"/>
      <c r="L42" s="64"/>
      <c r="M42" s="64"/>
      <c r="N42" s="64"/>
      <c r="O42" s="64"/>
      <c r="P42" s="64"/>
      <c r="Q42" s="57"/>
    </row>
    <row r="43" spans="1:17" s="51" customFormat="1" ht="15.75">
      <c r="A43" s="57"/>
      <c r="B43" s="57"/>
      <c r="C43" s="57"/>
      <c r="D43" s="57"/>
      <c r="E43" s="64"/>
      <c r="F43" s="64"/>
      <c r="G43" s="64"/>
      <c r="H43" s="64"/>
      <c r="I43" s="64"/>
      <c r="J43" s="64"/>
      <c r="K43" s="160"/>
      <c r="L43" s="64"/>
      <c r="M43" s="64"/>
      <c r="N43" s="64"/>
      <c r="O43" s="64"/>
      <c r="P43" s="64"/>
      <c r="Q43" s="57"/>
    </row>
    <row r="44" spans="1:17" s="51" customFormat="1" ht="15.75">
      <c r="A44" s="57"/>
      <c r="B44" s="57"/>
      <c r="C44" s="57"/>
      <c r="D44" s="57"/>
      <c r="E44" s="64"/>
      <c r="F44" s="64"/>
      <c r="G44" s="64"/>
      <c r="H44" s="64"/>
      <c r="I44" s="64"/>
      <c r="J44" s="64"/>
      <c r="K44" s="160"/>
      <c r="L44" s="64"/>
      <c r="M44" s="64"/>
      <c r="N44" s="64"/>
      <c r="O44" s="64"/>
      <c r="P44" s="64"/>
      <c r="Q44" s="57"/>
    </row>
    <row r="45" spans="1:17" s="51" customFormat="1" ht="15.75">
      <c r="A45" s="57"/>
      <c r="B45" s="57"/>
      <c r="C45" s="57"/>
      <c r="D45" s="57"/>
      <c r="E45" s="64"/>
      <c r="F45" s="64"/>
      <c r="G45" s="64"/>
      <c r="H45" s="64"/>
      <c r="I45" s="64"/>
      <c r="J45" s="64"/>
      <c r="K45" s="160"/>
      <c r="L45" s="64"/>
      <c r="M45" s="64"/>
      <c r="N45" s="64"/>
      <c r="O45" s="64"/>
      <c r="P45" s="64"/>
      <c r="Q45" s="57"/>
    </row>
    <row r="46" spans="1:17" s="51" customFormat="1" ht="15.75">
      <c r="A46" s="57"/>
      <c r="B46" s="57"/>
      <c r="C46" s="57"/>
      <c r="D46" s="57"/>
      <c r="E46" s="64"/>
      <c r="F46" s="64"/>
      <c r="G46" s="64"/>
      <c r="H46" s="64"/>
      <c r="I46" s="64"/>
      <c r="J46" s="64"/>
      <c r="K46" s="160"/>
      <c r="L46" s="64"/>
      <c r="M46" s="64"/>
      <c r="N46" s="64"/>
      <c r="O46" s="64"/>
      <c r="P46" s="64"/>
      <c r="Q46" s="57"/>
    </row>
    <row r="47" spans="1:17" s="51" customFormat="1" ht="22.5" customHeight="1">
      <c r="A47" s="57"/>
      <c r="B47" s="57"/>
      <c r="C47" s="57"/>
      <c r="D47" s="57"/>
      <c r="E47" s="64"/>
      <c r="F47" s="64"/>
      <c r="G47" s="64"/>
      <c r="H47" s="64"/>
      <c r="I47" s="64"/>
      <c r="J47" s="64"/>
      <c r="K47" s="160"/>
      <c r="L47" s="64"/>
      <c r="M47" s="64"/>
      <c r="N47" s="64"/>
      <c r="O47" s="64"/>
      <c r="P47" s="64"/>
      <c r="Q47" s="57"/>
    </row>
    <row r="48" spans="1:17" s="51" customFormat="1" ht="22.5" customHeight="1">
      <c r="A48" s="57"/>
      <c r="B48" s="57"/>
      <c r="C48" s="57"/>
      <c r="D48" s="57"/>
      <c r="E48" s="64"/>
      <c r="F48" s="64"/>
      <c r="G48" s="64"/>
      <c r="H48" s="64"/>
      <c r="I48" s="64"/>
      <c r="J48" s="64"/>
      <c r="K48" s="160"/>
      <c r="L48" s="64"/>
      <c r="M48" s="64"/>
      <c r="N48" s="64"/>
      <c r="O48" s="64"/>
      <c r="P48" s="64"/>
      <c r="Q48" s="57"/>
    </row>
    <row r="49" spans="1:17" s="51" customFormat="1" ht="15.75">
      <c r="A49" s="57"/>
      <c r="B49" s="57"/>
      <c r="C49" s="57"/>
      <c r="D49" s="57"/>
      <c r="E49" s="64"/>
      <c r="F49" s="64"/>
      <c r="G49" s="64"/>
      <c r="H49" s="64"/>
      <c r="I49" s="64"/>
      <c r="J49" s="64"/>
      <c r="K49" s="160"/>
      <c r="L49" s="64"/>
      <c r="M49" s="64"/>
      <c r="N49" s="64"/>
      <c r="O49" s="64"/>
      <c r="P49" s="64"/>
      <c r="Q49" s="57"/>
    </row>
    <row r="50" spans="1:17" s="51" customFormat="1" ht="15.75">
      <c r="A50" s="57"/>
      <c r="B50" s="57"/>
      <c r="C50" s="57"/>
      <c r="D50" s="57"/>
      <c r="E50" s="64"/>
      <c r="F50" s="64"/>
      <c r="G50" s="64"/>
      <c r="H50" s="64"/>
      <c r="I50" s="64"/>
      <c r="J50" s="64"/>
      <c r="K50" s="160"/>
      <c r="L50" s="64"/>
      <c r="M50" s="64"/>
      <c r="N50" s="64"/>
      <c r="O50" s="64"/>
      <c r="P50" s="64"/>
      <c r="Q50" s="57"/>
    </row>
    <row r="51" spans="1:17" s="158" customFormat="1" ht="15.75">
      <c r="A51" s="57"/>
      <c r="B51" s="57"/>
      <c r="C51" s="57"/>
      <c r="D51" s="57"/>
      <c r="E51" s="64"/>
      <c r="F51" s="64"/>
      <c r="G51" s="64"/>
      <c r="H51" s="64"/>
      <c r="I51" s="64"/>
      <c r="J51" s="64"/>
      <c r="K51" s="160"/>
      <c r="L51" s="64"/>
      <c r="M51" s="64"/>
      <c r="N51" s="64"/>
      <c r="O51" s="64"/>
      <c r="P51" s="64"/>
      <c r="Q51" s="57"/>
    </row>
    <row r="52" spans="1:17" s="155" customFormat="1" ht="15.75">
      <c r="A52" s="57"/>
      <c r="B52" s="57"/>
      <c r="C52" s="57"/>
      <c r="D52" s="57"/>
      <c r="E52" s="64"/>
      <c r="F52" s="64"/>
      <c r="G52" s="64"/>
      <c r="H52" s="64"/>
      <c r="I52" s="64"/>
      <c r="J52" s="64"/>
      <c r="K52" s="160"/>
      <c r="L52" s="64"/>
      <c r="M52" s="64"/>
      <c r="N52" s="64"/>
      <c r="O52" s="64"/>
      <c r="P52" s="64"/>
      <c r="Q52" s="57"/>
    </row>
    <row r="54" ht="15.75" customHeight="1"/>
    <row r="55" spans="1:17" s="155" customFormat="1" ht="15.75">
      <c r="A55" s="57"/>
      <c r="B55" s="57"/>
      <c r="C55" s="57"/>
      <c r="D55" s="57"/>
      <c r="E55" s="64"/>
      <c r="F55" s="64"/>
      <c r="G55" s="64"/>
      <c r="H55" s="64"/>
      <c r="I55" s="64"/>
      <c r="J55" s="64"/>
      <c r="K55" s="160"/>
      <c r="L55" s="64"/>
      <c r="M55" s="64"/>
      <c r="N55" s="64"/>
      <c r="O55" s="64"/>
      <c r="P55" s="64"/>
      <c r="Q55" s="57"/>
    </row>
    <row r="56" spans="1:17" s="155" customFormat="1" ht="13.5" customHeight="1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155" customFormat="1" ht="13.5" customHeight="1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8" spans="1:17" s="62" customFormat="1" ht="13.5" customHeight="1">
      <c r="A58" s="57"/>
      <c r="B58" s="57"/>
      <c r="C58" s="57"/>
      <c r="D58" s="57"/>
      <c r="E58" s="64"/>
      <c r="F58" s="64"/>
      <c r="G58" s="64"/>
      <c r="H58" s="64"/>
      <c r="I58" s="64"/>
      <c r="J58" s="64"/>
      <c r="K58" s="160"/>
      <c r="L58" s="64"/>
      <c r="M58" s="64"/>
      <c r="N58" s="64"/>
      <c r="O58" s="64"/>
      <c r="P58" s="64"/>
      <c r="Q58" s="57"/>
    </row>
    <row r="59" spans="1:17" s="62" customFormat="1" ht="15.75">
      <c r="A59" s="57"/>
      <c r="B59" s="57"/>
      <c r="C59" s="57"/>
      <c r="D59" s="57"/>
      <c r="E59" s="64"/>
      <c r="F59" s="64"/>
      <c r="G59" s="64"/>
      <c r="H59" s="64"/>
      <c r="I59" s="64"/>
      <c r="J59" s="64"/>
      <c r="K59" s="160"/>
      <c r="L59" s="64"/>
      <c r="M59" s="64"/>
      <c r="N59" s="64"/>
      <c r="O59" s="64"/>
      <c r="P59" s="64"/>
      <c r="Q59" s="57"/>
    </row>
    <row r="60" spans="1:17" s="62" customFormat="1" ht="15.75">
      <c r="A60" s="57"/>
      <c r="B60" s="57"/>
      <c r="C60" s="57"/>
      <c r="D60" s="57"/>
      <c r="E60" s="64"/>
      <c r="F60" s="64"/>
      <c r="G60" s="64"/>
      <c r="H60" s="64"/>
      <c r="I60" s="64"/>
      <c r="J60" s="64"/>
      <c r="K60" s="160"/>
      <c r="L60" s="64"/>
      <c r="M60" s="64"/>
      <c r="N60" s="64"/>
      <c r="O60" s="64"/>
      <c r="P60" s="64"/>
      <c r="Q60" s="57"/>
    </row>
    <row r="61" spans="1:17" s="62" customFormat="1" ht="15.75">
      <c r="A61" s="57"/>
      <c r="B61" s="57"/>
      <c r="C61" s="57"/>
      <c r="D61" s="57"/>
      <c r="E61" s="64"/>
      <c r="F61" s="64"/>
      <c r="G61" s="64"/>
      <c r="H61" s="64"/>
      <c r="I61" s="64"/>
      <c r="J61" s="64"/>
      <c r="K61" s="160"/>
      <c r="L61" s="64"/>
      <c r="M61" s="64"/>
      <c r="N61" s="64"/>
      <c r="O61" s="64"/>
      <c r="P61" s="64"/>
      <c r="Q61" s="57"/>
    </row>
    <row r="62" spans="1:17" s="62" customFormat="1" ht="13.5" customHeight="1">
      <c r="A62" s="57"/>
      <c r="B62" s="57"/>
      <c r="C62" s="57"/>
      <c r="D62" s="57"/>
      <c r="E62" s="64"/>
      <c r="F62" s="64"/>
      <c r="G62" s="64"/>
      <c r="H62" s="64"/>
      <c r="I62" s="64"/>
      <c r="J62" s="64"/>
      <c r="K62" s="160"/>
      <c r="L62" s="64"/>
      <c r="M62" s="64"/>
      <c r="N62" s="64"/>
      <c r="O62" s="64"/>
      <c r="P62" s="64"/>
      <c r="Q62" s="57"/>
    </row>
    <row r="63" spans="1:17" s="158" customFormat="1" ht="15.75">
      <c r="A63" s="57"/>
      <c r="B63" s="57"/>
      <c r="C63" s="57"/>
      <c r="D63" s="57"/>
      <c r="E63" s="64"/>
      <c r="F63" s="64"/>
      <c r="G63" s="64"/>
      <c r="H63" s="64"/>
      <c r="I63" s="64"/>
      <c r="J63" s="64"/>
      <c r="K63" s="160"/>
      <c r="L63" s="64"/>
      <c r="M63" s="64"/>
      <c r="N63" s="64"/>
      <c r="O63" s="64"/>
      <c r="P63" s="64"/>
      <c r="Q63" s="57"/>
    </row>
    <row r="64" spans="1:17" s="51" customFormat="1" ht="15.75">
      <c r="A64" s="57"/>
      <c r="B64" s="57"/>
      <c r="C64" s="57"/>
      <c r="D64" s="57"/>
      <c r="E64" s="64"/>
      <c r="F64" s="64"/>
      <c r="G64" s="64"/>
      <c r="H64" s="64"/>
      <c r="I64" s="64"/>
      <c r="J64" s="64"/>
      <c r="K64" s="160"/>
      <c r="L64" s="64"/>
      <c r="M64" s="64"/>
      <c r="N64" s="64"/>
      <c r="O64" s="64"/>
      <c r="P64" s="64"/>
      <c r="Q64" s="57"/>
    </row>
    <row r="65" spans="1:17" s="51" customFormat="1" ht="15.75">
      <c r="A65" s="57"/>
      <c r="B65" s="57"/>
      <c r="C65" s="57"/>
      <c r="D65" s="57"/>
      <c r="E65" s="64"/>
      <c r="F65" s="64"/>
      <c r="G65" s="64"/>
      <c r="H65" s="64"/>
      <c r="I65" s="64"/>
      <c r="J65" s="64"/>
      <c r="K65" s="160"/>
      <c r="L65" s="64"/>
      <c r="M65" s="64"/>
      <c r="N65" s="64"/>
      <c r="O65" s="64"/>
      <c r="P65" s="64"/>
      <c r="Q65" s="57"/>
    </row>
    <row r="66" spans="1:17" s="51" customFormat="1" ht="15.75">
      <c r="A66" s="57"/>
      <c r="B66" s="57"/>
      <c r="C66" s="57"/>
      <c r="D66" s="57"/>
      <c r="E66" s="64"/>
      <c r="F66" s="64"/>
      <c r="G66" s="64"/>
      <c r="H66" s="64"/>
      <c r="I66" s="64"/>
      <c r="J66" s="64"/>
      <c r="K66" s="160"/>
      <c r="L66" s="64"/>
      <c r="M66" s="64"/>
      <c r="N66" s="64"/>
      <c r="O66" s="64"/>
      <c r="P66" s="64"/>
      <c r="Q66" s="57"/>
    </row>
    <row r="67" spans="1:17" s="51" customFormat="1" ht="15.75">
      <c r="A67" s="57"/>
      <c r="B67" s="57"/>
      <c r="C67" s="57"/>
      <c r="D67" s="57"/>
      <c r="E67" s="64"/>
      <c r="F67" s="64"/>
      <c r="G67" s="64"/>
      <c r="H67" s="64"/>
      <c r="I67" s="64"/>
      <c r="J67" s="64"/>
      <c r="K67" s="160"/>
      <c r="L67" s="64"/>
      <c r="M67" s="64"/>
      <c r="N67" s="64"/>
      <c r="O67" s="64"/>
      <c r="P67" s="64"/>
      <c r="Q67" s="57"/>
    </row>
    <row r="68" spans="1:17" s="51" customFormat="1" ht="15.75">
      <c r="A68" s="57"/>
      <c r="B68" s="57"/>
      <c r="C68" s="57"/>
      <c r="D68" s="57"/>
      <c r="E68" s="64"/>
      <c r="F68" s="64"/>
      <c r="G68" s="64"/>
      <c r="H68" s="64"/>
      <c r="I68" s="64"/>
      <c r="J68" s="64"/>
      <c r="K68" s="160"/>
      <c r="L68" s="64"/>
      <c r="M68" s="64"/>
      <c r="N68" s="64"/>
      <c r="O68" s="64"/>
      <c r="P68" s="64"/>
      <c r="Q68" s="57"/>
    </row>
    <row r="69" spans="1:17" s="51" customFormat="1" ht="22.5" customHeight="1">
      <c r="A69" s="57"/>
      <c r="B69" s="57"/>
      <c r="C69" s="57"/>
      <c r="D69" s="57"/>
      <c r="E69" s="64"/>
      <c r="F69" s="64"/>
      <c r="G69" s="64"/>
      <c r="H69" s="64"/>
      <c r="I69" s="64"/>
      <c r="J69" s="64"/>
      <c r="K69" s="160"/>
      <c r="L69" s="64"/>
      <c r="M69" s="64"/>
      <c r="N69" s="64"/>
      <c r="O69" s="64"/>
      <c r="P69" s="64"/>
      <c r="Q69" s="57"/>
    </row>
    <row r="70" spans="1:17" s="51" customFormat="1" ht="22.5" customHeight="1">
      <c r="A70" s="57"/>
      <c r="B70" s="57"/>
      <c r="C70" s="57"/>
      <c r="D70" s="57"/>
      <c r="E70" s="64"/>
      <c r="F70" s="64"/>
      <c r="G70" s="64"/>
      <c r="H70" s="64"/>
      <c r="I70" s="64"/>
      <c r="J70" s="64"/>
      <c r="K70" s="160"/>
      <c r="L70" s="64"/>
      <c r="M70" s="64"/>
      <c r="N70" s="64"/>
      <c r="O70" s="64"/>
      <c r="P70" s="64"/>
      <c r="Q70" s="57"/>
    </row>
    <row r="71" spans="1:17" s="51" customFormat="1" ht="15.75">
      <c r="A71" s="57"/>
      <c r="B71" s="57"/>
      <c r="C71" s="57"/>
      <c r="D71" s="57"/>
      <c r="E71" s="64"/>
      <c r="F71" s="64"/>
      <c r="G71" s="64"/>
      <c r="H71" s="64"/>
      <c r="I71" s="64"/>
      <c r="J71" s="64"/>
      <c r="K71" s="160"/>
      <c r="L71" s="64"/>
      <c r="M71" s="64"/>
      <c r="N71" s="64"/>
      <c r="O71" s="64"/>
      <c r="P71" s="64"/>
      <c r="Q71" s="57"/>
    </row>
    <row r="72" spans="1:17" s="51" customFormat="1" ht="15.75">
      <c r="A72" s="57"/>
      <c r="B72" s="57"/>
      <c r="C72" s="57"/>
      <c r="D72" s="57"/>
      <c r="E72" s="64"/>
      <c r="F72" s="64"/>
      <c r="G72" s="64"/>
      <c r="H72" s="64"/>
      <c r="I72" s="64"/>
      <c r="J72" s="64"/>
      <c r="K72" s="160"/>
      <c r="L72" s="64"/>
      <c r="M72" s="64"/>
      <c r="N72" s="64"/>
      <c r="O72" s="64"/>
      <c r="P72" s="64"/>
      <c r="Q72" s="57"/>
    </row>
    <row r="73" spans="1:17" s="158" customFormat="1" ht="15.75">
      <c r="A73" s="57"/>
      <c r="B73" s="57"/>
      <c r="C73" s="57"/>
      <c r="D73" s="57"/>
      <c r="E73" s="64"/>
      <c r="F73" s="64"/>
      <c r="G73" s="64"/>
      <c r="H73" s="64"/>
      <c r="I73" s="64"/>
      <c r="J73" s="64"/>
      <c r="K73" s="160"/>
      <c r="L73" s="64"/>
      <c r="M73" s="64"/>
      <c r="N73" s="64"/>
      <c r="O73" s="64"/>
      <c r="P73" s="64"/>
      <c r="Q73" s="57"/>
    </row>
    <row r="74" spans="1:17" s="155" customFormat="1" ht="15.75">
      <c r="A74" s="57"/>
      <c r="B74" s="57"/>
      <c r="C74" s="57"/>
      <c r="D74" s="57"/>
      <c r="E74" s="64"/>
      <c r="F74" s="64"/>
      <c r="G74" s="64"/>
      <c r="H74" s="64"/>
      <c r="I74" s="64"/>
      <c r="J74" s="64"/>
      <c r="K74" s="160"/>
      <c r="L74" s="64"/>
      <c r="M74" s="64"/>
      <c r="N74" s="64"/>
      <c r="O74" s="64"/>
      <c r="P74" s="64"/>
      <c r="Q74" s="57"/>
    </row>
    <row r="76" ht="15.75" customHeight="1"/>
    <row r="77" ht="15.75" customHeight="1"/>
    <row r="78" spans="1:17" s="155" customFormat="1" ht="13.5" customHeight="1">
      <c r="A78" s="57"/>
      <c r="B78" s="57"/>
      <c r="C78" s="57"/>
      <c r="D78" s="57"/>
      <c r="E78" s="64"/>
      <c r="F78" s="64"/>
      <c r="G78" s="64"/>
      <c r="H78" s="64"/>
      <c r="I78" s="64"/>
      <c r="J78" s="64"/>
      <c r="K78" s="160"/>
      <c r="L78" s="64"/>
      <c r="M78" s="64"/>
      <c r="N78" s="64"/>
      <c r="O78" s="64"/>
      <c r="P78" s="64"/>
      <c r="Q78" s="57"/>
    </row>
    <row r="79" spans="1:17" s="62" customFormat="1" ht="13.5" customHeight="1">
      <c r="A79" s="57"/>
      <c r="B79" s="57"/>
      <c r="C79" s="57"/>
      <c r="D79" s="57"/>
      <c r="E79" s="64"/>
      <c r="F79" s="64"/>
      <c r="G79" s="64"/>
      <c r="H79" s="64"/>
      <c r="I79" s="64"/>
      <c r="J79" s="64"/>
      <c r="K79" s="160"/>
      <c r="L79" s="64"/>
      <c r="M79" s="64"/>
      <c r="N79" s="64"/>
      <c r="O79" s="64"/>
      <c r="P79" s="64"/>
      <c r="Q79" s="57"/>
    </row>
    <row r="80" spans="1:17" s="62" customFormat="1" ht="15.75">
      <c r="A80" s="57"/>
      <c r="B80" s="57"/>
      <c r="C80" s="57"/>
      <c r="D80" s="57"/>
      <c r="E80" s="64"/>
      <c r="F80" s="64"/>
      <c r="G80" s="64"/>
      <c r="H80" s="64"/>
      <c r="I80" s="64"/>
      <c r="J80" s="64"/>
      <c r="K80" s="160"/>
      <c r="L80" s="64"/>
      <c r="M80" s="64"/>
      <c r="N80" s="64"/>
      <c r="O80" s="64"/>
      <c r="P80" s="64"/>
      <c r="Q80" s="57"/>
    </row>
    <row r="81" spans="1:17" s="62" customFormat="1" ht="15.75">
      <c r="A81" s="57"/>
      <c r="B81" s="57"/>
      <c r="C81" s="57"/>
      <c r="D81" s="57"/>
      <c r="E81" s="64"/>
      <c r="F81" s="64"/>
      <c r="G81" s="64"/>
      <c r="H81" s="64"/>
      <c r="I81" s="64"/>
      <c r="J81" s="64"/>
      <c r="K81" s="160"/>
      <c r="L81" s="64"/>
      <c r="M81" s="64"/>
      <c r="N81" s="64"/>
      <c r="O81" s="64"/>
      <c r="P81" s="64"/>
      <c r="Q81" s="57"/>
    </row>
    <row r="82" spans="1:17" s="62" customFormat="1" ht="15.75">
      <c r="A82" s="57"/>
      <c r="B82" s="57"/>
      <c r="C82" s="57"/>
      <c r="D82" s="57"/>
      <c r="E82" s="64"/>
      <c r="F82" s="64"/>
      <c r="G82" s="64"/>
      <c r="H82" s="64"/>
      <c r="I82" s="64"/>
      <c r="J82" s="64"/>
      <c r="K82" s="160"/>
      <c r="L82" s="64"/>
      <c r="M82" s="64"/>
      <c r="N82" s="64"/>
      <c r="O82" s="64"/>
      <c r="P82" s="64"/>
      <c r="Q82" s="57"/>
    </row>
    <row r="83" spans="1:17" s="62" customFormat="1" ht="13.5" customHeight="1">
      <c r="A83" s="57"/>
      <c r="B83" s="57"/>
      <c r="C83" s="57"/>
      <c r="D83" s="57"/>
      <c r="E83" s="64"/>
      <c r="F83" s="64"/>
      <c r="G83" s="64"/>
      <c r="H83" s="64"/>
      <c r="I83" s="64"/>
      <c r="J83" s="64"/>
      <c r="K83" s="160"/>
      <c r="L83" s="64"/>
      <c r="M83" s="64"/>
      <c r="N83" s="64"/>
      <c r="O83" s="64"/>
      <c r="P83" s="64"/>
      <c r="Q83" s="57"/>
    </row>
    <row r="84" spans="1:17" s="158" customFormat="1" ht="15.75">
      <c r="A84" s="57"/>
      <c r="B84" s="57"/>
      <c r="C84" s="57"/>
      <c r="D84" s="57"/>
      <c r="E84" s="64"/>
      <c r="F84" s="64"/>
      <c r="G84" s="64"/>
      <c r="H84" s="64"/>
      <c r="I84" s="64"/>
      <c r="J84" s="64"/>
      <c r="K84" s="160"/>
      <c r="L84" s="64"/>
      <c r="M84" s="64"/>
      <c r="N84" s="64"/>
      <c r="O84" s="64"/>
      <c r="P84" s="64"/>
      <c r="Q84" s="57"/>
    </row>
    <row r="85" spans="1:17" s="51" customFormat="1" ht="15.75">
      <c r="A85" s="57"/>
      <c r="B85" s="57"/>
      <c r="C85" s="57"/>
      <c r="D85" s="57"/>
      <c r="E85" s="64"/>
      <c r="F85" s="64"/>
      <c r="G85" s="64"/>
      <c r="H85" s="64"/>
      <c r="I85" s="64"/>
      <c r="J85" s="64"/>
      <c r="K85" s="160"/>
      <c r="L85" s="64"/>
      <c r="M85" s="64"/>
      <c r="N85" s="64"/>
      <c r="O85" s="64"/>
      <c r="P85" s="64"/>
      <c r="Q85" s="57"/>
    </row>
    <row r="86" spans="1:17" s="51" customFormat="1" ht="15.75">
      <c r="A86" s="57"/>
      <c r="B86" s="57"/>
      <c r="C86" s="57"/>
      <c r="D86" s="57"/>
      <c r="E86" s="64"/>
      <c r="F86" s="64"/>
      <c r="G86" s="64"/>
      <c r="H86" s="64"/>
      <c r="I86" s="64"/>
      <c r="J86" s="64"/>
      <c r="K86" s="160"/>
      <c r="L86" s="64"/>
      <c r="M86" s="64"/>
      <c r="N86" s="64"/>
      <c r="O86" s="64"/>
      <c r="P86" s="64"/>
      <c r="Q86" s="57"/>
    </row>
    <row r="87" spans="1:17" s="51" customFormat="1" ht="15.75">
      <c r="A87" s="57"/>
      <c r="B87" s="57"/>
      <c r="C87" s="57"/>
      <c r="D87" s="57"/>
      <c r="E87" s="64"/>
      <c r="F87" s="64"/>
      <c r="G87" s="64"/>
      <c r="H87" s="64"/>
      <c r="I87" s="64"/>
      <c r="J87" s="64"/>
      <c r="K87" s="160"/>
      <c r="L87" s="64"/>
      <c r="M87" s="64"/>
      <c r="N87" s="64"/>
      <c r="O87" s="64"/>
      <c r="P87" s="64"/>
      <c r="Q87" s="57"/>
    </row>
    <row r="88" spans="1:17" s="51" customFormat="1" ht="15.75">
      <c r="A88" s="57"/>
      <c r="B88" s="57"/>
      <c r="C88" s="57"/>
      <c r="D88" s="57"/>
      <c r="E88" s="64"/>
      <c r="F88" s="64"/>
      <c r="G88" s="64"/>
      <c r="H88" s="64"/>
      <c r="I88" s="64"/>
      <c r="J88" s="64"/>
      <c r="K88" s="160"/>
      <c r="L88" s="64"/>
      <c r="M88" s="64"/>
      <c r="N88" s="64"/>
      <c r="O88" s="64"/>
      <c r="P88" s="64"/>
      <c r="Q88" s="57"/>
    </row>
    <row r="89" spans="1:17" s="51" customFormat="1" ht="22.5" customHeight="1">
      <c r="A89" s="57"/>
      <c r="B89" s="57"/>
      <c r="C89" s="57"/>
      <c r="D89" s="57"/>
      <c r="E89" s="64"/>
      <c r="F89" s="64"/>
      <c r="G89" s="64"/>
      <c r="H89" s="64"/>
      <c r="I89" s="64"/>
      <c r="J89" s="64"/>
      <c r="K89" s="160"/>
      <c r="L89" s="64"/>
      <c r="M89" s="64"/>
      <c r="N89" s="64"/>
      <c r="O89" s="64"/>
      <c r="P89" s="64"/>
      <c r="Q89" s="57"/>
    </row>
    <row r="90" spans="1:17" s="51" customFormat="1" ht="22.5" customHeight="1">
      <c r="A90" s="57"/>
      <c r="B90" s="57"/>
      <c r="C90" s="57"/>
      <c r="D90" s="57"/>
      <c r="E90" s="64"/>
      <c r="F90" s="64"/>
      <c r="G90" s="64"/>
      <c r="H90" s="64"/>
      <c r="I90" s="64"/>
      <c r="J90" s="64"/>
      <c r="K90" s="160"/>
      <c r="L90" s="64"/>
      <c r="M90" s="64"/>
      <c r="N90" s="64"/>
      <c r="O90" s="64"/>
      <c r="P90" s="64"/>
      <c r="Q90" s="57"/>
    </row>
    <row r="91" spans="1:17" s="51" customFormat="1" ht="15.75">
      <c r="A91" s="57"/>
      <c r="B91" s="57"/>
      <c r="C91" s="57"/>
      <c r="D91" s="57"/>
      <c r="E91" s="64"/>
      <c r="F91" s="64"/>
      <c r="G91" s="64"/>
      <c r="H91" s="64"/>
      <c r="I91" s="64"/>
      <c r="J91" s="64"/>
      <c r="K91" s="160"/>
      <c r="L91" s="64"/>
      <c r="M91" s="64"/>
      <c r="N91" s="64"/>
      <c r="O91" s="64"/>
      <c r="P91" s="64"/>
      <c r="Q91" s="57"/>
    </row>
    <row r="92" spans="1:17" s="51" customFormat="1" ht="15.75">
      <c r="A92" s="57"/>
      <c r="B92" s="57"/>
      <c r="C92" s="57"/>
      <c r="D92" s="57"/>
      <c r="E92" s="64"/>
      <c r="F92" s="64"/>
      <c r="G92" s="64"/>
      <c r="H92" s="64"/>
      <c r="I92" s="64"/>
      <c r="J92" s="64"/>
      <c r="K92" s="160"/>
      <c r="L92" s="64"/>
      <c r="M92" s="64"/>
      <c r="N92" s="64"/>
      <c r="O92" s="64"/>
      <c r="P92" s="64"/>
      <c r="Q92" s="57"/>
    </row>
    <row r="93" spans="1:17" s="158" customFormat="1" ht="15.75">
      <c r="A93" s="57"/>
      <c r="B93" s="57"/>
      <c r="C93" s="57"/>
      <c r="D93" s="57"/>
      <c r="E93" s="64"/>
      <c r="F93" s="64"/>
      <c r="G93" s="64"/>
      <c r="H93" s="64"/>
      <c r="I93" s="64"/>
      <c r="J93" s="64"/>
      <c r="K93" s="160"/>
      <c r="L93" s="64"/>
      <c r="M93" s="64"/>
      <c r="N93" s="64"/>
      <c r="O93" s="64"/>
      <c r="P93" s="64"/>
      <c r="Q93" s="57"/>
    </row>
    <row r="94" spans="1:17" s="155" customFormat="1" ht="15.75">
      <c r="A94" s="57"/>
      <c r="B94" s="57"/>
      <c r="C94" s="57"/>
      <c r="D94" s="57"/>
      <c r="E94" s="64"/>
      <c r="F94" s="64"/>
      <c r="G94" s="64"/>
      <c r="H94" s="64"/>
      <c r="I94" s="64"/>
      <c r="J94" s="64"/>
      <c r="K94" s="160"/>
      <c r="L94" s="64"/>
      <c r="M94" s="64"/>
      <c r="N94" s="64"/>
      <c r="O94" s="64"/>
      <c r="P94" s="64"/>
      <c r="Q94" s="57"/>
    </row>
  </sheetData>
  <mergeCells count="13">
    <mergeCell ref="A13:L13"/>
    <mergeCell ref="B5:B6"/>
    <mergeCell ref="C5:C6"/>
    <mergeCell ref="D5:D6"/>
    <mergeCell ref="A12:L12"/>
    <mergeCell ref="J5:J6"/>
    <mergeCell ref="I5:I6"/>
    <mergeCell ref="E5:E6"/>
    <mergeCell ref="F5:F6"/>
    <mergeCell ref="G5:G6"/>
    <mergeCell ref="J4:L4"/>
    <mergeCell ref="H5:H6"/>
    <mergeCell ref="K5:L5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77"/>
  <sheetViews>
    <sheetView showGridLines="0" zoomScale="90" zoomScaleNormal="90" zoomScaleSheetLayoutView="100" workbookViewId="0" topLeftCell="A1">
      <selection activeCell="B2" sqref="B2"/>
    </sheetView>
  </sheetViews>
  <sheetFormatPr defaultColWidth="11.421875" defaultRowHeight="12.75"/>
  <cols>
    <col min="1" max="1" width="22.8515625" style="57" customWidth="1"/>
    <col min="2" max="2" width="7.28125" style="57" customWidth="1"/>
    <col min="3" max="3" width="7.421875" style="57" customWidth="1"/>
    <col min="4" max="4" width="11.28125" style="57" customWidth="1"/>
    <col min="5" max="5" width="11.28125" style="64" customWidth="1"/>
    <col min="6" max="6" width="16.8515625" style="64" customWidth="1"/>
    <col min="7" max="7" width="16.57421875" style="64" customWidth="1"/>
    <col min="8" max="10" width="11.28125" style="64" customWidth="1"/>
    <col min="11" max="11" width="11.8515625" style="160" customWidth="1"/>
    <col min="12" max="12" width="13.14062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5.75">
      <c r="A2" s="222" t="s">
        <v>829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701</v>
      </c>
    </row>
    <row r="3" spans="1:12" ht="15.75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</row>
    <row r="4" spans="1:16" s="155" customFormat="1" ht="13.5" customHeight="1">
      <c r="A4" s="211"/>
      <c r="B4" s="3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388"/>
      <c r="C5" s="424" t="s">
        <v>884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840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389"/>
      <c r="C6" s="425"/>
      <c r="D6" s="425"/>
      <c r="E6" s="425" t="s">
        <v>892</v>
      </c>
      <c r="F6" s="425" t="s">
        <v>893</v>
      </c>
      <c r="G6" s="425" t="s">
        <v>894</v>
      </c>
      <c r="H6" s="425" t="s">
        <v>544</v>
      </c>
      <c r="I6" s="425"/>
      <c r="J6" s="425"/>
      <c r="K6" s="213" t="s">
        <v>862</v>
      </c>
      <c r="L6" s="142" t="s">
        <v>470</v>
      </c>
      <c r="M6" s="157"/>
      <c r="N6" s="157"/>
      <c r="O6" s="157"/>
      <c r="P6" s="157"/>
    </row>
    <row r="7" spans="1:16" s="158" customFormat="1" ht="13.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139"/>
      <c r="N7" s="139"/>
      <c r="O7" s="139"/>
      <c r="P7" s="139"/>
    </row>
    <row r="8" spans="1:17" s="51" customFormat="1" ht="11.25">
      <c r="A8" s="217" t="s">
        <v>472</v>
      </c>
      <c r="B8" s="69"/>
      <c r="C8" s="218"/>
      <c r="D8" s="218"/>
      <c r="E8" s="218"/>
      <c r="F8" s="218"/>
      <c r="G8" s="218"/>
      <c r="H8" s="218"/>
      <c r="I8" s="218"/>
      <c r="J8" s="219"/>
      <c r="K8" s="218"/>
      <c r="L8" s="218"/>
      <c r="M8" s="53"/>
      <c r="O8" s="53"/>
      <c r="P8" s="53"/>
      <c r="Q8" s="53"/>
    </row>
    <row r="9" spans="1:17" s="51" customFormat="1" ht="11.25">
      <c r="A9" s="220" t="s">
        <v>541</v>
      </c>
      <c r="B9" s="69"/>
      <c r="C9" s="218"/>
      <c r="D9" s="218"/>
      <c r="E9" s="218"/>
      <c r="F9" s="218"/>
      <c r="G9" s="218"/>
      <c r="H9" s="218"/>
      <c r="I9" s="218"/>
      <c r="J9" s="219"/>
      <c r="K9" s="218"/>
      <c r="L9" s="218"/>
      <c r="M9" s="53"/>
      <c r="O9" s="53"/>
      <c r="P9" s="53"/>
      <c r="Q9" s="53"/>
    </row>
    <row r="10" spans="1:17" s="51" customFormat="1" ht="11.25">
      <c r="A10" s="220" t="s">
        <v>889</v>
      </c>
      <c r="B10" s="69"/>
      <c r="C10" s="218"/>
      <c r="D10" s="218"/>
      <c r="E10" s="218"/>
      <c r="F10" s="218"/>
      <c r="G10" s="218"/>
      <c r="H10" s="218"/>
      <c r="I10" s="218"/>
      <c r="J10" s="219"/>
      <c r="K10" s="218"/>
      <c r="L10" s="218"/>
      <c r="M10" s="53"/>
      <c r="O10" s="53"/>
      <c r="P10" s="53"/>
      <c r="Q10" s="53"/>
    </row>
    <row r="11" spans="1:17" s="51" customFormat="1" ht="11.25">
      <c r="A11" s="220" t="s">
        <v>890</v>
      </c>
      <c r="B11" s="69"/>
      <c r="C11" s="218"/>
      <c r="D11" s="218"/>
      <c r="E11" s="218"/>
      <c r="F11" s="218"/>
      <c r="G11" s="218"/>
      <c r="H11" s="218"/>
      <c r="I11" s="218"/>
      <c r="J11" s="219"/>
      <c r="K11" s="218"/>
      <c r="L11" s="218"/>
      <c r="M11" s="53"/>
      <c r="O11" s="53"/>
      <c r="P11" s="53"/>
      <c r="Q11" s="53"/>
    </row>
    <row r="12" spans="1:17" s="51" customFormat="1" ht="22.5" customHeight="1">
      <c r="A12" s="414" t="s">
        <v>910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159"/>
      <c r="N12" s="152"/>
      <c r="O12" s="152"/>
      <c r="P12" s="152"/>
      <c r="Q12" s="152"/>
    </row>
    <row r="13" spans="1:17" s="51" customFormat="1" ht="22.5" customHeight="1">
      <c r="A13" s="414" t="s">
        <v>896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159"/>
      <c r="O13" s="53"/>
      <c r="P13" s="53"/>
      <c r="Q13" s="53"/>
    </row>
    <row r="14" spans="1:17" s="51" customFormat="1" ht="11.25">
      <c r="A14" s="220" t="s">
        <v>545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11.25">
      <c r="A15" s="220" t="s">
        <v>547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6" s="158" customFormat="1" ht="13.5">
      <c r="A16" s="214" t="s">
        <v>591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39"/>
      <c r="N16" s="139"/>
      <c r="O16" s="139"/>
      <c r="P16" s="139"/>
    </row>
    <row r="17" spans="1:16" s="155" customFormat="1" ht="13.5">
      <c r="A17" s="221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156"/>
      <c r="N17" s="156"/>
      <c r="O17" s="156"/>
      <c r="P17" s="156"/>
    </row>
    <row r="20" ht="15.75" customHeight="1"/>
    <row r="21" spans="1:17" s="155" customFormat="1" ht="13.5" customHeight="1">
      <c r="A21" s="57"/>
      <c r="B21" s="57"/>
      <c r="C21" s="57"/>
      <c r="D21" s="57"/>
      <c r="E21" s="64"/>
      <c r="F21" s="64"/>
      <c r="G21" s="64"/>
      <c r="H21" s="64"/>
      <c r="I21" s="64"/>
      <c r="J21" s="64"/>
      <c r="K21" s="160"/>
      <c r="L21" s="64"/>
      <c r="M21" s="64"/>
      <c r="N21" s="64"/>
      <c r="O21" s="64"/>
      <c r="P21" s="64"/>
      <c r="Q21" s="57"/>
    </row>
    <row r="22" spans="1:17" s="62" customFormat="1" ht="13.5" customHeight="1">
      <c r="A22" s="57"/>
      <c r="B22" s="57"/>
      <c r="C22" s="57"/>
      <c r="D22" s="57"/>
      <c r="E22" s="64"/>
      <c r="F22" s="64"/>
      <c r="G22" s="64"/>
      <c r="H22" s="64"/>
      <c r="I22" s="64"/>
      <c r="J22" s="64"/>
      <c r="K22" s="160"/>
      <c r="L22" s="64"/>
      <c r="M22" s="64"/>
      <c r="N22" s="64"/>
      <c r="O22" s="64"/>
      <c r="P22" s="64"/>
      <c r="Q22" s="57"/>
    </row>
    <row r="23" spans="1:17" s="62" customFormat="1" ht="15.75">
      <c r="A23" s="57"/>
      <c r="B23" s="57"/>
      <c r="C23" s="57"/>
      <c r="D23" s="57"/>
      <c r="E23" s="64"/>
      <c r="F23" s="64"/>
      <c r="G23" s="64"/>
      <c r="H23" s="64"/>
      <c r="I23" s="64"/>
      <c r="J23" s="64"/>
      <c r="K23" s="160"/>
      <c r="L23" s="64"/>
      <c r="M23" s="64"/>
      <c r="N23" s="64"/>
      <c r="O23" s="64"/>
      <c r="P23" s="64"/>
      <c r="Q23" s="57"/>
    </row>
    <row r="24" spans="1:17" s="62" customFormat="1" ht="13.5" customHeight="1">
      <c r="A24" s="57"/>
      <c r="B24" s="57"/>
      <c r="C24" s="57"/>
      <c r="D24" s="57"/>
      <c r="E24" s="64"/>
      <c r="F24" s="64"/>
      <c r="G24" s="64"/>
      <c r="H24" s="64"/>
      <c r="I24" s="64"/>
      <c r="J24" s="64"/>
      <c r="K24" s="160"/>
      <c r="L24" s="64"/>
      <c r="M24" s="64"/>
      <c r="N24" s="64"/>
      <c r="O24" s="64"/>
      <c r="P24" s="64"/>
      <c r="Q24" s="57"/>
    </row>
    <row r="25" spans="1:17" s="158" customFormat="1" ht="15.75">
      <c r="A25" s="57"/>
      <c r="B25" s="57"/>
      <c r="C25" s="57"/>
      <c r="D25" s="57"/>
      <c r="E25" s="64"/>
      <c r="F25" s="64"/>
      <c r="G25" s="64"/>
      <c r="H25" s="64"/>
      <c r="I25" s="64"/>
      <c r="J25" s="64"/>
      <c r="K25" s="160"/>
      <c r="L25" s="64"/>
      <c r="M25" s="64"/>
      <c r="N25" s="64"/>
      <c r="O25" s="64"/>
      <c r="P25" s="64"/>
      <c r="Q25" s="57"/>
    </row>
    <row r="26" spans="1:17" s="51" customFormat="1" ht="15.75">
      <c r="A26" s="57"/>
      <c r="B26" s="57"/>
      <c r="C26" s="57"/>
      <c r="D26" s="57"/>
      <c r="E26" s="64"/>
      <c r="F26" s="64"/>
      <c r="G26" s="64"/>
      <c r="H26" s="64"/>
      <c r="I26" s="64"/>
      <c r="J26" s="64"/>
      <c r="K26" s="160"/>
      <c r="L26" s="64"/>
      <c r="M26" s="64"/>
      <c r="N26" s="64"/>
      <c r="O26" s="64"/>
      <c r="P26" s="64"/>
      <c r="Q26" s="57"/>
    </row>
    <row r="27" spans="1:17" s="51" customFormat="1" ht="15.75">
      <c r="A27" s="57"/>
      <c r="B27" s="57"/>
      <c r="C27" s="57"/>
      <c r="D27" s="57"/>
      <c r="E27" s="64"/>
      <c r="F27" s="64"/>
      <c r="G27" s="64"/>
      <c r="H27" s="64"/>
      <c r="I27" s="64"/>
      <c r="J27" s="64"/>
      <c r="K27" s="160"/>
      <c r="L27" s="64"/>
      <c r="M27" s="64"/>
      <c r="N27" s="64"/>
      <c r="O27" s="64"/>
      <c r="P27" s="64"/>
      <c r="Q27" s="57"/>
    </row>
    <row r="28" spans="1:17" s="51" customFormat="1" ht="15.75">
      <c r="A28" s="57"/>
      <c r="B28" s="57"/>
      <c r="C28" s="57"/>
      <c r="D28" s="57"/>
      <c r="E28" s="64"/>
      <c r="F28" s="64"/>
      <c r="G28" s="64"/>
      <c r="H28" s="64"/>
      <c r="I28" s="64"/>
      <c r="J28" s="64"/>
      <c r="K28" s="160"/>
      <c r="L28" s="64"/>
      <c r="M28" s="64"/>
      <c r="N28" s="64"/>
      <c r="O28" s="64"/>
      <c r="P28" s="64"/>
      <c r="Q28" s="57"/>
    </row>
    <row r="29" spans="1:17" s="51" customFormat="1" ht="15.75">
      <c r="A29" s="57"/>
      <c r="B29" s="57"/>
      <c r="C29" s="57"/>
      <c r="D29" s="57"/>
      <c r="E29" s="64"/>
      <c r="F29" s="64"/>
      <c r="G29" s="64"/>
      <c r="H29" s="64"/>
      <c r="I29" s="64"/>
      <c r="J29" s="64"/>
      <c r="K29" s="160"/>
      <c r="L29" s="64"/>
      <c r="M29" s="64"/>
      <c r="N29" s="64"/>
      <c r="O29" s="64"/>
      <c r="P29" s="64"/>
      <c r="Q29" s="57"/>
    </row>
    <row r="30" spans="1:17" s="51" customFormat="1" ht="22.5" customHeight="1">
      <c r="A30" s="57"/>
      <c r="B30" s="57"/>
      <c r="C30" s="57"/>
      <c r="D30" s="57"/>
      <c r="E30" s="64"/>
      <c r="F30" s="64"/>
      <c r="G30" s="64"/>
      <c r="H30" s="64"/>
      <c r="I30" s="64"/>
      <c r="J30" s="64"/>
      <c r="K30" s="160"/>
      <c r="L30" s="64"/>
      <c r="M30" s="64"/>
      <c r="N30" s="64"/>
      <c r="O30" s="64"/>
      <c r="P30" s="64"/>
      <c r="Q30" s="57"/>
    </row>
    <row r="31" spans="1:17" s="51" customFormat="1" ht="22.5" customHeight="1">
      <c r="A31" s="57"/>
      <c r="B31" s="57"/>
      <c r="C31" s="57"/>
      <c r="D31" s="57"/>
      <c r="E31" s="64"/>
      <c r="F31" s="64"/>
      <c r="G31" s="64"/>
      <c r="H31" s="64"/>
      <c r="I31" s="64"/>
      <c r="J31" s="64"/>
      <c r="K31" s="160"/>
      <c r="L31" s="64"/>
      <c r="M31" s="64"/>
      <c r="N31" s="64"/>
      <c r="O31" s="64"/>
      <c r="P31" s="64"/>
      <c r="Q31" s="57"/>
    </row>
    <row r="32" spans="1:17" s="51" customFormat="1" ht="15.75">
      <c r="A32" s="57"/>
      <c r="B32" s="57"/>
      <c r="C32" s="57"/>
      <c r="D32" s="57"/>
      <c r="E32" s="64"/>
      <c r="F32" s="64"/>
      <c r="G32" s="64"/>
      <c r="H32" s="64"/>
      <c r="I32" s="64"/>
      <c r="J32" s="64"/>
      <c r="K32" s="160"/>
      <c r="L32" s="64"/>
      <c r="M32" s="64"/>
      <c r="N32" s="64"/>
      <c r="O32" s="64"/>
      <c r="P32" s="64"/>
      <c r="Q32" s="57"/>
    </row>
    <row r="33" spans="1:17" s="51" customFormat="1" ht="15.75">
      <c r="A33" s="57"/>
      <c r="B33" s="57"/>
      <c r="C33" s="57"/>
      <c r="D33" s="57"/>
      <c r="E33" s="64"/>
      <c r="F33" s="64"/>
      <c r="G33" s="64"/>
      <c r="H33" s="64"/>
      <c r="I33" s="64"/>
      <c r="J33" s="64"/>
      <c r="K33" s="160"/>
      <c r="L33" s="64"/>
      <c r="M33" s="64"/>
      <c r="N33" s="64"/>
      <c r="O33" s="64"/>
      <c r="P33" s="64"/>
      <c r="Q33" s="57"/>
    </row>
    <row r="34" spans="1:17" s="158" customFormat="1" ht="15.75">
      <c r="A34" s="57"/>
      <c r="B34" s="57"/>
      <c r="C34" s="57"/>
      <c r="D34" s="57"/>
      <c r="E34" s="64"/>
      <c r="F34" s="64"/>
      <c r="G34" s="64"/>
      <c r="H34" s="64"/>
      <c r="I34" s="64"/>
      <c r="J34" s="64"/>
      <c r="K34" s="160"/>
      <c r="L34" s="64"/>
      <c r="M34" s="64"/>
      <c r="N34" s="64"/>
      <c r="O34" s="64"/>
      <c r="P34" s="64"/>
      <c r="Q34" s="57"/>
    </row>
    <row r="35" spans="1:17" s="155" customFormat="1" ht="15.75">
      <c r="A35" s="57"/>
      <c r="B35" s="57"/>
      <c r="C35" s="57"/>
      <c r="D35" s="57"/>
      <c r="E35" s="64"/>
      <c r="F35" s="64"/>
      <c r="G35" s="64"/>
      <c r="H35" s="64"/>
      <c r="I35" s="64"/>
      <c r="J35" s="64"/>
      <c r="K35" s="160"/>
      <c r="L35" s="64"/>
      <c r="M35" s="64"/>
      <c r="N35" s="64"/>
      <c r="O35" s="64"/>
      <c r="P35" s="64"/>
      <c r="Q35" s="57"/>
    </row>
    <row r="37" ht="15.75" customHeight="1"/>
    <row r="38" spans="1:17" s="155" customFormat="1" ht="15.75">
      <c r="A38" s="57"/>
      <c r="B38" s="57"/>
      <c r="C38" s="57"/>
      <c r="D38" s="57"/>
      <c r="E38" s="64"/>
      <c r="F38" s="64"/>
      <c r="G38" s="64"/>
      <c r="H38" s="64"/>
      <c r="I38" s="64"/>
      <c r="J38" s="64"/>
      <c r="K38" s="160"/>
      <c r="L38" s="64"/>
      <c r="M38" s="64"/>
      <c r="N38" s="64"/>
      <c r="O38" s="64"/>
      <c r="P38" s="64"/>
      <c r="Q38" s="57"/>
    </row>
    <row r="39" spans="1:17" s="155" customFormat="1" ht="13.5" customHeight="1">
      <c r="A39" s="57"/>
      <c r="B39" s="57"/>
      <c r="C39" s="57"/>
      <c r="D39" s="57"/>
      <c r="E39" s="64"/>
      <c r="F39" s="64"/>
      <c r="G39" s="64"/>
      <c r="H39" s="64"/>
      <c r="I39" s="64"/>
      <c r="J39" s="64"/>
      <c r="K39" s="160"/>
      <c r="L39" s="64"/>
      <c r="M39" s="64"/>
      <c r="N39" s="64"/>
      <c r="O39" s="64"/>
      <c r="P39" s="64"/>
      <c r="Q39" s="57"/>
    </row>
    <row r="40" spans="1:17" s="155" customFormat="1" ht="13.5" customHeight="1">
      <c r="A40" s="57"/>
      <c r="B40" s="57"/>
      <c r="C40" s="57"/>
      <c r="D40" s="57"/>
      <c r="E40" s="64"/>
      <c r="F40" s="64"/>
      <c r="G40" s="64"/>
      <c r="H40" s="64"/>
      <c r="I40" s="64"/>
      <c r="J40" s="64"/>
      <c r="K40" s="160"/>
      <c r="L40" s="64"/>
      <c r="M40" s="64"/>
      <c r="N40" s="64"/>
      <c r="O40" s="64"/>
      <c r="P40" s="64"/>
      <c r="Q40" s="57"/>
    </row>
    <row r="41" spans="1:17" s="62" customFormat="1" ht="13.5" customHeight="1">
      <c r="A41" s="57"/>
      <c r="B41" s="57"/>
      <c r="C41" s="57"/>
      <c r="D41" s="57"/>
      <c r="E41" s="64"/>
      <c r="F41" s="64"/>
      <c r="G41" s="64"/>
      <c r="H41" s="64"/>
      <c r="I41" s="64"/>
      <c r="J41" s="64"/>
      <c r="K41" s="160"/>
      <c r="L41" s="64"/>
      <c r="M41" s="64"/>
      <c r="N41" s="64"/>
      <c r="O41" s="64"/>
      <c r="P41" s="64"/>
      <c r="Q41" s="57"/>
    </row>
    <row r="42" spans="1:17" s="62" customFormat="1" ht="15.75">
      <c r="A42" s="57"/>
      <c r="B42" s="57"/>
      <c r="C42" s="57"/>
      <c r="D42" s="57"/>
      <c r="E42" s="64"/>
      <c r="F42" s="64"/>
      <c r="G42" s="64"/>
      <c r="H42" s="64"/>
      <c r="I42" s="64"/>
      <c r="J42" s="64"/>
      <c r="K42" s="160"/>
      <c r="L42" s="64"/>
      <c r="M42" s="64"/>
      <c r="N42" s="64"/>
      <c r="O42" s="64"/>
      <c r="P42" s="64"/>
      <c r="Q42" s="57"/>
    </row>
    <row r="43" spans="1:17" s="62" customFormat="1" ht="15.75">
      <c r="A43" s="57"/>
      <c r="B43" s="57"/>
      <c r="C43" s="57"/>
      <c r="D43" s="57"/>
      <c r="E43" s="64"/>
      <c r="F43" s="64"/>
      <c r="G43" s="64"/>
      <c r="H43" s="64"/>
      <c r="I43" s="64"/>
      <c r="J43" s="64"/>
      <c r="K43" s="160"/>
      <c r="L43" s="64"/>
      <c r="M43" s="64"/>
      <c r="N43" s="64"/>
      <c r="O43" s="64"/>
      <c r="P43" s="64"/>
      <c r="Q43" s="57"/>
    </row>
    <row r="44" spans="1:17" s="62" customFormat="1" ht="15.75">
      <c r="A44" s="57"/>
      <c r="B44" s="57"/>
      <c r="C44" s="57"/>
      <c r="D44" s="57"/>
      <c r="E44" s="64"/>
      <c r="F44" s="64"/>
      <c r="G44" s="64"/>
      <c r="H44" s="64"/>
      <c r="I44" s="64"/>
      <c r="J44" s="64"/>
      <c r="K44" s="160"/>
      <c r="L44" s="64"/>
      <c r="M44" s="64"/>
      <c r="N44" s="64"/>
      <c r="O44" s="64"/>
      <c r="P44" s="64"/>
      <c r="Q44" s="57"/>
    </row>
    <row r="45" spans="1:17" s="62" customFormat="1" ht="13.5" customHeight="1">
      <c r="A45" s="57"/>
      <c r="B45" s="57"/>
      <c r="C45" s="57"/>
      <c r="D45" s="57"/>
      <c r="E45" s="64"/>
      <c r="F45" s="64"/>
      <c r="G45" s="64"/>
      <c r="H45" s="64"/>
      <c r="I45" s="64"/>
      <c r="J45" s="64"/>
      <c r="K45" s="160"/>
      <c r="L45" s="64"/>
      <c r="M45" s="64"/>
      <c r="N45" s="64"/>
      <c r="O45" s="64"/>
      <c r="P45" s="64"/>
      <c r="Q45" s="57"/>
    </row>
    <row r="46" spans="1:17" s="158" customFormat="1" ht="15.75">
      <c r="A46" s="57"/>
      <c r="B46" s="57"/>
      <c r="C46" s="57"/>
      <c r="D46" s="57"/>
      <c r="E46" s="64"/>
      <c r="F46" s="64"/>
      <c r="G46" s="64"/>
      <c r="H46" s="64"/>
      <c r="I46" s="64"/>
      <c r="J46" s="64"/>
      <c r="K46" s="160"/>
      <c r="L46" s="64"/>
      <c r="M46" s="64"/>
      <c r="N46" s="64"/>
      <c r="O46" s="64"/>
      <c r="P46" s="64"/>
      <c r="Q46" s="57"/>
    </row>
    <row r="47" spans="1:17" s="51" customFormat="1" ht="15.75">
      <c r="A47" s="57"/>
      <c r="B47" s="57"/>
      <c r="C47" s="57"/>
      <c r="D47" s="57"/>
      <c r="E47" s="64"/>
      <c r="F47" s="64"/>
      <c r="G47" s="64"/>
      <c r="H47" s="64"/>
      <c r="I47" s="64"/>
      <c r="J47" s="64"/>
      <c r="K47" s="160"/>
      <c r="L47" s="64"/>
      <c r="M47" s="64"/>
      <c r="N47" s="64"/>
      <c r="O47" s="64"/>
      <c r="P47" s="64"/>
      <c r="Q47" s="57"/>
    </row>
    <row r="48" spans="1:17" s="51" customFormat="1" ht="15.75">
      <c r="A48" s="57"/>
      <c r="B48" s="57"/>
      <c r="C48" s="57"/>
      <c r="D48" s="57"/>
      <c r="E48" s="64"/>
      <c r="F48" s="64"/>
      <c r="G48" s="64"/>
      <c r="H48" s="64"/>
      <c r="I48" s="64"/>
      <c r="J48" s="64"/>
      <c r="K48" s="160"/>
      <c r="L48" s="64"/>
      <c r="M48" s="64"/>
      <c r="N48" s="64"/>
      <c r="O48" s="64"/>
      <c r="P48" s="64"/>
      <c r="Q48" s="57"/>
    </row>
    <row r="49" spans="1:17" s="51" customFormat="1" ht="15.75">
      <c r="A49" s="57"/>
      <c r="B49" s="57"/>
      <c r="C49" s="57"/>
      <c r="D49" s="57"/>
      <c r="E49" s="64"/>
      <c r="F49" s="64"/>
      <c r="G49" s="64"/>
      <c r="H49" s="64"/>
      <c r="I49" s="64"/>
      <c r="J49" s="64"/>
      <c r="K49" s="160"/>
      <c r="L49" s="64"/>
      <c r="M49" s="64"/>
      <c r="N49" s="64"/>
      <c r="O49" s="64"/>
      <c r="P49" s="64"/>
      <c r="Q49" s="57"/>
    </row>
    <row r="50" spans="1:17" s="51" customFormat="1" ht="15.75">
      <c r="A50" s="57"/>
      <c r="B50" s="57"/>
      <c r="C50" s="57"/>
      <c r="D50" s="57"/>
      <c r="E50" s="64"/>
      <c r="F50" s="64"/>
      <c r="G50" s="64"/>
      <c r="H50" s="64"/>
      <c r="I50" s="64"/>
      <c r="J50" s="64"/>
      <c r="K50" s="160"/>
      <c r="L50" s="64"/>
      <c r="M50" s="64"/>
      <c r="N50" s="64"/>
      <c r="O50" s="64"/>
      <c r="P50" s="64"/>
      <c r="Q50" s="57"/>
    </row>
    <row r="51" spans="1:17" s="51" customFormat="1" ht="15.75">
      <c r="A51" s="57"/>
      <c r="B51" s="57"/>
      <c r="C51" s="57"/>
      <c r="D51" s="57"/>
      <c r="E51" s="64"/>
      <c r="F51" s="64"/>
      <c r="G51" s="64"/>
      <c r="H51" s="64"/>
      <c r="I51" s="64"/>
      <c r="J51" s="64"/>
      <c r="K51" s="160"/>
      <c r="L51" s="64"/>
      <c r="M51" s="64"/>
      <c r="N51" s="64"/>
      <c r="O51" s="64"/>
      <c r="P51" s="64"/>
      <c r="Q51" s="57"/>
    </row>
    <row r="52" spans="1:17" s="51" customFormat="1" ht="22.5" customHeight="1">
      <c r="A52" s="57"/>
      <c r="B52" s="57"/>
      <c r="C52" s="57"/>
      <c r="D52" s="57"/>
      <c r="E52" s="64"/>
      <c r="F52" s="64"/>
      <c r="G52" s="64"/>
      <c r="H52" s="64"/>
      <c r="I52" s="64"/>
      <c r="J52" s="64"/>
      <c r="K52" s="160"/>
      <c r="L52" s="64"/>
      <c r="M52" s="64"/>
      <c r="N52" s="64"/>
      <c r="O52" s="64"/>
      <c r="P52" s="64"/>
      <c r="Q52" s="57"/>
    </row>
    <row r="53" spans="1:17" s="51" customFormat="1" ht="22.5" customHeight="1">
      <c r="A53" s="57"/>
      <c r="B53" s="57"/>
      <c r="C53" s="57"/>
      <c r="D53" s="57"/>
      <c r="E53" s="64"/>
      <c r="F53" s="64"/>
      <c r="G53" s="64"/>
      <c r="H53" s="64"/>
      <c r="I53" s="64"/>
      <c r="J53" s="64"/>
      <c r="K53" s="160"/>
      <c r="L53" s="64"/>
      <c r="M53" s="64"/>
      <c r="N53" s="64"/>
      <c r="O53" s="64"/>
      <c r="P53" s="64"/>
      <c r="Q53" s="57"/>
    </row>
    <row r="54" spans="1:17" s="51" customFormat="1" ht="15.75">
      <c r="A54" s="57"/>
      <c r="B54" s="57"/>
      <c r="C54" s="57"/>
      <c r="D54" s="57"/>
      <c r="E54" s="64"/>
      <c r="F54" s="64"/>
      <c r="G54" s="64"/>
      <c r="H54" s="64"/>
      <c r="I54" s="64"/>
      <c r="J54" s="64"/>
      <c r="K54" s="160"/>
      <c r="L54" s="64"/>
      <c r="M54" s="64"/>
      <c r="N54" s="64"/>
      <c r="O54" s="64"/>
      <c r="P54" s="64"/>
      <c r="Q54" s="57"/>
    </row>
    <row r="55" spans="1:17" s="51" customFormat="1" ht="15.75">
      <c r="A55" s="57"/>
      <c r="B55" s="57"/>
      <c r="C55" s="57"/>
      <c r="D55" s="57"/>
      <c r="E55" s="64"/>
      <c r="F55" s="64"/>
      <c r="G55" s="64"/>
      <c r="H55" s="64"/>
      <c r="I55" s="64"/>
      <c r="J55" s="64"/>
      <c r="K55" s="160"/>
      <c r="L55" s="64"/>
      <c r="M55" s="64"/>
      <c r="N55" s="64"/>
      <c r="O55" s="64"/>
      <c r="P55" s="64"/>
      <c r="Q55" s="57"/>
    </row>
    <row r="56" spans="1:17" s="158" customFormat="1" ht="15.75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155" customFormat="1" ht="15.75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9" ht="15.75" customHeight="1"/>
    <row r="60" ht="15.75" customHeight="1"/>
    <row r="61" spans="1:17" s="155" customFormat="1" ht="13.5" customHeight="1">
      <c r="A61" s="57"/>
      <c r="B61" s="57"/>
      <c r="C61" s="57"/>
      <c r="D61" s="57"/>
      <c r="E61" s="64"/>
      <c r="F61" s="64"/>
      <c r="G61" s="64"/>
      <c r="H61" s="64"/>
      <c r="I61" s="64"/>
      <c r="J61" s="64"/>
      <c r="K61" s="160"/>
      <c r="L61" s="64"/>
      <c r="M61" s="64"/>
      <c r="N61" s="64"/>
      <c r="O61" s="64"/>
      <c r="P61" s="64"/>
      <c r="Q61" s="57"/>
    </row>
    <row r="62" spans="1:17" s="62" customFormat="1" ht="13.5" customHeight="1">
      <c r="A62" s="57"/>
      <c r="B62" s="57"/>
      <c r="C62" s="57"/>
      <c r="D62" s="57"/>
      <c r="E62" s="64"/>
      <c r="F62" s="64"/>
      <c r="G62" s="64"/>
      <c r="H62" s="64"/>
      <c r="I62" s="64"/>
      <c r="J62" s="64"/>
      <c r="K62" s="160"/>
      <c r="L62" s="64"/>
      <c r="M62" s="64"/>
      <c r="N62" s="64"/>
      <c r="O62" s="64"/>
      <c r="P62" s="64"/>
      <c r="Q62" s="57"/>
    </row>
    <row r="63" spans="1:17" s="62" customFormat="1" ht="15.75">
      <c r="A63" s="57"/>
      <c r="B63" s="57"/>
      <c r="C63" s="57"/>
      <c r="D63" s="57"/>
      <c r="E63" s="64"/>
      <c r="F63" s="64"/>
      <c r="G63" s="64"/>
      <c r="H63" s="64"/>
      <c r="I63" s="64"/>
      <c r="J63" s="64"/>
      <c r="K63" s="160"/>
      <c r="L63" s="64"/>
      <c r="M63" s="64"/>
      <c r="N63" s="64"/>
      <c r="O63" s="64"/>
      <c r="P63" s="64"/>
      <c r="Q63" s="57"/>
    </row>
    <row r="64" spans="1:17" s="62" customFormat="1" ht="15.75">
      <c r="A64" s="57"/>
      <c r="B64" s="57"/>
      <c r="C64" s="57"/>
      <c r="D64" s="57"/>
      <c r="E64" s="64"/>
      <c r="F64" s="64"/>
      <c r="G64" s="64"/>
      <c r="H64" s="64"/>
      <c r="I64" s="64"/>
      <c r="J64" s="64"/>
      <c r="K64" s="160"/>
      <c r="L64" s="64"/>
      <c r="M64" s="64"/>
      <c r="N64" s="64"/>
      <c r="O64" s="64"/>
      <c r="P64" s="64"/>
      <c r="Q64" s="57"/>
    </row>
    <row r="65" spans="1:17" s="62" customFormat="1" ht="15.75">
      <c r="A65" s="57"/>
      <c r="B65" s="57"/>
      <c r="C65" s="57"/>
      <c r="D65" s="57"/>
      <c r="E65" s="64"/>
      <c r="F65" s="64"/>
      <c r="G65" s="64"/>
      <c r="H65" s="64"/>
      <c r="I65" s="64"/>
      <c r="J65" s="64"/>
      <c r="K65" s="160"/>
      <c r="L65" s="64"/>
      <c r="M65" s="64"/>
      <c r="N65" s="64"/>
      <c r="O65" s="64"/>
      <c r="P65" s="64"/>
      <c r="Q65" s="57"/>
    </row>
    <row r="66" spans="1:17" s="62" customFormat="1" ht="13.5" customHeight="1">
      <c r="A66" s="57"/>
      <c r="B66" s="57"/>
      <c r="C66" s="57"/>
      <c r="D66" s="57"/>
      <c r="E66" s="64"/>
      <c r="F66" s="64"/>
      <c r="G66" s="64"/>
      <c r="H66" s="64"/>
      <c r="I66" s="64"/>
      <c r="J66" s="64"/>
      <c r="K66" s="160"/>
      <c r="L66" s="64"/>
      <c r="M66" s="64"/>
      <c r="N66" s="64"/>
      <c r="O66" s="64"/>
      <c r="P66" s="64"/>
      <c r="Q66" s="57"/>
    </row>
    <row r="67" spans="1:17" s="158" customFormat="1" ht="15.75">
      <c r="A67" s="57"/>
      <c r="B67" s="57"/>
      <c r="C67" s="57"/>
      <c r="D67" s="57"/>
      <c r="E67" s="64"/>
      <c r="F67" s="64"/>
      <c r="G67" s="64"/>
      <c r="H67" s="64"/>
      <c r="I67" s="64"/>
      <c r="J67" s="64"/>
      <c r="K67" s="160"/>
      <c r="L67" s="64"/>
      <c r="M67" s="64"/>
      <c r="N67" s="64"/>
      <c r="O67" s="64"/>
      <c r="P67" s="64"/>
      <c r="Q67" s="57"/>
    </row>
    <row r="68" spans="1:17" s="51" customFormat="1" ht="15.75">
      <c r="A68" s="57"/>
      <c r="B68" s="57"/>
      <c r="C68" s="57"/>
      <c r="D68" s="57"/>
      <c r="E68" s="64"/>
      <c r="F68" s="64"/>
      <c r="G68" s="64"/>
      <c r="H68" s="64"/>
      <c r="I68" s="64"/>
      <c r="J68" s="64"/>
      <c r="K68" s="160"/>
      <c r="L68" s="64"/>
      <c r="M68" s="64"/>
      <c r="N68" s="64"/>
      <c r="O68" s="64"/>
      <c r="P68" s="64"/>
      <c r="Q68" s="57"/>
    </row>
    <row r="69" spans="1:17" s="51" customFormat="1" ht="15.75">
      <c r="A69" s="57"/>
      <c r="B69" s="57"/>
      <c r="C69" s="57"/>
      <c r="D69" s="57"/>
      <c r="E69" s="64"/>
      <c r="F69" s="64"/>
      <c r="G69" s="64"/>
      <c r="H69" s="64"/>
      <c r="I69" s="64"/>
      <c r="J69" s="64"/>
      <c r="K69" s="160"/>
      <c r="L69" s="64"/>
      <c r="M69" s="64"/>
      <c r="N69" s="64"/>
      <c r="O69" s="64"/>
      <c r="P69" s="64"/>
      <c r="Q69" s="57"/>
    </row>
    <row r="70" spans="1:17" s="51" customFormat="1" ht="15.75">
      <c r="A70" s="57"/>
      <c r="B70" s="57"/>
      <c r="C70" s="57"/>
      <c r="D70" s="57"/>
      <c r="E70" s="64"/>
      <c r="F70" s="64"/>
      <c r="G70" s="64"/>
      <c r="H70" s="64"/>
      <c r="I70" s="64"/>
      <c r="J70" s="64"/>
      <c r="K70" s="160"/>
      <c r="L70" s="64"/>
      <c r="M70" s="64"/>
      <c r="N70" s="64"/>
      <c r="O70" s="64"/>
      <c r="P70" s="64"/>
      <c r="Q70" s="57"/>
    </row>
    <row r="71" spans="1:17" s="51" customFormat="1" ht="15.75">
      <c r="A71" s="57"/>
      <c r="B71" s="57"/>
      <c r="C71" s="57"/>
      <c r="D71" s="57"/>
      <c r="E71" s="64"/>
      <c r="F71" s="64"/>
      <c r="G71" s="64"/>
      <c r="H71" s="64"/>
      <c r="I71" s="64"/>
      <c r="J71" s="64"/>
      <c r="K71" s="160"/>
      <c r="L71" s="64"/>
      <c r="M71" s="64"/>
      <c r="N71" s="64"/>
      <c r="O71" s="64"/>
      <c r="P71" s="64"/>
      <c r="Q71" s="57"/>
    </row>
    <row r="72" spans="1:17" s="51" customFormat="1" ht="22.5" customHeight="1">
      <c r="A72" s="57"/>
      <c r="B72" s="57"/>
      <c r="C72" s="57"/>
      <c r="D72" s="57"/>
      <c r="E72" s="64"/>
      <c r="F72" s="64"/>
      <c r="G72" s="64"/>
      <c r="H72" s="64"/>
      <c r="I72" s="64"/>
      <c r="J72" s="64"/>
      <c r="K72" s="160"/>
      <c r="L72" s="64"/>
      <c r="M72" s="64"/>
      <c r="N72" s="64"/>
      <c r="O72" s="64"/>
      <c r="P72" s="64"/>
      <c r="Q72" s="57"/>
    </row>
    <row r="73" spans="1:17" s="51" customFormat="1" ht="22.5" customHeight="1">
      <c r="A73" s="57"/>
      <c r="B73" s="57"/>
      <c r="C73" s="57"/>
      <c r="D73" s="57"/>
      <c r="E73" s="64"/>
      <c r="F73" s="64"/>
      <c r="G73" s="64"/>
      <c r="H73" s="64"/>
      <c r="I73" s="64"/>
      <c r="J73" s="64"/>
      <c r="K73" s="160"/>
      <c r="L73" s="64"/>
      <c r="M73" s="64"/>
      <c r="N73" s="64"/>
      <c r="O73" s="64"/>
      <c r="P73" s="64"/>
      <c r="Q73" s="57"/>
    </row>
    <row r="74" spans="1:17" s="51" customFormat="1" ht="15.75">
      <c r="A74" s="57"/>
      <c r="B74" s="57"/>
      <c r="C74" s="57"/>
      <c r="D74" s="57"/>
      <c r="E74" s="64"/>
      <c r="F74" s="64"/>
      <c r="G74" s="64"/>
      <c r="H74" s="64"/>
      <c r="I74" s="64"/>
      <c r="J74" s="64"/>
      <c r="K74" s="160"/>
      <c r="L74" s="64"/>
      <c r="M74" s="64"/>
      <c r="N74" s="64"/>
      <c r="O74" s="64"/>
      <c r="P74" s="64"/>
      <c r="Q74" s="57"/>
    </row>
    <row r="75" spans="1:17" s="51" customFormat="1" ht="15.75">
      <c r="A75" s="57"/>
      <c r="B75" s="57"/>
      <c r="C75" s="57"/>
      <c r="D75" s="57"/>
      <c r="E75" s="64"/>
      <c r="F75" s="64"/>
      <c r="G75" s="64"/>
      <c r="H75" s="64"/>
      <c r="I75" s="64"/>
      <c r="J75" s="64"/>
      <c r="K75" s="160"/>
      <c r="L75" s="64"/>
      <c r="M75" s="64"/>
      <c r="N75" s="64"/>
      <c r="O75" s="64"/>
      <c r="P75" s="64"/>
      <c r="Q75" s="57"/>
    </row>
    <row r="76" spans="1:17" s="158" customFormat="1" ht="15.75">
      <c r="A76" s="57"/>
      <c r="B76" s="57"/>
      <c r="C76" s="57"/>
      <c r="D76" s="57"/>
      <c r="E76" s="64"/>
      <c r="F76" s="64"/>
      <c r="G76" s="64"/>
      <c r="H76" s="64"/>
      <c r="I76" s="64"/>
      <c r="J76" s="64"/>
      <c r="K76" s="160"/>
      <c r="L76" s="64"/>
      <c r="M76" s="64"/>
      <c r="N76" s="64"/>
      <c r="O76" s="64"/>
      <c r="P76" s="64"/>
      <c r="Q76" s="57"/>
    </row>
    <row r="77" spans="1:17" s="155" customFormat="1" ht="15.75">
      <c r="A77" s="57"/>
      <c r="B77" s="57"/>
      <c r="C77" s="57"/>
      <c r="D77" s="57"/>
      <c r="E77" s="64"/>
      <c r="F77" s="64"/>
      <c r="G77" s="64"/>
      <c r="H77" s="64"/>
      <c r="I77" s="64"/>
      <c r="J77" s="64"/>
      <c r="K77" s="160"/>
      <c r="L77" s="64"/>
      <c r="M77" s="64"/>
      <c r="N77" s="64"/>
      <c r="O77" s="64"/>
      <c r="P77" s="64"/>
      <c r="Q77" s="57"/>
    </row>
  </sheetData>
  <mergeCells count="13">
    <mergeCell ref="H5:H6"/>
    <mergeCell ref="J5:J6"/>
    <mergeCell ref="J4:L4"/>
    <mergeCell ref="C5:C6"/>
    <mergeCell ref="A13:L13"/>
    <mergeCell ref="A12:L12"/>
    <mergeCell ref="F5:F6"/>
    <mergeCell ref="I5:I6"/>
    <mergeCell ref="B5:B6"/>
    <mergeCell ref="D5:D6"/>
    <mergeCell ref="E5:E6"/>
    <mergeCell ref="K5:L5"/>
    <mergeCell ref="G5:G6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/>
  <dimension ref="A1:Q60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22.421875" style="57" customWidth="1"/>
    <col min="2" max="2" width="3.421875" style="57" customWidth="1"/>
    <col min="3" max="3" width="9.00390625" style="57" customWidth="1"/>
    <col min="4" max="4" width="11.28125" style="57" customWidth="1"/>
    <col min="5" max="10" width="11.28125" style="64" customWidth="1"/>
    <col min="11" max="11" width="17.00390625" style="160" customWidth="1"/>
    <col min="12" max="12" width="10.5742187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5.75">
      <c r="A2" s="222" t="s">
        <v>830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702</v>
      </c>
    </row>
    <row r="3" spans="1:16" ht="15.75" customHeight="1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  <c r="O3" s="57"/>
      <c r="P3" s="57"/>
    </row>
    <row r="4" spans="1:16" s="155" customFormat="1" ht="13.5" customHeight="1">
      <c r="A4" s="211"/>
      <c r="B4" s="388"/>
      <c r="C4" s="424" t="s">
        <v>884</v>
      </c>
      <c r="D4" s="424" t="s">
        <v>888</v>
      </c>
      <c r="E4" s="424" t="s">
        <v>892</v>
      </c>
      <c r="F4" s="424" t="s">
        <v>893</v>
      </c>
      <c r="G4" s="424"/>
      <c r="H4" s="424" t="s">
        <v>894</v>
      </c>
      <c r="I4" s="424"/>
      <c r="J4" s="424" t="s">
        <v>544</v>
      </c>
      <c r="K4" s="424" t="s">
        <v>546</v>
      </c>
      <c r="L4" s="424" t="s">
        <v>929</v>
      </c>
      <c r="M4" s="156"/>
      <c r="N4" s="156"/>
      <c r="O4" s="156"/>
      <c r="P4" s="156"/>
    </row>
    <row r="5" spans="1:16" s="62" customFormat="1" ht="13.5" customHeight="1">
      <c r="A5" s="90" t="s">
        <v>592</v>
      </c>
      <c r="B5" s="389"/>
      <c r="C5" s="425"/>
      <c r="D5" s="425"/>
      <c r="E5" s="425" t="s">
        <v>892</v>
      </c>
      <c r="F5" s="425"/>
      <c r="G5" s="425"/>
      <c r="H5" s="425"/>
      <c r="I5" s="425"/>
      <c r="J5" s="425" t="s">
        <v>544</v>
      </c>
      <c r="K5" s="425"/>
      <c r="L5" s="425"/>
      <c r="M5" s="157"/>
      <c r="N5" s="157"/>
      <c r="O5" s="157"/>
      <c r="P5" s="157"/>
    </row>
    <row r="6" spans="1:16" s="62" customFormat="1" ht="13.5">
      <c r="A6" s="304" t="s">
        <v>138</v>
      </c>
      <c r="B6" s="305"/>
      <c r="C6" s="365">
        <v>0</v>
      </c>
      <c r="D6" s="365">
        <v>0</v>
      </c>
      <c r="E6" s="365">
        <v>0</v>
      </c>
      <c r="F6" s="365">
        <v>0</v>
      </c>
      <c r="G6" s="365"/>
      <c r="H6" s="365">
        <v>0</v>
      </c>
      <c r="I6" s="365"/>
      <c r="J6" s="365">
        <v>0</v>
      </c>
      <c r="K6" s="365">
        <v>0</v>
      </c>
      <c r="L6" s="365">
        <v>0</v>
      </c>
      <c r="M6" s="157"/>
      <c r="N6" s="157"/>
      <c r="O6" s="157"/>
      <c r="P6" s="157"/>
    </row>
    <row r="7" spans="1:16" s="62" customFormat="1" ht="13.5" customHeight="1">
      <c r="A7" s="91" t="s">
        <v>848</v>
      </c>
      <c r="B7" s="302"/>
      <c r="C7" s="363">
        <v>0</v>
      </c>
      <c r="D7" s="363">
        <v>0</v>
      </c>
      <c r="E7" s="363">
        <v>0</v>
      </c>
      <c r="F7" s="363">
        <v>0</v>
      </c>
      <c r="G7" s="363"/>
      <c r="H7" s="363">
        <v>0</v>
      </c>
      <c r="I7" s="363"/>
      <c r="J7" s="363">
        <v>0</v>
      </c>
      <c r="K7" s="363">
        <v>0</v>
      </c>
      <c r="L7" s="363">
        <v>0</v>
      </c>
      <c r="M7" s="157"/>
      <c r="N7" s="157"/>
      <c r="O7" s="157"/>
      <c r="P7" s="157"/>
    </row>
    <row r="8" spans="1:16" s="158" customFormat="1" ht="13.5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139"/>
      <c r="N8" s="139"/>
      <c r="O8" s="139"/>
      <c r="P8" s="139"/>
    </row>
    <row r="9" spans="1:17" s="51" customFormat="1" ht="11.25">
      <c r="A9" s="217" t="s">
        <v>472</v>
      </c>
      <c r="B9" s="69"/>
      <c r="C9" s="218"/>
      <c r="D9" s="218"/>
      <c r="E9" s="218"/>
      <c r="F9" s="218"/>
      <c r="G9" s="218"/>
      <c r="H9" s="218"/>
      <c r="I9" s="218"/>
      <c r="J9" s="219"/>
      <c r="K9" s="218"/>
      <c r="L9" s="218"/>
      <c r="M9" s="53"/>
      <c r="O9" s="53"/>
      <c r="P9" s="53"/>
      <c r="Q9" s="53"/>
    </row>
    <row r="10" spans="1:17" s="51" customFormat="1" ht="11.25">
      <c r="A10" s="220" t="s">
        <v>541</v>
      </c>
      <c r="B10" s="69"/>
      <c r="C10" s="218"/>
      <c r="D10" s="218"/>
      <c r="E10" s="218"/>
      <c r="F10" s="218"/>
      <c r="G10" s="218"/>
      <c r="H10" s="218"/>
      <c r="I10" s="218"/>
      <c r="J10" s="219"/>
      <c r="K10" s="218"/>
      <c r="L10" s="218"/>
      <c r="M10" s="53"/>
      <c r="O10" s="53"/>
      <c r="P10" s="53"/>
      <c r="Q10" s="53"/>
    </row>
    <row r="11" spans="1:17" s="51" customFormat="1" ht="11.25">
      <c r="A11" s="220" t="s">
        <v>889</v>
      </c>
      <c r="B11" s="69"/>
      <c r="C11" s="218"/>
      <c r="D11" s="218"/>
      <c r="E11" s="218"/>
      <c r="F11" s="218"/>
      <c r="G11" s="218"/>
      <c r="H11" s="218"/>
      <c r="I11" s="218"/>
      <c r="J11" s="219"/>
      <c r="K11" s="218"/>
      <c r="L11" s="218"/>
      <c r="M11" s="53"/>
      <c r="O11" s="53"/>
      <c r="P11" s="53"/>
      <c r="Q11" s="53"/>
    </row>
    <row r="12" spans="1:17" s="51" customFormat="1" ht="11.25">
      <c r="A12" s="220" t="s">
        <v>890</v>
      </c>
      <c r="B12" s="69"/>
      <c r="C12" s="218"/>
      <c r="D12" s="218"/>
      <c r="E12" s="218"/>
      <c r="F12" s="218"/>
      <c r="G12" s="218"/>
      <c r="H12" s="218"/>
      <c r="I12" s="218"/>
      <c r="J12" s="219"/>
      <c r="K12" s="218"/>
      <c r="L12" s="218"/>
      <c r="M12" s="53"/>
      <c r="O12" s="53"/>
      <c r="P12" s="53"/>
      <c r="Q12" s="53"/>
    </row>
    <row r="13" spans="1:17" s="51" customFormat="1" ht="22.5" customHeight="1">
      <c r="A13" s="414" t="s">
        <v>910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159"/>
      <c r="N13" s="152"/>
      <c r="O13" s="152"/>
      <c r="P13" s="152"/>
      <c r="Q13" s="152"/>
    </row>
    <row r="14" spans="1:17" s="51" customFormat="1" ht="22.5" customHeight="1">
      <c r="A14" s="414" t="s">
        <v>896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159"/>
      <c r="O14" s="53"/>
      <c r="P14" s="53"/>
      <c r="Q14" s="53"/>
    </row>
    <row r="15" spans="1:17" s="51" customFormat="1" ht="11.25">
      <c r="A15" s="220" t="s">
        <v>545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7" s="51" customFormat="1" ht="11.25">
      <c r="A16" s="220" t="s">
        <v>547</v>
      </c>
      <c r="B16" s="69"/>
      <c r="C16" s="218"/>
      <c r="D16" s="218"/>
      <c r="E16" s="218"/>
      <c r="F16" s="218"/>
      <c r="G16" s="218"/>
      <c r="H16" s="218"/>
      <c r="I16" s="218"/>
      <c r="J16" s="219"/>
      <c r="K16" s="218"/>
      <c r="L16" s="218"/>
      <c r="M16" s="53"/>
      <c r="O16" s="53"/>
      <c r="P16" s="53"/>
      <c r="Q16" s="53"/>
    </row>
    <row r="17" spans="1:16" s="158" customFormat="1" ht="13.5">
      <c r="A17" s="214" t="s">
        <v>591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39"/>
      <c r="N17" s="139"/>
      <c r="O17" s="139"/>
      <c r="P17" s="139"/>
    </row>
    <row r="18" spans="1:16" s="155" customFormat="1" ht="13.5">
      <c r="A18" s="221"/>
      <c r="B18" s="22"/>
      <c r="C18" s="22"/>
      <c r="D18" s="22"/>
      <c r="E18" s="23"/>
      <c r="F18" s="23"/>
      <c r="G18" s="23"/>
      <c r="H18" s="23"/>
      <c r="I18" s="23"/>
      <c r="J18" s="23"/>
      <c r="K18" s="23"/>
      <c r="L18" s="23"/>
      <c r="M18" s="156"/>
      <c r="N18" s="156"/>
      <c r="O18" s="156"/>
      <c r="P18" s="156"/>
    </row>
    <row r="20" ht="15.75" customHeight="1"/>
    <row r="21" spans="1:17" s="155" customFormat="1" ht="15.75">
      <c r="A21" s="57"/>
      <c r="B21" s="57"/>
      <c r="C21" s="57"/>
      <c r="D21" s="57"/>
      <c r="E21" s="64"/>
      <c r="F21" s="64"/>
      <c r="G21" s="64"/>
      <c r="H21" s="64"/>
      <c r="I21" s="64"/>
      <c r="J21" s="64"/>
      <c r="K21" s="160"/>
      <c r="L21" s="64"/>
      <c r="M21" s="64"/>
      <c r="N21" s="64"/>
      <c r="O21" s="64"/>
      <c r="P21" s="64"/>
      <c r="Q21" s="57"/>
    </row>
    <row r="22" spans="1:17" s="155" customFormat="1" ht="13.5" customHeight="1">
      <c r="A22" s="57"/>
      <c r="B22" s="57"/>
      <c r="C22" s="57"/>
      <c r="D22" s="57"/>
      <c r="E22" s="64"/>
      <c r="F22" s="64"/>
      <c r="G22" s="64"/>
      <c r="H22" s="64"/>
      <c r="I22" s="64"/>
      <c r="J22" s="64"/>
      <c r="K22" s="160"/>
      <c r="L22" s="64"/>
      <c r="M22" s="64"/>
      <c r="N22" s="64"/>
      <c r="O22" s="64"/>
      <c r="P22" s="64"/>
      <c r="Q22" s="57"/>
    </row>
    <row r="23" spans="1:17" s="155" customFormat="1" ht="13.5" customHeight="1">
      <c r="A23" s="57"/>
      <c r="B23" s="57"/>
      <c r="C23" s="57"/>
      <c r="D23" s="57"/>
      <c r="E23" s="64"/>
      <c r="F23" s="64"/>
      <c r="G23" s="64"/>
      <c r="H23" s="64"/>
      <c r="I23" s="64"/>
      <c r="J23" s="64"/>
      <c r="K23" s="160"/>
      <c r="L23" s="64"/>
      <c r="M23" s="64"/>
      <c r="N23" s="64"/>
      <c r="O23" s="64"/>
      <c r="P23" s="64"/>
      <c r="Q23" s="57"/>
    </row>
    <row r="24" spans="1:17" s="62" customFormat="1" ht="13.5" customHeight="1">
      <c r="A24" s="57"/>
      <c r="B24" s="57"/>
      <c r="C24" s="57"/>
      <c r="D24" s="57"/>
      <c r="E24" s="64"/>
      <c r="F24" s="64"/>
      <c r="G24" s="64"/>
      <c r="H24" s="64"/>
      <c r="I24" s="64"/>
      <c r="J24" s="64"/>
      <c r="K24" s="160"/>
      <c r="L24" s="64"/>
      <c r="M24" s="64"/>
      <c r="N24" s="64"/>
      <c r="O24" s="64"/>
      <c r="P24" s="64"/>
      <c r="Q24" s="57"/>
    </row>
    <row r="25" spans="1:17" s="62" customFormat="1" ht="15.75">
      <c r="A25" s="57"/>
      <c r="B25" s="57"/>
      <c r="C25" s="57"/>
      <c r="D25" s="57"/>
      <c r="E25" s="64"/>
      <c r="F25" s="64"/>
      <c r="G25" s="64"/>
      <c r="H25" s="64"/>
      <c r="I25" s="64"/>
      <c r="J25" s="64"/>
      <c r="K25" s="160"/>
      <c r="L25" s="64"/>
      <c r="M25" s="64"/>
      <c r="N25" s="64"/>
      <c r="O25" s="64"/>
      <c r="P25" s="64"/>
      <c r="Q25" s="57"/>
    </row>
    <row r="26" spans="1:17" s="62" customFormat="1" ht="15.75">
      <c r="A26" s="57"/>
      <c r="B26" s="57"/>
      <c r="C26" s="57"/>
      <c r="D26" s="57"/>
      <c r="E26" s="64"/>
      <c r="F26" s="64"/>
      <c r="G26" s="64"/>
      <c r="H26" s="64"/>
      <c r="I26" s="64"/>
      <c r="J26" s="64"/>
      <c r="K26" s="160"/>
      <c r="L26" s="64"/>
      <c r="M26" s="64"/>
      <c r="N26" s="64"/>
      <c r="O26" s="64"/>
      <c r="P26" s="64"/>
      <c r="Q26" s="57"/>
    </row>
    <row r="27" spans="1:17" s="62" customFormat="1" ht="15.75">
      <c r="A27" s="57"/>
      <c r="B27" s="57"/>
      <c r="C27" s="57"/>
      <c r="D27" s="57"/>
      <c r="E27" s="64"/>
      <c r="F27" s="64"/>
      <c r="G27" s="64"/>
      <c r="H27" s="64"/>
      <c r="I27" s="64"/>
      <c r="J27" s="64"/>
      <c r="K27" s="160"/>
      <c r="L27" s="64"/>
      <c r="M27" s="64"/>
      <c r="N27" s="64"/>
      <c r="O27" s="64"/>
      <c r="P27" s="64"/>
      <c r="Q27" s="57"/>
    </row>
    <row r="28" spans="1:17" s="62" customFormat="1" ht="13.5" customHeight="1">
      <c r="A28" s="57"/>
      <c r="B28" s="57"/>
      <c r="C28" s="57"/>
      <c r="D28" s="57"/>
      <c r="E28" s="64"/>
      <c r="F28" s="64"/>
      <c r="G28" s="64"/>
      <c r="H28" s="64"/>
      <c r="I28" s="64"/>
      <c r="J28" s="64"/>
      <c r="K28" s="160"/>
      <c r="L28" s="64"/>
      <c r="M28" s="64"/>
      <c r="N28" s="64"/>
      <c r="O28" s="64"/>
      <c r="P28" s="64"/>
      <c r="Q28" s="57"/>
    </row>
    <row r="29" spans="1:17" s="158" customFormat="1" ht="15.75">
      <c r="A29" s="57"/>
      <c r="B29" s="57"/>
      <c r="C29" s="57"/>
      <c r="D29" s="57"/>
      <c r="E29" s="64"/>
      <c r="F29" s="64"/>
      <c r="G29" s="64"/>
      <c r="H29" s="64"/>
      <c r="I29" s="64"/>
      <c r="J29" s="64"/>
      <c r="K29" s="160"/>
      <c r="L29" s="64"/>
      <c r="M29" s="64"/>
      <c r="N29" s="64"/>
      <c r="O29" s="64"/>
      <c r="P29" s="64"/>
      <c r="Q29" s="57"/>
    </row>
    <row r="30" spans="1:17" s="51" customFormat="1" ht="15.75">
      <c r="A30" s="57"/>
      <c r="B30" s="57"/>
      <c r="C30" s="57"/>
      <c r="D30" s="57"/>
      <c r="E30" s="64"/>
      <c r="F30" s="64"/>
      <c r="G30" s="64"/>
      <c r="H30" s="64"/>
      <c r="I30" s="64"/>
      <c r="J30" s="64"/>
      <c r="K30" s="160"/>
      <c r="L30" s="64"/>
      <c r="M30" s="64"/>
      <c r="N30" s="64"/>
      <c r="O30" s="64"/>
      <c r="P30" s="64"/>
      <c r="Q30" s="57"/>
    </row>
    <row r="31" spans="1:17" s="51" customFormat="1" ht="15.75">
      <c r="A31" s="57"/>
      <c r="B31" s="57"/>
      <c r="C31" s="57"/>
      <c r="D31" s="57"/>
      <c r="E31" s="64"/>
      <c r="F31" s="64"/>
      <c r="G31" s="64"/>
      <c r="H31" s="64"/>
      <c r="I31" s="64"/>
      <c r="J31" s="64"/>
      <c r="K31" s="160"/>
      <c r="L31" s="64"/>
      <c r="M31" s="64"/>
      <c r="N31" s="64"/>
      <c r="O31" s="64"/>
      <c r="P31" s="64"/>
      <c r="Q31" s="57"/>
    </row>
    <row r="32" spans="1:17" s="51" customFormat="1" ht="15.75">
      <c r="A32" s="57"/>
      <c r="B32" s="57"/>
      <c r="C32" s="57"/>
      <c r="D32" s="57"/>
      <c r="E32" s="64"/>
      <c r="F32" s="64"/>
      <c r="G32" s="64"/>
      <c r="H32" s="64"/>
      <c r="I32" s="64"/>
      <c r="J32" s="64"/>
      <c r="K32" s="160"/>
      <c r="L32" s="64"/>
      <c r="M32" s="64"/>
      <c r="N32" s="64"/>
      <c r="O32" s="64"/>
      <c r="P32" s="64"/>
      <c r="Q32" s="57"/>
    </row>
    <row r="33" spans="1:17" s="51" customFormat="1" ht="15.75">
      <c r="A33" s="57"/>
      <c r="B33" s="57"/>
      <c r="C33" s="57"/>
      <c r="D33" s="57"/>
      <c r="E33" s="64"/>
      <c r="F33" s="64"/>
      <c r="G33" s="64"/>
      <c r="H33" s="64"/>
      <c r="I33" s="64"/>
      <c r="J33" s="64"/>
      <c r="K33" s="160"/>
      <c r="L33" s="64"/>
      <c r="M33" s="64"/>
      <c r="N33" s="64"/>
      <c r="O33" s="64"/>
      <c r="P33" s="64"/>
      <c r="Q33" s="57"/>
    </row>
    <row r="34" spans="1:17" s="51" customFormat="1" ht="15.75">
      <c r="A34" s="57"/>
      <c r="B34" s="57"/>
      <c r="C34" s="57"/>
      <c r="D34" s="57"/>
      <c r="E34" s="64"/>
      <c r="F34" s="64"/>
      <c r="G34" s="64"/>
      <c r="H34" s="64"/>
      <c r="I34" s="64"/>
      <c r="J34" s="64"/>
      <c r="K34" s="160"/>
      <c r="L34" s="64"/>
      <c r="M34" s="64"/>
      <c r="N34" s="64"/>
      <c r="O34" s="64"/>
      <c r="P34" s="64"/>
      <c r="Q34" s="57"/>
    </row>
    <row r="35" spans="1:17" s="51" customFormat="1" ht="22.5" customHeight="1">
      <c r="A35" s="57"/>
      <c r="B35" s="57"/>
      <c r="C35" s="57"/>
      <c r="D35" s="57"/>
      <c r="E35" s="64"/>
      <c r="F35" s="64"/>
      <c r="G35" s="64"/>
      <c r="H35" s="64"/>
      <c r="I35" s="64"/>
      <c r="J35" s="64"/>
      <c r="K35" s="160"/>
      <c r="L35" s="64"/>
      <c r="M35" s="64"/>
      <c r="N35" s="64"/>
      <c r="O35" s="64"/>
      <c r="P35" s="64"/>
      <c r="Q35" s="57"/>
    </row>
    <row r="36" spans="1:17" s="51" customFormat="1" ht="22.5" customHeight="1">
      <c r="A36" s="57"/>
      <c r="B36" s="57"/>
      <c r="C36" s="57"/>
      <c r="D36" s="57"/>
      <c r="E36" s="64"/>
      <c r="F36" s="64"/>
      <c r="G36" s="64"/>
      <c r="H36" s="64"/>
      <c r="I36" s="64"/>
      <c r="J36" s="64"/>
      <c r="K36" s="160"/>
      <c r="L36" s="64"/>
      <c r="M36" s="64"/>
      <c r="N36" s="64"/>
      <c r="O36" s="64"/>
      <c r="P36" s="64"/>
      <c r="Q36" s="57"/>
    </row>
    <row r="37" spans="1:17" s="51" customFormat="1" ht="15.75">
      <c r="A37" s="57"/>
      <c r="B37" s="57"/>
      <c r="C37" s="57"/>
      <c r="D37" s="57"/>
      <c r="E37" s="64"/>
      <c r="F37" s="64"/>
      <c r="G37" s="64"/>
      <c r="H37" s="64"/>
      <c r="I37" s="64"/>
      <c r="J37" s="64"/>
      <c r="K37" s="160"/>
      <c r="L37" s="64"/>
      <c r="M37" s="64"/>
      <c r="N37" s="64"/>
      <c r="O37" s="64"/>
      <c r="P37" s="64"/>
      <c r="Q37" s="57"/>
    </row>
    <row r="38" spans="1:17" s="51" customFormat="1" ht="15.75">
      <c r="A38" s="57"/>
      <c r="B38" s="57"/>
      <c r="C38" s="57"/>
      <c r="D38" s="57"/>
      <c r="E38" s="64"/>
      <c r="F38" s="64"/>
      <c r="G38" s="64"/>
      <c r="H38" s="64"/>
      <c r="I38" s="64"/>
      <c r="J38" s="64"/>
      <c r="K38" s="160"/>
      <c r="L38" s="64"/>
      <c r="M38" s="64"/>
      <c r="N38" s="64"/>
      <c r="O38" s="64"/>
      <c r="P38" s="64"/>
      <c r="Q38" s="57"/>
    </row>
    <row r="39" spans="1:17" s="158" customFormat="1" ht="15.75">
      <c r="A39" s="57"/>
      <c r="B39" s="57"/>
      <c r="C39" s="57"/>
      <c r="D39" s="57"/>
      <c r="E39" s="64"/>
      <c r="F39" s="64"/>
      <c r="G39" s="64"/>
      <c r="H39" s="64"/>
      <c r="I39" s="64"/>
      <c r="J39" s="64"/>
      <c r="K39" s="160"/>
      <c r="L39" s="64"/>
      <c r="M39" s="64"/>
      <c r="N39" s="64"/>
      <c r="O39" s="64"/>
      <c r="P39" s="64"/>
      <c r="Q39" s="57"/>
    </row>
    <row r="40" spans="1:17" s="155" customFormat="1" ht="15.75">
      <c r="A40" s="57"/>
      <c r="B40" s="57"/>
      <c r="C40" s="57"/>
      <c r="D40" s="57"/>
      <c r="E40" s="64"/>
      <c r="F40" s="64"/>
      <c r="G40" s="64"/>
      <c r="H40" s="64"/>
      <c r="I40" s="64"/>
      <c r="J40" s="64"/>
      <c r="K40" s="160"/>
      <c r="L40" s="64"/>
      <c r="M40" s="64"/>
      <c r="N40" s="64"/>
      <c r="O40" s="64"/>
      <c r="P40" s="64"/>
      <c r="Q40" s="57"/>
    </row>
    <row r="42" ht="15.75" customHeight="1"/>
    <row r="43" ht="15.75" customHeight="1"/>
    <row r="44" spans="1:17" s="155" customFormat="1" ht="13.5" customHeight="1">
      <c r="A44" s="57"/>
      <c r="B44" s="57"/>
      <c r="C44" s="57"/>
      <c r="D44" s="57"/>
      <c r="E44" s="64"/>
      <c r="F44" s="64"/>
      <c r="G44" s="64"/>
      <c r="H44" s="64"/>
      <c r="I44" s="64"/>
      <c r="J44" s="64"/>
      <c r="K44" s="160"/>
      <c r="L44" s="64"/>
      <c r="M44" s="64"/>
      <c r="N44" s="64"/>
      <c r="O44" s="64"/>
      <c r="P44" s="64"/>
      <c r="Q44" s="57"/>
    </row>
    <row r="45" spans="1:17" s="62" customFormat="1" ht="13.5" customHeight="1">
      <c r="A45" s="57"/>
      <c r="B45" s="57"/>
      <c r="C45" s="57"/>
      <c r="D45" s="57"/>
      <c r="E45" s="64"/>
      <c r="F45" s="64"/>
      <c r="G45" s="64"/>
      <c r="H45" s="64"/>
      <c r="I45" s="64"/>
      <c r="J45" s="64"/>
      <c r="K45" s="160"/>
      <c r="L45" s="64"/>
      <c r="M45" s="64"/>
      <c r="N45" s="64"/>
      <c r="O45" s="64"/>
      <c r="P45" s="64"/>
      <c r="Q45" s="57"/>
    </row>
    <row r="46" spans="1:17" s="62" customFormat="1" ht="15.75">
      <c r="A46" s="57"/>
      <c r="B46" s="57"/>
      <c r="C46" s="57"/>
      <c r="D46" s="57"/>
      <c r="E46" s="64"/>
      <c r="F46" s="64"/>
      <c r="G46" s="64"/>
      <c r="H46" s="64"/>
      <c r="I46" s="64"/>
      <c r="J46" s="64"/>
      <c r="K46" s="160"/>
      <c r="L46" s="64"/>
      <c r="M46" s="64"/>
      <c r="N46" s="64"/>
      <c r="O46" s="64"/>
      <c r="P46" s="64"/>
      <c r="Q46" s="57"/>
    </row>
    <row r="47" spans="1:17" s="62" customFormat="1" ht="15.75">
      <c r="A47" s="57"/>
      <c r="B47" s="57"/>
      <c r="C47" s="57"/>
      <c r="D47" s="57"/>
      <c r="E47" s="64"/>
      <c r="F47" s="64"/>
      <c r="G47" s="64"/>
      <c r="H47" s="64"/>
      <c r="I47" s="64"/>
      <c r="J47" s="64"/>
      <c r="K47" s="160"/>
      <c r="L47" s="64"/>
      <c r="M47" s="64"/>
      <c r="N47" s="64"/>
      <c r="O47" s="64"/>
      <c r="P47" s="64"/>
      <c r="Q47" s="57"/>
    </row>
    <row r="48" spans="1:17" s="62" customFormat="1" ht="15.75">
      <c r="A48" s="57"/>
      <c r="B48" s="57"/>
      <c r="C48" s="57"/>
      <c r="D48" s="57"/>
      <c r="E48" s="64"/>
      <c r="F48" s="64"/>
      <c r="G48" s="64"/>
      <c r="H48" s="64"/>
      <c r="I48" s="64"/>
      <c r="J48" s="64"/>
      <c r="K48" s="160"/>
      <c r="L48" s="64"/>
      <c r="M48" s="64"/>
      <c r="N48" s="64"/>
      <c r="O48" s="64"/>
      <c r="P48" s="64"/>
      <c r="Q48" s="57"/>
    </row>
    <row r="49" spans="1:17" s="62" customFormat="1" ht="13.5" customHeight="1">
      <c r="A49" s="57"/>
      <c r="B49" s="57"/>
      <c r="C49" s="57"/>
      <c r="D49" s="57"/>
      <c r="E49" s="64"/>
      <c r="F49" s="64"/>
      <c r="G49" s="64"/>
      <c r="H49" s="64"/>
      <c r="I49" s="64"/>
      <c r="J49" s="64"/>
      <c r="K49" s="160"/>
      <c r="L49" s="64"/>
      <c r="M49" s="64"/>
      <c r="N49" s="64"/>
      <c r="O49" s="64"/>
      <c r="P49" s="64"/>
      <c r="Q49" s="57"/>
    </row>
    <row r="50" spans="1:17" s="158" customFormat="1" ht="15.75">
      <c r="A50" s="57"/>
      <c r="B50" s="57"/>
      <c r="C50" s="57"/>
      <c r="D50" s="57"/>
      <c r="E50" s="64"/>
      <c r="F50" s="64"/>
      <c r="G50" s="64"/>
      <c r="H50" s="64"/>
      <c r="I50" s="64"/>
      <c r="J50" s="64"/>
      <c r="K50" s="160"/>
      <c r="L50" s="64"/>
      <c r="M50" s="64"/>
      <c r="N50" s="64"/>
      <c r="O50" s="64"/>
      <c r="P50" s="64"/>
      <c r="Q50" s="57"/>
    </row>
    <row r="51" spans="1:17" s="51" customFormat="1" ht="15.75">
      <c r="A51" s="57"/>
      <c r="B51" s="57"/>
      <c r="C51" s="57"/>
      <c r="D51" s="57"/>
      <c r="E51" s="64"/>
      <c r="F51" s="64"/>
      <c r="G51" s="64"/>
      <c r="H51" s="64"/>
      <c r="I51" s="64"/>
      <c r="J51" s="64"/>
      <c r="K51" s="160"/>
      <c r="L51" s="64"/>
      <c r="M51" s="64"/>
      <c r="N51" s="64"/>
      <c r="O51" s="64"/>
      <c r="P51" s="64"/>
      <c r="Q51" s="57"/>
    </row>
    <row r="52" spans="1:17" s="51" customFormat="1" ht="15.75">
      <c r="A52" s="57"/>
      <c r="B52" s="57"/>
      <c r="C52" s="57"/>
      <c r="D52" s="57"/>
      <c r="E52" s="64"/>
      <c r="F52" s="64"/>
      <c r="G52" s="64"/>
      <c r="H52" s="64"/>
      <c r="I52" s="64"/>
      <c r="J52" s="64"/>
      <c r="K52" s="160"/>
      <c r="L52" s="64"/>
      <c r="M52" s="64"/>
      <c r="N52" s="64"/>
      <c r="O52" s="64"/>
      <c r="P52" s="64"/>
      <c r="Q52" s="57"/>
    </row>
    <row r="53" spans="1:17" s="51" customFormat="1" ht="15.75">
      <c r="A53" s="57"/>
      <c r="B53" s="57"/>
      <c r="C53" s="57"/>
      <c r="D53" s="57"/>
      <c r="E53" s="64"/>
      <c r="F53" s="64"/>
      <c r="G53" s="64"/>
      <c r="H53" s="64"/>
      <c r="I53" s="64"/>
      <c r="J53" s="64"/>
      <c r="K53" s="160"/>
      <c r="L53" s="64"/>
      <c r="M53" s="64"/>
      <c r="N53" s="64"/>
      <c r="O53" s="64"/>
      <c r="P53" s="64"/>
      <c r="Q53" s="57"/>
    </row>
    <row r="54" spans="1:17" s="51" customFormat="1" ht="15.75">
      <c r="A54" s="57"/>
      <c r="B54" s="57"/>
      <c r="C54" s="57"/>
      <c r="D54" s="57"/>
      <c r="E54" s="64"/>
      <c r="F54" s="64"/>
      <c r="G54" s="64"/>
      <c r="H54" s="64"/>
      <c r="I54" s="64"/>
      <c r="J54" s="64"/>
      <c r="K54" s="160"/>
      <c r="L54" s="64"/>
      <c r="M54" s="64"/>
      <c r="N54" s="64"/>
      <c r="O54" s="64"/>
      <c r="P54" s="64"/>
      <c r="Q54" s="57"/>
    </row>
    <row r="55" spans="1:17" s="51" customFormat="1" ht="22.5" customHeight="1">
      <c r="A55" s="57"/>
      <c r="B55" s="57"/>
      <c r="C55" s="57"/>
      <c r="D55" s="57"/>
      <c r="E55" s="64"/>
      <c r="F55" s="64"/>
      <c r="G55" s="64"/>
      <c r="H55" s="64"/>
      <c r="I55" s="64"/>
      <c r="J55" s="64"/>
      <c r="K55" s="160"/>
      <c r="L55" s="64"/>
      <c r="M55" s="64"/>
      <c r="N55" s="64"/>
      <c r="O55" s="64"/>
      <c r="P55" s="64"/>
      <c r="Q55" s="57"/>
    </row>
    <row r="56" spans="1:17" s="51" customFormat="1" ht="22.5" customHeight="1">
      <c r="A56" s="57"/>
      <c r="B56" s="57"/>
      <c r="C56" s="57"/>
      <c r="D56" s="57"/>
      <c r="E56" s="64"/>
      <c r="F56" s="64"/>
      <c r="G56" s="64"/>
      <c r="H56" s="64"/>
      <c r="I56" s="64"/>
      <c r="J56" s="64"/>
      <c r="K56" s="160"/>
      <c r="L56" s="64"/>
      <c r="M56" s="64"/>
      <c r="N56" s="64"/>
      <c r="O56" s="64"/>
      <c r="P56" s="64"/>
      <c r="Q56" s="57"/>
    </row>
    <row r="57" spans="1:17" s="51" customFormat="1" ht="15.75">
      <c r="A57" s="57"/>
      <c r="B57" s="57"/>
      <c r="C57" s="57"/>
      <c r="D57" s="57"/>
      <c r="E57" s="64"/>
      <c r="F57" s="64"/>
      <c r="G57" s="64"/>
      <c r="H57" s="64"/>
      <c r="I57" s="64"/>
      <c r="J57" s="64"/>
      <c r="K57" s="160"/>
      <c r="L57" s="64"/>
      <c r="M57" s="64"/>
      <c r="N57" s="64"/>
      <c r="O57" s="64"/>
      <c r="P57" s="64"/>
      <c r="Q57" s="57"/>
    </row>
    <row r="58" spans="1:17" s="51" customFormat="1" ht="15.75">
      <c r="A58" s="57"/>
      <c r="B58" s="57"/>
      <c r="C58" s="57"/>
      <c r="D58" s="57"/>
      <c r="E58" s="64"/>
      <c r="F58" s="64"/>
      <c r="G58" s="64"/>
      <c r="H58" s="64"/>
      <c r="I58" s="64"/>
      <c r="J58" s="64"/>
      <c r="K58" s="160"/>
      <c r="L58" s="64"/>
      <c r="M58" s="64"/>
      <c r="N58" s="64"/>
      <c r="O58" s="64"/>
      <c r="P58" s="64"/>
      <c r="Q58" s="57"/>
    </row>
    <row r="59" spans="1:17" s="158" customFormat="1" ht="15.75">
      <c r="A59" s="57"/>
      <c r="B59" s="57"/>
      <c r="C59" s="57"/>
      <c r="D59" s="57"/>
      <c r="E59" s="64"/>
      <c r="F59" s="64"/>
      <c r="G59" s="64"/>
      <c r="H59" s="64"/>
      <c r="I59" s="64"/>
      <c r="J59" s="64"/>
      <c r="K59" s="160"/>
      <c r="L59" s="64"/>
      <c r="M59" s="64"/>
      <c r="N59" s="64"/>
      <c r="O59" s="64"/>
      <c r="P59" s="64"/>
      <c r="Q59" s="57"/>
    </row>
    <row r="60" spans="1:17" s="155" customFormat="1" ht="15.75">
      <c r="A60" s="57"/>
      <c r="B60" s="57"/>
      <c r="C60" s="57"/>
      <c r="D60" s="57"/>
      <c r="E60" s="64"/>
      <c r="F60" s="64"/>
      <c r="G60" s="64"/>
      <c r="H60" s="64"/>
      <c r="I60" s="64"/>
      <c r="J60" s="64"/>
      <c r="K60" s="160"/>
      <c r="L60" s="64"/>
      <c r="M60" s="64"/>
      <c r="N60" s="64"/>
      <c r="O60" s="64"/>
      <c r="P60" s="64"/>
      <c r="Q60" s="57"/>
    </row>
  </sheetData>
  <mergeCells count="11">
    <mergeCell ref="B4:B5"/>
    <mergeCell ref="A13:L13"/>
    <mergeCell ref="A14:L14"/>
    <mergeCell ref="C4:C5"/>
    <mergeCell ref="D4:D5"/>
    <mergeCell ref="K4:K5"/>
    <mergeCell ref="J4:J5"/>
    <mergeCell ref="H4:I5"/>
    <mergeCell ref="F4:G5"/>
    <mergeCell ref="L4:L5"/>
    <mergeCell ref="E4:E5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2"/>
  <dimension ref="A1:Q21"/>
  <sheetViews>
    <sheetView showGridLines="0" zoomScale="90" zoomScaleNormal="90" zoomScaleSheetLayoutView="100" workbookViewId="0" topLeftCell="A1">
      <selection activeCell="F5" sqref="F5:F6"/>
    </sheetView>
  </sheetViews>
  <sheetFormatPr defaultColWidth="11.421875" defaultRowHeight="12.75"/>
  <cols>
    <col min="1" max="1" width="33.00390625" style="57" customWidth="1"/>
    <col min="2" max="2" width="9.00390625" style="57" customWidth="1"/>
    <col min="3" max="3" width="11.28125" style="57" customWidth="1"/>
    <col min="4" max="4" width="9.28125" style="57" customWidth="1"/>
    <col min="5" max="5" width="10.140625" style="64" customWidth="1"/>
    <col min="6" max="6" width="15.28125" style="64" customWidth="1"/>
    <col min="7" max="7" width="16.421875" style="64" customWidth="1"/>
    <col min="8" max="8" width="11.28125" style="64" customWidth="1"/>
    <col min="9" max="9" width="12.57421875" style="64" customWidth="1"/>
    <col min="10" max="10" width="11.28125" style="64" customWidth="1"/>
    <col min="11" max="11" width="6.7109375" style="160" customWidth="1"/>
    <col min="12" max="12" width="15.2812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7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</row>
    <row r="2" spans="1:12" ht="15.75" customHeight="1">
      <c r="A2" s="222" t="s">
        <v>831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703</v>
      </c>
    </row>
    <row r="3" spans="1:16" s="155" customFormat="1" ht="13.5">
      <c r="A3" s="22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M3" s="156"/>
      <c r="N3" s="156"/>
      <c r="O3" s="156"/>
      <c r="P3" s="156"/>
    </row>
    <row r="4" spans="1:16" s="155" customFormat="1" ht="13.5" customHeight="1">
      <c r="A4" s="211"/>
      <c r="B4" s="121"/>
      <c r="C4" s="121"/>
      <c r="D4" s="212"/>
      <c r="E4" s="212"/>
      <c r="F4" s="212"/>
      <c r="G4" s="212"/>
      <c r="H4" s="121"/>
      <c r="I4" s="121"/>
      <c r="J4" s="401" t="s">
        <v>838</v>
      </c>
      <c r="K4" s="401"/>
      <c r="L4" s="401"/>
      <c r="M4" s="156"/>
      <c r="N4" s="156"/>
      <c r="O4" s="156"/>
      <c r="P4" s="156"/>
    </row>
    <row r="5" spans="1:16" s="155" customFormat="1" ht="13.5" customHeight="1">
      <c r="A5" s="211"/>
      <c r="B5" s="424" t="s">
        <v>884</v>
      </c>
      <c r="C5" s="424" t="s">
        <v>543</v>
      </c>
      <c r="D5" s="424" t="s">
        <v>888</v>
      </c>
      <c r="E5" s="424" t="s">
        <v>892</v>
      </c>
      <c r="F5" s="424" t="s">
        <v>893</v>
      </c>
      <c r="G5" s="424" t="s">
        <v>894</v>
      </c>
      <c r="H5" s="424" t="s">
        <v>544</v>
      </c>
      <c r="I5" s="424" t="s">
        <v>546</v>
      </c>
      <c r="J5" s="426" t="s">
        <v>590</v>
      </c>
      <c r="K5" s="427" t="s">
        <v>839</v>
      </c>
      <c r="L5" s="427"/>
      <c r="M5" s="156"/>
      <c r="N5" s="156"/>
      <c r="O5" s="156"/>
      <c r="P5" s="156"/>
    </row>
    <row r="6" spans="1:16" s="62" customFormat="1" ht="13.5" customHeight="1">
      <c r="A6" s="90" t="s">
        <v>592</v>
      </c>
      <c r="B6" s="425"/>
      <c r="C6" s="425" t="s">
        <v>543</v>
      </c>
      <c r="D6" s="425" t="s">
        <v>888</v>
      </c>
      <c r="E6" s="425" t="s">
        <v>892</v>
      </c>
      <c r="F6" s="425" t="s">
        <v>893</v>
      </c>
      <c r="G6" s="425" t="s">
        <v>894</v>
      </c>
      <c r="H6" s="425" t="s">
        <v>544</v>
      </c>
      <c r="I6" s="425" t="s">
        <v>546</v>
      </c>
      <c r="J6" s="425"/>
      <c r="K6" s="213" t="s">
        <v>471</v>
      </c>
      <c r="L6" s="142" t="s">
        <v>470</v>
      </c>
      <c r="M6" s="157"/>
      <c r="N6" s="157"/>
      <c r="O6" s="157"/>
      <c r="P6" s="157"/>
    </row>
    <row r="7" spans="1:16" s="62" customFormat="1" ht="13.5">
      <c r="A7" s="298" t="s">
        <v>1109</v>
      </c>
      <c r="B7" s="364">
        <v>28.16</v>
      </c>
      <c r="C7" s="364">
        <v>0</v>
      </c>
      <c r="D7" s="364">
        <v>0</v>
      </c>
      <c r="E7" s="364">
        <v>0</v>
      </c>
      <c r="F7" s="364">
        <v>0</v>
      </c>
      <c r="G7" s="364">
        <v>0</v>
      </c>
      <c r="H7" s="364">
        <v>2.48</v>
      </c>
      <c r="I7" s="364">
        <v>4.92</v>
      </c>
      <c r="J7" s="364">
        <v>65.03</v>
      </c>
      <c r="K7" s="299" t="s">
        <v>426</v>
      </c>
      <c r="L7" s="296">
        <v>100</v>
      </c>
      <c r="M7" s="157"/>
      <c r="N7" s="157"/>
      <c r="O7" s="157"/>
      <c r="P7" s="157"/>
    </row>
    <row r="8" spans="1:16" s="62" customFormat="1" ht="13.5">
      <c r="A8" s="297" t="s">
        <v>289</v>
      </c>
      <c r="B8" s="362">
        <v>1.75</v>
      </c>
      <c r="C8" s="362">
        <v>0</v>
      </c>
      <c r="D8" s="362">
        <v>0</v>
      </c>
      <c r="E8" s="362">
        <v>0</v>
      </c>
      <c r="F8" s="362">
        <v>0</v>
      </c>
      <c r="G8" s="362">
        <v>0</v>
      </c>
      <c r="H8" s="362">
        <v>4.71</v>
      </c>
      <c r="I8" s="362">
        <v>1.77</v>
      </c>
      <c r="J8" s="362">
        <v>69.95</v>
      </c>
      <c r="K8" s="301" t="s">
        <v>422</v>
      </c>
      <c r="L8" s="285">
        <v>45.47</v>
      </c>
      <c r="M8" s="157"/>
      <c r="N8" s="157"/>
      <c r="O8" s="157"/>
      <c r="P8" s="157"/>
    </row>
    <row r="9" spans="1:16" s="62" customFormat="1" ht="13.5">
      <c r="A9" s="297" t="s">
        <v>117</v>
      </c>
      <c r="B9" s="362">
        <v>0</v>
      </c>
      <c r="C9" s="362">
        <v>0</v>
      </c>
      <c r="D9" s="362">
        <v>0</v>
      </c>
      <c r="E9" s="362">
        <v>0</v>
      </c>
      <c r="F9" s="362">
        <v>0</v>
      </c>
      <c r="G9" s="362">
        <v>0</v>
      </c>
      <c r="H9" s="362">
        <v>3.1</v>
      </c>
      <c r="I9" s="362">
        <v>7.41</v>
      </c>
      <c r="J9" s="362">
        <v>100</v>
      </c>
      <c r="K9" s="301" t="s">
        <v>426</v>
      </c>
      <c r="L9" s="285">
        <v>100</v>
      </c>
      <c r="M9" s="157"/>
      <c r="N9" s="157"/>
      <c r="O9" s="157"/>
      <c r="P9" s="157"/>
    </row>
    <row r="10" spans="1:16" s="62" customFormat="1" ht="13.5" customHeight="1">
      <c r="A10" s="91" t="s">
        <v>848</v>
      </c>
      <c r="B10" s="363">
        <v>4.46</v>
      </c>
      <c r="C10" s="363">
        <v>0</v>
      </c>
      <c r="D10" s="363">
        <v>0</v>
      </c>
      <c r="E10" s="363">
        <v>0</v>
      </c>
      <c r="F10" s="363">
        <v>0</v>
      </c>
      <c r="G10" s="363">
        <v>0</v>
      </c>
      <c r="H10" s="363">
        <v>4.46</v>
      </c>
      <c r="I10" s="363">
        <v>2.17</v>
      </c>
      <c r="J10" s="363">
        <v>69.81</v>
      </c>
      <c r="K10" s="289"/>
      <c r="L10" s="289">
        <v>51.36</v>
      </c>
      <c r="M10" s="157"/>
      <c r="N10" s="157"/>
      <c r="O10" s="157"/>
      <c r="P10" s="157"/>
    </row>
    <row r="11" spans="1:16" s="158" customFormat="1" ht="13.5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139"/>
      <c r="N11" s="139"/>
      <c r="O11" s="139"/>
      <c r="P11" s="139"/>
    </row>
    <row r="12" spans="1:17" s="51" customFormat="1" ht="11.25">
      <c r="A12" s="217" t="s">
        <v>472</v>
      </c>
      <c r="B12" s="69"/>
      <c r="C12" s="218"/>
      <c r="D12" s="218"/>
      <c r="E12" s="218"/>
      <c r="F12" s="218"/>
      <c r="G12" s="218"/>
      <c r="H12" s="218"/>
      <c r="I12" s="218"/>
      <c r="J12" s="219"/>
      <c r="K12" s="218"/>
      <c r="L12" s="218"/>
      <c r="M12" s="53"/>
      <c r="O12" s="53"/>
      <c r="P12" s="53"/>
      <c r="Q12" s="53"/>
    </row>
    <row r="13" spans="1:17" s="51" customFormat="1" ht="11.25">
      <c r="A13" s="220" t="s">
        <v>541</v>
      </c>
      <c r="B13" s="69"/>
      <c r="C13" s="218"/>
      <c r="D13" s="218"/>
      <c r="E13" s="218"/>
      <c r="F13" s="218"/>
      <c r="G13" s="218"/>
      <c r="H13" s="218"/>
      <c r="I13" s="218"/>
      <c r="J13" s="219"/>
      <c r="K13" s="218"/>
      <c r="L13" s="218"/>
      <c r="M13" s="53"/>
      <c r="O13" s="53"/>
      <c r="P13" s="53"/>
      <c r="Q13" s="53"/>
    </row>
    <row r="14" spans="1:17" s="51" customFormat="1" ht="11.25">
      <c r="A14" s="220" t="s">
        <v>542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11.25">
      <c r="A15" s="220" t="s">
        <v>889</v>
      </c>
      <c r="B15" s="69"/>
      <c r="C15" s="218"/>
      <c r="D15" s="218"/>
      <c r="E15" s="218"/>
      <c r="F15" s="218"/>
      <c r="G15" s="218"/>
      <c r="H15" s="218"/>
      <c r="I15" s="218"/>
      <c r="J15" s="219"/>
      <c r="K15" s="218"/>
      <c r="L15" s="218"/>
      <c r="M15" s="53"/>
      <c r="O15" s="53"/>
      <c r="P15" s="53"/>
      <c r="Q15" s="53"/>
    </row>
    <row r="16" spans="1:17" s="51" customFormat="1" ht="11.25">
      <c r="A16" s="220" t="s">
        <v>890</v>
      </c>
      <c r="B16" s="69"/>
      <c r="C16" s="218"/>
      <c r="D16" s="218"/>
      <c r="E16" s="218"/>
      <c r="F16" s="218"/>
      <c r="G16" s="218"/>
      <c r="H16" s="218"/>
      <c r="I16" s="218"/>
      <c r="J16" s="219"/>
      <c r="K16" s="218"/>
      <c r="L16" s="218"/>
      <c r="M16" s="53"/>
      <c r="O16" s="53"/>
      <c r="P16" s="53"/>
      <c r="Q16" s="53"/>
    </row>
    <row r="17" spans="1:17" s="51" customFormat="1" ht="22.5" customHeight="1">
      <c r="A17" s="414" t="s">
        <v>910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159"/>
      <c r="N17" s="152"/>
      <c r="O17" s="152"/>
      <c r="P17" s="152"/>
      <c r="Q17" s="152"/>
    </row>
    <row r="18" spans="1:17" s="51" customFormat="1" ht="22.5" customHeight="1">
      <c r="A18" s="414" t="s">
        <v>896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159"/>
      <c r="O18" s="53"/>
      <c r="P18" s="53"/>
      <c r="Q18" s="53"/>
    </row>
    <row r="19" spans="1:17" s="51" customFormat="1" ht="11.25">
      <c r="A19" s="220" t="s">
        <v>545</v>
      </c>
      <c r="B19" s="69"/>
      <c r="C19" s="218"/>
      <c r="D19" s="218"/>
      <c r="E19" s="218"/>
      <c r="F19" s="218"/>
      <c r="G19" s="218"/>
      <c r="H19" s="218"/>
      <c r="I19" s="218"/>
      <c r="J19" s="219"/>
      <c r="K19" s="218"/>
      <c r="L19" s="218"/>
      <c r="M19" s="53"/>
      <c r="O19" s="53"/>
      <c r="P19" s="53"/>
      <c r="Q19" s="53"/>
    </row>
    <row r="20" spans="1:17" s="51" customFormat="1" ht="11.25">
      <c r="A20" s="220" t="s">
        <v>547</v>
      </c>
      <c r="B20" s="69"/>
      <c r="C20" s="218"/>
      <c r="D20" s="218"/>
      <c r="E20" s="218"/>
      <c r="F20" s="218"/>
      <c r="G20" s="218"/>
      <c r="H20" s="218"/>
      <c r="I20" s="218"/>
      <c r="J20" s="219"/>
      <c r="K20" s="218"/>
      <c r="L20" s="218"/>
      <c r="M20" s="53"/>
      <c r="O20" s="53"/>
      <c r="P20" s="53"/>
      <c r="Q20" s="53"/>
    </row>
    <row r="21" spans="1:16" s="158" customFormat="1" ht="13.5">
      <c r="A21" s="214" t="s">
        <v>591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39"/>
      <c r="N21" s="139"/>
      <c r="O21" s="139"/>
      <c r="P21" s="139"/>
    </row>
  </sheetData>
  <mergeCells count="13">
    <mergeCell ref="J4:L4"/>
    <mergeCell ref="H5:H6"/>
    <mergeCell ref="I5:I6"/>
    <mergeCell ref="C5:C6"/>
    <mergeCell ref="D5:D6"/>
    <mergeCell ref="E5:E6"/>
    <mergeCell ref="F5:F6"/>
    <mergeCell ref="J5:J6"/>
    <mergeCell ref="A17:L17"/>
    <mergeCell ref="A18:L18"/>
    <mergeCell ref="B5:B6"/>
    <mergeCell ref="K5:L5"/>
    <mergeCell ref="G5:G6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Q27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30.421875" style="57" customWidth="1"/>
    <col min="2" max="2" width="9.57421875" style="57" customWidth="1"/>
    <col min="3" max="3" width="9.140625" style="57" customWidth="1"/>
    <col min="4" max="4" width="11.28125" style="57" customWidth="1"/>
    <col min="5" max="6" width="11.28125" style="64" customWidth="1"/>
    <col min="7" max="7" width="6.140625" style="64" customWidth="1"/>
    <col min="8" max="8" width="11.28125" style="64" customWidth="1"/>
    <col min="9" max="9" width="7.00390625" style="64" customWidth="1"/>
    <col min="10" max="10" width="11.28125" style="64" customWidth="1"/>
    <col min="11" max="11" width="14.57421875" style="160" customWidth="1"/>
    <col min="12" max="12" width="10.57421875" style="64" customWidth="1"/>
    <col min="13" max="13" width="11.421875" style="64" customWidth="1"/>
    <col min="14" max="14" width="12.8515625" style="64" bestFit="1" customWidth="1"/>
    <col min="15" max="15" width="11.57421875" style="64" bestFit="1" customWidth="1"/>
    <col min="16" max="16" width="11.421875" style="64" customWidth="1"/>
    <col min="17" max="16384" width="11.421875" style="57" customWidth="1"/>
  </cols>
  <sheetData>
    <row r="1" spans="1:12" ht="15.75">
      <c r="A1" s="227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</row>
    <row r="2" spans="1:12" ht="15.75" customHeight="1">
      <c r="A2" s="222" t="s">
        <v>846</v>
      </c>
      <c r="B2" s="7"/>
      <c r="C2" s="16"/>
      <c r="D2" s="16"/>
      <c r="E2" s="16"/>
      <c r="F2" s="16"/>
      <c r="G2" s="16"/>
      <c r="H2" s="16"/>
      <c r="I2" s="16"/>
      <c r="J2" s="16"/>
      <c r="K2" s="16"/>
      <c r="L2" s="116" t="s">
        <v>704</v>
      </c>
    </row>
    <row r="3" spans="1:16" ht="15.75" customHeight="1">
      <c r="A3" s="228"/>
      <c r="B3" s="1"/>
      <c r="C3" s="1"/>
      <c r="D3" s="1"/>
      <c r="E3" s="4"/>
      <c r="F3" s="4"/>
      <c r="G3" s="4"/>
      <c r="H3" s="4"/>
      <c r="I3" s="4"/>
      <c r="J3" s="4"/>
      <c r="K3" s="4"/>
      <c r="L3" s="4"/>
      <c r="P3" s="57"/>
    </row>
    <row r="4" spans="1:16" s="155" customFormat="1" ht="13.5" customHeight="1">
      <c r="A4" s="211"/>
      <c r="B4" s="424" t="s">
        <v>930</v>
      </c>
      <c r="C4" s="424" t="s">
        <v>884</v>
      </c>
      <c r="D4" s="424" t="s">
        <v>888</v>
      </c>
      <c r="E4" s="424" t="s">
        <v>892</v>
      </c>
      <c r="F4" s="424" t="s">
        <v>893</v>
      </c>
      <c r="G4" s="424"/>
      <c r="H4" s="424" t="s">
        <v>894</v>
      </c>
      <c r="I4" s="424"/>
      <c r="J4" s="424" t="s">
        <v>544</v>
      </c>
      <c r="K4" s="424" t="s">
        <v>546</v>
      </c>
      <c r="L4" s="424" t="s">
        <v>929</v>
      </c>
      <c r="M4" s="161"/>
      <c r="N4" s="161"/>
      <c r="O4" s="156"/>
      <c r="P4" s="156"/>
    </row>
    <row r="5" spans="1:16" s="62" customFormat="1" ht="13.5" customHeight="1">
      <c r="A5" s="90" t="s">
        <v>592</v>
      </c>
      <c r="B5" s="425"/>
      <c r="C5" s="425"/>
      <c r="D5" s="425"/>
      <c r="E5" s="425" t="s">
        <v>892</v>
      </c>
      <c r="F5" s="425"/>
      <c r="G5" s="425"/>
      <c r="H5" s="425"/>
      <c r="I5" s="425"/>
      <c r="J5" s="425" t="s">
        <v>544</v>
      </c>
      <c r="K5" s="425"/>
      <c r="L5" s="425"/>
      <c r="M5" s="162"/>
      <c r="N5" s="162"/>
      <c r="O5" s="157"/>
      <c r="P5" s="157"/>
    </row>
    <row r="6" spans="1:16" s="62" customFormat="1" ht="22.5">
      <c r="A6" s="298" t="s">
        <v>310</v>
      </c>
      <c r="B6" s="306" t="s">
        <v>842</v>
      </c>
      <c r="C6" s="364">
        <v>0</v>
      </c>
      <c r="D6" s="364">
        <v>0</v>
      </c>
      <c r="E6" s="364">
        <v>0</v>
      </c>
      <c r="F6" s="364">
        <v>0</v>
      </c>
      <c r="G6" s="364"/>
      <c r="H6" s="364">
        <v>0</v>
      </c>
      <c r="I6" s="364"/>
      <c r="J6" s="364">
        <v>0.41</v>
      </c>
      <c r="K6" s="364">
        <v>0.13</v>
      </c>
      <c r="L6" s="364">
        <v>27</v>
      </c>
      <c r="M6" s="162"/>
      <c r="N6" s="162"/>
      <c r="O6" s="157"/>
      <c r="P6" s="157"/>
    </row>
    <row r="7" spans="1:16" s="62" customFormat="1" ht="22.5">
      <c r="A7" s="297" t="s">
        <v>312</v>
      </c>
      <c r="B7" s="307" t="s">
        <v>842</v>
      </c>
      <c r="C7" s="362">
        <v>0</v>
      </c>
      <c r="D7" s="362">
        <v>0</v>
      </c>
      <c r="E7" s="362">
        <v>0</v>
      </c>
      <c r="F7" s="362">
        <v>0</v>
      </c>
      <c r="G7" s="362"/>
      <c r="H7" s="362">
        <v>0</v>
      </c>
      <c r="I7" s="362"/>
      <c r="J7" s="362">
        <v>0</v>
      </c>
      <c r="K7" s="362">
        <v>2.09</v>
      </c>
      <c r="L7" s="362">
        <v>2.77</v>
      </c>
      <c r="M7" s="162"/>
      <c r="N7" s="162"/>
      <c r="O7" s="157"/>
      <c r="P7" s="157"/>
    </row>
    <row r="8" spans="1:16" s="62" customFormat="1" ht="22.5">
      <c r="A8" s="324" t="s">
        <v>313</v>
      </c>
      <c r="B8" s="325" t="s">
        <v>842</v>
      </c>
      <c r="C8" s="366">
        <v>0</v>
      </c>
      <c r="D8" s="366">
        <v>0</v>
      </c>
      <c r="E8" s="366">
        <v>0</v>
      </c>
      <c r="F8" s="366">
        <v>0</v>
      </c>
      <c r="G8" s="366"/>
      <c r="H8" s="366">
        <v>0</v>
      </c>
      <c r="I8" s="366"/>
      <c r="J8" s="366">
        <v>0</v>
      </c>
      <c r="K8" s="366">
        <v>0</v>
      </c>
      <c r="L8" s="366">
        <v>0</v>
      </c>
      <c r="M8" s="162"/>
      <c r="N8" s="162"/>
      <c r="O8" s="157"/>
      <c r="P8" s="157"/>
    </row>
    <row r="9" spans="1:16" s="62" customFormat="1" ht="13.5" customHeight="1">
      <c r="A9" s="91" t="s">
        <v>848</v>
      </c>
      <c r="B9" s="302"/>
      <c r="C9" s="363">
        <v>0</v>
      </c>
      <c r="D9" s="363">
        <v>0</v>
      </c>
      <c r="E9" s="363">
        <v>0</v>
      </c>
      <c r="F9" s="363">
        <v>0</v>
      </c>
      <c r="G9" s="363"/>
      <c r="H9" s="363">
        <v>0</v>
      </c>
      <c r="I9" s="363"/>
      <c r="J9" s="363">
        <v>0.01</v>
      </c>
      <c r="K9" s="363">
        <v>2.05</v>
      </c>
      <c r="L9" s="363">
        <v>3.26</v>
      </c>
      <c r="M9" s="162"/>
      <c r="N9" s="162"/>
      <c r="O9" s="157"/>
      <c r="P9" s="157"/>
    </row>
    <row r="10" spans="1:16" s="158" customFormat="1" ht="13.5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139"/>
      <c r="N10" s="139"/>
      <c r="O10" s="139"/>
      <c r="P10" s="139"/>
    </row>
    <row r="11" spans="1:17" s="51" customFormat="1" ht="11.25">
      <c r="A11" s="217" t="s">
        <v>472</v>
      </c>
      <c r="B11" s="69"/>
      <c r="C11" s="218"/>
      <c r="D11" s="218"/>
      <c r="E11" s="218"/>
      <c r="F11" s="218"/>
      <c r="G11" s="218"/>
      <c r="H11" s="218"/>
      <c r="I11" s="218"/>
      <c r="J11" s="219"/>
      <c r="K11" s="218"/>
      <c r="L11" s="218"/>
      <c r="M11" s="53"/>
      <c r="O11" s="53"/>
      <c r="P11" s="53"/>
      <c r="Q11" s="53"/>
    </row>
    <row r="12" spans="1:17" s="51" customFormat="1" ht="11.25">
      <c r="A12" s="220" t="s">
        <v>541</v>
      </c>
      <c r="B12" s="69"/>
      <c r="C12" s="218"/>
      <c r="D12" s="218"/>
      <c r="E12" s="218"/>
      <c r="F12" s="218"/>
      <c r="G12" s="218"/>
      <c r="H12" s="218"/>
      <c r="I12" s="218"/>
      <c r="J12" s="219"/>
      <c r="K12" s="218"/>
      <c r="L12" s="218"/>
      <c r="M12" s="53"/>
      <c r="O12" s="53"/>
      <c r="P12" s="53"/>
      <c r="Q12" s="53"/>
    </row>
    <row r="13" spans="1:17" s="51" customFormat="1" ht="11.25">
      <c r="A13" s="220" t="s">
        <v>889</v>
      </c>
      <c r="B13" s="69"/>
      <c r="C13" s="218"/>
      <c r="D13" s="218"/>
      <c r="E13" s="218"/>
      <c r="F13" s="218"/>
      <c r="G13" s="218"/>
      <c r="H13" s="218"/>
      <c r="I13" s="218"/>
      <c r="J13" s="219"/>
      <c r="K13" s="218"/>
      <c r="L13" s="218"/>
      <c r="M13" s="53"/>
      <c r="O13" s="53"/>
      <c r="P13" s="53"/>
      <c r="Q13" s="53"/>
    </row>
    <row r="14" spans="1:17" s="51" customFormat="1" ht="11.25">
      <c r="A14" s="220" t="s">
        <v>890</v>
      </c>
      <c r="B14" s="69"/>
      <c r="C14" s="218"/>
      <c r="D14" s="218"/>
      <c r="E14" s="218"/>
      <c r="F14" s="218"/>
      <c r="G14" s="218"/>
      <c r="H14" s="218"/>
      <c r="I14" s="218"/>
      <c r="J14" s="219"/>
      <c r="K14" s="218"/>
      <c r="L14" s="218"/>
      <c r="M14" s="53"/>
      <c r="O14" s="53"/>
      <c r="P14" s="53"/>
      <c r="Q14" s="53"/>
    </row>
    <row r="15" spans="1:17" s="51" customFormat="1" ht="22.5" customHeight="1">
      <c r="A15" s="414" t="s">
        <v>910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159"/>
      <c r="N15" s="152"/>
      <c r="O15" s="152"/>
      <c r="P15" s="152"/>
      <c r="Q15" s="152"/>
    </row>
    <row r="16" spans="1:17" s="51" customFormat="1" ht="22.5" customHeight="1">
      <c r="A16" s="414" t="s">
        <v>896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159"/>
      <c r="O16" s="53"/>
      <c r="P16" s="53"/>
      <c r="Q16" s="53"/>
    </row>
    <row r="17" spans="1:17" s="51" customFormat="1" ht="11.25">
      <c r="A17" s="220" t="s">
        <v>545</v>
      </c>
      <c r="B17" s="69"/>
      <c r="C17" s="218"/>
      <c r="D17" s="218"/>
      <c r="E17" s="218"/>
      <c r="F17" s="218"/>
      <c r="G17" s="218"/>
      <c r="H17" s="218"/>
      <c r="I17" s="218"/>
      <c r="J17" s="219"/>
      <c r="K17" s="218"/>
      <c r="L17" s="218"/>
      <c r="M17" s="53"/>
      <c r="O17" s="53"/>
      <c r="P17" s="53"/>
      <c r="Q17" s="53"/>
    </row>
    <row r="18" spans="1:17" s="51" customFormat="1" ht="11.25">
      <c r="A18" s="220" t="s">
        <v>547</v>
      </c>
      <c r="B18" s="69"/>
      <c r="C18" s="218"/>
      <c r="D18" s="218"/>
      <c r="E18" s="218"/>
      <c r="F18" s="218"/>
      <c r="G18" s="218"/>
      <c r="H18" s="218"/>
      <c r="I18" s="218"/>
      <c r="J18" s="219"/>
      <c r="K18" s="218"/>
      <c r="L18" s="218"/>
      <c r="M18" s="53"/>
      <c r="O18" s="53"/>
      <c r="P18" s="53"/>
      <c r="Q18" s="53"/>
    </row>
    <row r="19" spans="1:16" s="158" customFormat="1" ht="13.5">
      <c r="A19" s="214" t="s">
        <v>591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39"/>
      <c r="N19" s="139"/>
      <c r="O19" s="139"/>
      <c r="P19" s="139"/>
    </row>
    <row r="20" spans="1:16" s="155" customFormat="1" ht="13.5">
      <c r="A20" s="221"/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156"/>
      <c r="N20" s="156"/>
      <c r="O20" s="156"/>
      <c r="P20" s="156"/>
    </row>
    <row r="21" spans="1:12" ht="15.75">
      <c r="A21" s="51"/>
      <c r="B21" s="51"/>
      <c r="C21" s="51"/>
      <c r="D21" s="51"/>
      <c r="E21" s="53"/>
      <c r="F21" s="53"/>
      <c r="G21" s="53"/>
      <c r="H21" s="53"/>
      <c r="I21" s="53"/>
      <c r="J21" s="53"/>
      <c r="K21" s="125"/>
      <c r="L21" s="53"/>
    </row>
    <row r="22" spans="1:12" ht="15.75">
      <c r="A22" s="51"/>
      <c r="B22" s="51"/>
      <c r="C22" s="51"/>
      <c r="D22" s="51"/>
      <c r="E22" s="53"/>
      <c r="F22" s="53"/>
      <c r="G22" s="53"/>
      <c r="H22" s="53"/>
      <c r="I22" s="53"/>
      <c r="J22" s="53"/>
      <c r="K22" s="125"/>
      <c r="L22" s="53"/>
    </row>
    <row r="23" spans="1:12" ht="15.75">
      <c r="A23" s="51"/>
      <c r="B23" s="51"/>
      <c r="C23" s="51"/>
      <c r="D23" s="51"/>
      <c r="E23" s="53"/>
      <c r="F23" s="53"/>
      <c r="G23" s="53"/>
      <c r="H23" s="53"/>
      <c r="I23" s="53"/>
      <c r="J23" s="53"/>
      <c r="K23" s="125"/>
      <c r="L23" s="53"/>
    </row>
    <row r="24" spans="1:12" ht="15.75">
      <c r="A24" s="51"/>
      <c r="B24" s="51"/>
      <c r="C24" s="51"/>
      <c r="D24" s="51"/>
      <c r="E24" s="53"/>
      <c r="F24" s="53"/>
      <c r="G24" s="53"/>
      <c r="H24" s="53"/>
      <c r="I24" s="53"/>
      <c r="J24" s="53"/>
      <c r="K24" s="125"/>
      <c r="L24" s="53"/>
    </row>
    <row r="25" spans="1:12" ht="15.75">
      <c r="A25" s="51"/>
      <c r="B25" s="51"/>
      <c r="C25" s="51"/>
      <c r="D25" s="51"/>
      <c r="E25" s="53"/>
      <c r="F25" s="53"/>
      <c r="G25" s="53"/>
      <c r="H25" s="53"/>
      <c r="I25" s="53"/>
      <c r="J25" s="53"/>
      <c r="K25" s="125"/>
      <c r="L25" s="53"/>
    </row>
    <row r="26" spans="1:12" ht="15.75">
      <c r="A26" s="51"/>
      <c r="B26" s="51"/>
      <c r="C26" s="51"/>
      <c r="D26" s="51"/>
      <c r="E26" s="53"/>
      <c r="F26" s="53"/>
      <c r="G26" s="53"/>
      <c r="H26" s="53"/>
      <c r="I26" s="53"/>
      <c r="J26" s="53"/>
      <c r="K26" s="125"/>
      <c r="L26" s="53"/>
    </row>
    <row r="27" spans="1:12" ht="15.75">
      <c r="A27" s="51"/>
      <c r="B27" s="51"/>
      <c r="C27" s="51"/>
      <c r="D27" s="51"/>
      <c r="E27" s="53"/>
      <c r="F27" s="53"/>
      <c r="G27" s="53"/>
      <c r="H27" s="53"/>
      <c r="I27" s="53"/>
      <c r="J27" s="53"/>
      <c r="K27" s="125"/>
      <c r="L27" s="53"/>
    </row>
  </sheetData>
  <mergeCells count="11">
    <mergeCell ref="J4:J5"/>
    <mergeCell ref="K4:K5"/>
    <mergeCell ref="L4:L5"/>
    <mergeCell ref="A16:L16"/>
    <mergeCell ref="B4:B5"/>
    <mergeCell ref="C4:C5"/>
    <mergeCell ref="F4:G5"/>
    <mergeCell ref="H4:I5"/>
    <mergeCell ref="A15:L15"/>
    <mergeCell ref="D4:D5"/>
    <mergeCell ref="E4:E5"/>
  </mergeCells>
  <printOptions/>
  <pageMargins left="0.3937007874015748" right="0.3937007874015748" top="0.551181102362204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N177"/>
  <sheetViews>
    <sheetView zoomScale="110" zoomScaleNormal="110" zoomScaleSheetLayoutView="85" workbookViewId="0" topLeftCell="A1">
      <selection activeCell="A1" sqref="A1"/>
    </sheetView>
  </sheetViews>
  <sheetFormatPr defaultColWidth="11.421875" defaultRowHeight="12.75"/>
  <cols>
    <col min="1" max="1" width="36.140625" style="22" customWidth="1"/>
    <col min="2" max="2" width="11.8515625" style="23" customWidth="1"/>
    <col min="3" max="3" width="11.7109375" style="23" customWidth="1"/>
    <col min="4" max="4" width="12.00390625" style="23" customWidth="1"/>
    <col min="5" max="5" width="11.00390625" style="23" customWidth="1"/>
    <col min="6" max="6" width="11.57421875" style="23" customWidth="1"/>
    <col min="7" max="7" width="0.85546875" style="18" customWidth="1"/>
    <col min="8" max="8" width="11.57421875" style="23" customWidth="1"/>
    <col min="9" max="9" width="11.7109375" style="23" customWidth="1"/>
    <col min="10" max="10" width="11.57421875" style="23" customWidth="1"/>
    <col min="11" max="11" width="10.8515625" style="23" customWidth="1"/>
    <col min="12" max="12" width="12.28125" style="23" customWidth="1"/>
    <col min="13" max="13" width="9.57421875" style="23" customWidth="1"/>
    <col min="14" max="16384" width="11.421875" style="22" customWidth="1"/>
  </cols>
  <sheetData>
    <row r="1" spans="1:13" ht="13.5">
      <c r="A1" s="35" t="s">
        <v>883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5" t="s">
        <v>687</v>
      </c>
    </row>
    <row r="2" spans="1:13" ht="16.5" customHeight="1">
      <c r="A2" s="37" t="s">
        <v>666</v>
      </c>
      <c r="B2" s="401" t="s">
        <v>1031</v>
      </c>
      <c r="C2" s="401"/>
      <c r="D2" s="401"/>
      <c r="E2" s="401"/>
      <c r="F2" s="401"/>
      <c r="G2" s="119"/>
      <c r="H2" s="403" t="s">
        <v>1032</v>
      </c>
      <c r="I2" s="403"/>
      <c r="J2" s="403"/>
      <c r="K2" s="403"/>
      <c r="L2" s="403"/>
      <c r="M2" s="402" t="s">
        <v>736</v>
      </c>
    </row>
    <row r="3" spans="1:13" ht="29.25" customHeight="1">
      <c r="A3" s="37"/>
      <c r="B3" s="145" t="s">
        <v>739</v>
      </c>
      <c r="C3" s="145" t="s">
        <v>740</v>
      </c>
      <c r="D3" s="145" t="s">
        <v>741</v>
      </c>
      <c r="E3" s="138" t="s">
        <v>742</v>
      </c>
      <c r="F3" s="145" t="s">
        <v>735</v>
      </c>
      <c r="G3" s="24"/>
      <c r="H3" s="17" t="s">
        <v>739</v>
      </c>
      <c r="I3" s="17" t="s">
        <v>740</v>
      </c>
      <c r="J3" s="17" t="s">
        <v>741</v>
      </c>
      <c r="K3" s="19" t="s">
        <v>742</v>
      </c>
      <c r="L3" s="17" t="s">
        <v>735</v>
      </c>
      <c r="M3" s="402"/>
    </row>
    <row r="4" spans="1:7" ht="11.25">
      <c r="A4" s="34" t="s">
        <v>852</v>
      </c>
      <c r="B4" s="30"/>
      <c r="C4" s="30"/>
      <c r="D4" s="30"/>
      <c r="E4" s="30"/>
      <c r="F4" s="30"/>
      <c r="G4" s="120"/>
    </row>
    <row r="5" spans="1:13" ht="11.25">
      <c r="A5" s="13" t="s">
        <v>951</v>
      </c>
      <c r="B5" s="178">
        <v>384895092</v>
      </c>
      <c r="C5" s="178">
        <v>0</v>
      </c>
      <c r="D5" s="178">
        <v>384895092</v>
      </c>
      <c r="E5" s="178">
        <v>1879454</v>
      </c>
      <c r="F5" s="178">
        <v>386774546</v>
      </c>
      <c r="G5" s="178"/>
      <c r="H5" s="178">
        <v>394712672</v>
      </c>
      <c r="I5" s="178">
        <v>0</v>
      </c>
      <c r="J5" s="178">
        <v>394712672</v>
      </c>
      <c r="K5" s="178">
        <v>2170766</v>
      </c>
      <c r="L5" s="178">
        <f>K5+J5</f>
        <v>396883438</v>
      </c>
      <c r="M5" s="190">
        <f>IF(L5=0,"-",100*(F5-L5)/L5)</f>
        <v>-2.5470682402222087</v>
      </c>
    </row>
    <row r="6" spans="1:13" ht="11.25">
      <c r="A6" s="32" t="s">
        <v>608</v>
      </c>
      <c r="B6" s="179">
        <v>384895092</v>
      </c>
      <c r="C6" s="179">
        <v>0</v>
      </c>
      <c r="D6" s="179">
        <v>384895092</v>
      </c>
      <c r="E6" s="179">
        <v>1879454</v>
      </c>
      <c r="F6" s="179">
        <v>386774546</v>
      </c>
      <c r="G6" s="120"/>
      <c r="H6" s="179">
        <v>394712672</v>
      </c>
      <c r="I6" s="179">
        <v>0</v>
      </c>
      <c r="J6" s="179">
        <v>394712672</v>
      </c>
      <c r="K6" s="179">
        <v>2170766</v>
      </c>
      <c r="L6" s="179">
        <f aca="true" t="shared" si="0" ref="L6:L49">K6+J6</f>
        <v>396883438</v>
      </c>
      <c r="M6" s="130">
        <f aca="true" t="shared" si="1" ref="M6:M49">IF(L6=0,"-",100*(F6-L6)/L6)</f>
        <v>-2.5470682402222087</v>
      </c>
    </row>
    <row r="7" spans="1:13" ht="11.25">
      <c r="A7" s="33" t="s">
        <v>609</v>
      </c>
      <c r="B7" s="180">
        <v>0</v>
      </c>
      <c r="C7" s="180">
        <v>0</v>
      </c>
      <c r="D7" s="180">
        <v>0</v>
      </c>
      <c r="E7" s="180">
        <v>0</v>
      </c>
      <c r="F7" s="180">
        <v>0</v>
      </c>
      <c r="G7" s="120"/>
      <c r="H7" s="180">
        <v>0</v>
      </c>
      <c r="I7" s="180">
        <v>0</v>
      </c>
      <c r="J7" s="180">
        <v>0</v>
      </c>
      <c r="K7" s="180">
        <v>0</v>
      </c>
      <c r="L7" s="180">
        <f t="shared" si="0"/>
        <v>0</v>
      </c>
      <c r="M7" s="191" t="str">
        <f t="shared" si="1"/>
        <v>-</v>
      </c>
    </row>
    <row r="8" spans="1:13" ht="11.25">
      <c r="A8" s="39" t="s">
        <v>610</v>
      </c>
      <c r="B8" s="181">
        <v>0</v>
      </c>
      <c r="C8" s="181">
        <v>0</v>
      </c>
      <c r="D8" s="181">
        <v>0</v>
      </c>
      <c r="E8" s="181">
        <v>0</v>
      </c>
      <c r="F8" s="181">
        <v>0</v>
      </c>
      <c r="G8" s="120"/>
      <c r="H8" s="181">
        <v>0</v>
      </c>
      <c r="I8" s="181">
        <v>0</v>
      </c>
      <c r="J8" s="181">
        <v>0</v>
      </c>
      <c r="K8" s="181">
        <v>0</v>
      </c>
      <c r="L8" s="181">
        <f t="shared" si="0"/>
        <v>0</v>
      </c>
      <c r="M8" s="127" t="str">
        <f t="shared" si="1"/>
        <v>-</v>
      </c>
    </row>
    <row r="9" spans="1:13" ht="11.25">
      <c r="A9" s="39" t="s">
        <v>611</v>
      </c>
      <c r="B9" s="181">
        <v>0</v>
      </c>
      <c r="C9" s="181">
        <v>0</v>
      </c>
      <c r="D9" s="181">
        <v>0</v>
      </c>
      <c r="E9" s="181">
        <v>0</v>
      </c>
      <c r="F9" s="181">
        <v>0</v>
      </c>
      <c r="G9" s="120"/>
      <c r="H9" s="181">
        <v>0</v>
      </c>
      <c r="I9" s="181">
        <v>0</v>
      </c>
      <c r="J9" s="181">
        <v>0</v>
      </c>
      <c r="K9" s="181">
        <v>0</v>
      </c>
      <c r="L9" s="181">
        <f t="shared" si="0"/>
        <v>0</v>
      </c>
      <c r="M9" s="127" t="str">
        <f t="shared" si="1"/>
        <v>-</v>
      </c>
    </row>
    <row r="10" spans="1:13" ht="11.25">
      <c r="A10" s="39" t="s">
        <v>612</v>
      </c>
      <c r="B10" s="181">
        <v>0</v>
      </c>
      <c r="C10" s="181">
        <v>0</v>
      </c>
      <c r="D10" s="181">
        <v>0</v>
      </c>
      <c r="E10" s="181">
        <v>0</v>
      </c>
      <c r="F10" s="181">
        <v>0</v>
      </c>
      <c r="G10" s="120"/>
      <c r="H10" s="181">
        <v>0</v>
      </c>
      <c r="I10" s="181">
        <v>0</v>
      </c>
      <c r="J10" s="181">
        <v>0</v>
      </c>
      <c r="K10" s="181">
        <v>0</v>
      </c>
      <c r="L10" s="181">
        <f t="shared" si="0"/>
        <v>0</v>
      </c>
      <c r="M10" s="127" t="str">
        <f t="shared" si="1"/>
        <v>-</v>
      </c>
    </row>
    <row r="11" spans="1:13" ht="11.25">
      <c r="A11" s="39" t="s">
        <v>613</v>
      </c>
      <c r="B11" s="181">
        <v>0</v>
      </c>
      <c r="C11" s="181">
        <v>0</v>
      </c>
      <c r="D11" s="181">
        <v>0</v>
      </c>
      <c r="E11" s="181">
        <v>0</v>
      </c>
      <c r="F11" s="181">
        <v>0</v>
      </c>
      <c r="G11" s="120"/>
      <c r="H11" s="181">
        <v>0</v>
      </c>
      <c r="I11" s="181">
        <v>0</v>
      </c>
      <c r="J11" s="181">
        <v>0</v>
      </c>
      <c r="K11" s="181">
        <v>0</v>
      </c>
      <c r="L11" s="181">
        <f t="shared" si="0"/>
        <v>0</v>
      </c>
      <c r="M11" s="127" t="str">
        <f t="shared" si="1"/>
        <v>-</v>
      </c>
    </row>
    <row r="12" spans="1:13" ht="11.25">
      <c r="A12" s="39" t="s">
        <v>614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20"/>
      <c r="H12" s="181">
        <v>0</v>
      </c>
      <c r="I12" s="181">
        <v>0</v>
      </c>
      <c r="J12" s="181">
        <v>0</v>
      </c>
      <c r="K12" s="181">
        <v>0</v>
      </c>
      <c r="L12" s="181">
        <f t="shared" si="0"/>
        <v>0</v>
      </c>
      <c r="M12" s="127" t="str">
        <f t="shared" si="1"/>
        <v>-</v>
      </c>
    </row>
    <row r="13" spans="1:13" ht="11.25">
      <c r="A13" s="39" t="s">
        <v>615</v>
      </c>
      <c r="B13" s="181">
        <v>0</v>
      </c>
      <c r="C13" s="181">
        <v>0</v>
      </c>
      <c r="D13" s="181">
        <v>0</v>
      </c>
      <c r="E13" s="181">
        <v>0</v>
      </c>
      <c r="F13" s="181">
        <v>0</v>
      </c>
      <c r="G13" s="120"/>
      <c r="H13" s="181">
        <v>0</v>
      </c>
      <c r="I13" s="181">
        <v>0</v>
      </c>
      <c r="J13" s="181">
        <v>0</v>
      </c>
      <c r="K13" s="181">
        <v>0</v>
      </c>
      <c r="L13" s="181">
        <f t="shared" si="0"/>
        <v>0</v>
      </c>
      <c r="M13" s="127" t="str">
        <f t="shared" si="1"/>
        <v>-</v>
      </c>
    </row>
    <row r="14" spans="1:13" ht="11.25">
      <c r="A14" s="39" t="s">
        <v>616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20"/>
      <c r="H14" s="181">
        <v>0</v>
      </c>
      <c r="I14" s="181">
        <v>0</v>
      </c>
      <c r="J14" s="181">
        <v>0</v>
      </c>
      <c r="K14" s="181">
        <v>0</v>
      </c>
      <c r="L14" s="181">
        <f t="shared" si="0"/>
        <v>0</v>
      </c>
      <c r="M14" s="127" t="str">
        <f t="shared" si="1"/>
        <v>-</v>
      </c>
    </row>
    <row r="15" spans="1:13" ht="11.25">
      <c r="A15" s="39" t="s">
        <v>617</v>
      </c>
      <c r="B15" s="181">
        <v>0</v>
      </c>
      <c r="C15" s="181">
        <v>0</v>
      </c>
      <c r="D15" s="181">
        <v>0</v>
      </c>
      <c r="E15" s="181">
        <v>0</v>
      </c>
      <c r="F15" s="181">
        <v>0</v>
      </c>
      <c r="G15" s="120"/>
      <c r="H15" s="181">
        <v>0</v>
      </c>
      <c r="I15" s="181">
        <v>0</v>
      </c>
      <c r="J15" s="181">
        <v>0</v>
      </c>
      <c r="K15" s="181">
        <v>0</v>
      </c>
      <c r="L15" s="181">
        <f t="shared" si="0"/>
        <v>0</v>
      </c>
      <c r="M15" s="127" t="str">
        <f t="shared" si="1"/>
        <v>-</v>
      </c>
    </row>
    <row r="16" spans="1:13" ht="11.25">
      <c r="A16" s="39" t="s">
        <v>745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20"/>
      <c r="H16" s="181">
        <v>0</v>
      </c>
      <c r="I16" s="181">
        <v>0</v>
      </c>
      <c r="J16" s="181">
        <v>0</v>
      </c>
      <c r="K16" s="181">
        <v>0</v>
      </c>
      <c r="L16" s="181">
        <f t="shared" si="0"/>
        <v>0</v>
      </c>
      <c r="M16" s="127" t="str">
        <f t="shared" si="1"/>
        <v>-</v>
      </c>
    </row>
    <row r="17" spans="1:13" ht="11.25">
      <c r="A17" s="40" t="s">
        <v>618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20"/>
      <c r="H17" s="182">
        <v>0</v>
      </c>
      <c r="I17" s="182">
        <v>0</v>
      </c>
      <c r="J17" s="182">
        <v>0</v>
      </c>
      <c r="K17" s="182">
        <v>0</v>
      </c>
      <c r="L17" s="182">
        <f t="shared" si="0"/>
        <v>0</v>
      </c>
      <c r="M17" s="128" t="str">
        <f t="shared" si="1"/>
        <v>-</v>
      </c>
    </row>
    <row r="18" spans="1:13" ht="11.25">
      <c r="A18" s="33" t="s">
        <v>619</v>
      </c>
      <c r="B18" s="180">
        <v>383854139</v>
      </c>
      <c r="C18" s="180">
        <v>0</v>
      </c>
      <c r="D18" s="180">
        <v>383854139</v>
      </c>
      <c r="E18" s="180">
        <v>1878948</v>
      </c>
      <c r="F18" s="180">
        <v>385733087</v>
      </c>
      <c r="G18" s="120"/>
      <c r="H18" s="180">
        <v>393319888</v>
      </c>
      <c r="I18" s="180">
        <v>0</v>
      </c>
      <c r="J18" s="180">
        <v>393319888</v>
      </c>
      <c r="K18" s="180">
        <v>2140877</v>
      </c>
      <c r="L18" s="180">
        <f t="shared" si="0"/>
        <v>395460765</v>
      </c>
      <c r="M18" s="191">
        <f t="shared" si="1"/>
        <v>-2.4598339104512683</v>
      </c>
    </row>
    <row r="19" spans="1:14" ht="11.25">
      <c r="A19" s="39" t="s">
        <v>620</v>
      </c>
      <c r="B19" s="181">
        <v>42787946</v>
      </c>
      <c r="C19" s="181">
        <v>0</v>
      </c>
      <c r="D19" s="181">
        <v>42787946</v>
      </c>
      <c r="E19" s="181">
        <v>0</v>
      </c>
      <c r="F19" s="181">
        <v>42787946</v>
      </c>
      <c r="G19" s="120"/>
      <c r="H19" s="181">
        <v>47279047</v>
      </c>
      <c r="I19" s="181">
        <v>0</v>
      </c>
      <c r="J19" s="181">
        <v>47279047</v>
      </c>
      <c r="K19" s="181">
        <v>107835</v>
      </c>
      <c r="L19" s="181">
        <f t="shared" si="0"/>
        <v>47386882</v>
      </c>
      <c r="M19" s="127">
        <f t="shared" si="1"/>
        <v>-9.705082516296388</v>
      </c>
      <c r="N19" s="332"/>
    </row>
    <row r="20" spans="1:14" ht="11.25">
      <c r="A20" s="39" t="s">
        <v>621</v>
      </c>
      <c r="B20" s="181">
        <v>117755005</v>
      </c>
      <c r="C20" s="181">
        <v>0</v>
      </c>
      <c r="D20" s="181">
        <v>117755005</v>
      </c>
      <c r="E20" s="181">
        <v>219482</v>
      </c>
      <c r="F20" s="181">
        <v>117974487</v>
      </c>
      <c r="G20" s="120"/>
      <c r="H20" s="181">
        <v>129221547</v>
      </c>
      <c r="I20" s="181">
        <v>0</v>
      </c>
      <c r="J20" s="181">
        <v>129221547</v>
      </c>
      <c r="K20" s="181">
        <v>219482</v>
      </c>
      <c r="L20" s="181">
        <f t="shared" si="0"/>
        <v>129441029</v>
      </c>
      <c r="M20" s="127">
        <f t="shared" si="1"/>
        <v>-8.85850652500607</v>
      </c>
      <c r="N20" s="332"/>
    </row>
    <row r="21" spans="1:14" ht="11.25">
      <c r="A21" s="39" t="s">
        <v>622</v>
      </c>
      <c r="B21" s="181">
        <v>9183327</v>
      </c>
      <c r="C21" s="181">
        <v>0</v>
      </c>
      <c r="D21" s="181">
        <v>9183327</v>
      </c>
      <c r="E21" s="181">
        <v>0</v>
      </c>
      <c r="F21" s="181">
        <v>9183327</v>
      </c>
      <c r="G21" s="120"/>
      <c r="H21" s="181">
        <v>3085617</v>
      </c>
      <c r="I21" s="181">
        <v>0</v>
      </c>
      <c r="J21" s="181">
        <v>3085617</v>
      </c>
      <c r="K21" s="181">
        <v>0</v>
      </c>
      <c r="L21" s="181">
        <f t="shared" si="0"/>
        <v>3085617</v>
      </c>
      <c r="M21" s="127">
        <f t="shared" si="1"/>
        <v>197.61720265347256</v>
      </c>
      <c r="N21" s="332"/>
    </row>
    <row r="22" spans="1:14" ht="11.25">
      <c r="A22" s="39" t="s">
        <v>623</v>
      </c>
      <c r="B22" s="181">
        <v>132134148</v>
      </c>
      <c r="C22" s="181">
        <v>0</v>
      </c>
      <c r="D22" s="181">
        <v>132134148</v>
      </c>
      <c r="E22" s="181">
        <v>997000</v>
      </c>
      <c r="F22" s="181">
        <v>133131148</v>
      </c>
      <c r="G22" s="120"/>
      <c r="H22" s="181">
        <v>136685665</v>
      </c>
      <c r="I22" s="181">
        <v>0</v>
      </c>
      <c r="J22" s="181">
        <v>136685665</v>
      </c>
      <c r="K22" s="181">
        <v>997000</v>
      </c>
      <c r="L22" s="181">
        <f t="shared" si="0"/>
        <v>137682665</v>
      </c>
      <c r="M22" s="127">
        <f t="shared" si="1"/>
        <v>-3.3058025133374636</v>
      </c>
      <c r="N22" s="332"/>
    </row>
    <row r="23" spans="1:14" ht="11.25">
      <c r="A23" s="39" t="s">
        <v>624</v>
      </c>
      <c r="B23" s="181">
        <v>0</v>
      </c>
      <c r="C23" s="181">
        <v>0</v>
      </c>
      <c r="D23" s="181">
        <v>0</v>
      </c>
      <c r="E23" s="181">
        <v>0</v>
      </c>
      <c r="F23" s="181">
        <v>0</v>
      </c>
      <c r="G23" s="120"/>
      <c r="H23" s="181">
        <v>170453</v>
      </c>
      <c r="I23" s="181">
        <v>0</v>
      </c>
      <c r="J23" s="181">
        <v>170453</v>
      </c>
      <c r="K23" s="181">
        <v>0</v>
      </c>
      <c r="L23" s="181">
        <f t="shared" si="0"/>
        <v>170453</v>
      </c>
      <c r="M23" s="127">
        <f t="shared" si="1"/>
        <v>-100</v>
      </c>
      <c r="N23" s="332"/>
    </row>
    <row r="24" spans="1:14" ht="11.25">
      <c r="A24" s="39" t="s">
        <v>625</v>
      </c>
      <c r="B24" s="181">
        <v>19256276</v>
      </c>
      <c r="C24" s="181">
        <v>0</v>
      </c>
      <c r="D24" s="181">
        <v>19256276</v>
      </c>
      <c r="E24" s="181">
        <v>0</v>
      </c>
      <c r="F24" s="181">
        <v>19256276</v>
      </c>
      <c r="G24" s="120"/>
      <c r="H24" s="181">
        <v>18013134</v>
      </c>
      <c r="I24" s="181">
        <v>0</v>
      </c>
      <c r="J24" s="181">
        <v>18013134</v>
      </c>
      <c r="K24" s="181">
        <v>0</v>
      </c>
      <c r="L24" s="181">
        <f t="shared" si="0"/>
        <v>18013134</v>
      </c>
      <c r="M24" s="127">
        <f t="shared" si="1"/>
        <v>6.901308789464399</v>
      </c>
      <c r="N24" s="332"/>
    </row>
    <row r="25" spans="1:14" ht="11.25">
      <c r="A25" s="39" t="s">
        <v>626</v>
      </c>
      <c r="B25" s="181">
        <v>26381300</v>
      </c>
      <c r="C25" s="181">
        <v>0</v>
      </c>
      <c r="D25" s="181">
        <v>26381300</v>
      </c>
      <c r="E25" s="181">
        <v>0</v>
      </c>
      <c r="F25" s="181">
        <v>26381300</v>
      </c>
      <c r="G25" s="120"/>
      <c r="H25" s="181">
        <v>29434434</v>
      </c>
      <c r="I25" s="181">
        <v>0</v>
      </c>
      <c r="J25" s="181">
        <v>29434434</v>
      </c>
      <c r="K25" s="181">
        <v>0</v>
      </c>
      <c r="L25" s="181">
        <f t="shared" si="0"/>
        <v>29434434</v>
      </c>
      <c r="M25" s="127">
        <f t="shared" si="1"/>
        <v>-10.372660809445156</v>
      </c>
      <c r="N25" s="332"/>
    </row>
    <row r="26" spans="1:14" ht="11.25">
      <c r="A26" s="39" t="s">
        <v>627</v>
      </c>
      <c r="B26" s="181">
        <v>2448930</v>
      </c>
      <c r="C26" s="181">
        <v>0</v>
      </c>
      <c r="D26" s="181">
        <v>2448930</v>
      </c>
      <c r="E26" s="181">
        <v>0</v>
      </c>
      <c r="F26" s="181">
        <v>2448930</v>
      </c>
      <c r="G26" s="120"/>
      <c r="H26" s="181">
        <v>2267010</v>
      </c>
      <c r="I26" s="181">
        <v>0</v>
      </c>
      <c r="J26" s="181">
        <v>2267010</v>
      </c>
      <c r="K26" s="181">
        <v>0</v>
      </c>
      <c r="L26" s="181">
        <f t="shared" si="0"/>
        <v>2267010</v>
      </c>
      <c r="M26" s="127">
        <f t="shared" si="1"/>
        <v>8.024666851932722</v>
      </c>
      <c r="N26" s="332"/>
    </row>
    <row r="27" spans="1:14" ht="11.25">
      <c r="A27" s="39" t="s">
        <v>628</v>
      </c>
      <c r="B27" s="181">
        <v>1630000</v>
      </c>
      <c r="C27" s="181">
        <v>0</v>
      </c>
      <c r="D27" s="181">
        <v>1630000</v>
      </c>
      <c r="E27" s="181">
        <v>0</v>
      </c>
      <c r="F27" s="181">
        <v>1630000</v>
      </c>
      <c r="G27" s="120"/>
      <c r="H27" s="181">
        <v>2078360</v>
      </c>
      <c r="I27" s="181">
        <v>0</v>
      </c>
      <c r="J27" s="181">
        <v>2078360</v>
      </c>
      <c r="K27" s="181">
        <v>0</v>
      </c>
      <c r="L27" s="181">
        <f t="shared" si="0"/>
        <v>2078360</v>
      </c>
      <c r="M27" s="127">
        <f t="shared" si="1"/>
        <v>-21.572778536923344</v>
      </c>
      <c r="N27" s="332"/>
    </row>
    <row r="28" spans="1:14" ht="11.25">
      <c r="A28" s="39" t="s">
        <v>629</v>
      </c>
      <c r="B28" s="181">
        <v>3109000</v>
      </c>
      <c r="C28" s="181">
        <v>0</v>
      </c>
      <c r="D28" s="181">
        <v>3109000</v>
      </c>
      <c r="E28" s="181">
        <v>0</v>
      </c>
      <c r="F28" s="181">
        <v>3109000</v>
      </c>
      <c r="G28" s="120"/>
      <c r="H28" s="181">
        <v>4933502</v>
      </c>
      <c r="I28" s="181">
        <v>0</v>
      </c>
      <c r="J28" s="181">
        <v>4933502</v>
      </c>
      <c r="K28" s="181">
        <v>0</v>
      </c>
      <c r="L28" s="181">
        <f t="shared" si="0"/>
        <v>4933502</v>
      </c>
      <c r="M28" s="127">
        <f t="shared" si="1"/>
        <v>-36.98188426801084</v>
      </c>
      <c r="N28" s="332"/>
    </row>
    <row r="29" spans="1:14" ht="11.25">
      <c r="A29" s="39" t="s">
        <v>630</v>
      </c>
      <c r="B29" s="181">
        <v>299379</v>
      </c>
      <c r="C29" s="181">
        <v>0</v>
      </c>
      <c r="D29" s="181">
        <v>299379</v>
      </c>
      <c r="E29" s="181">
        <v>0</v>
      </c>
      <c r="F29" s="181">
        <v>299379</v>
      </c>
      <c r="G29" s="120"/>
      <c r="H29" s="181">
        <v>300466</v>
      </c>
      <c r="I29" s="181">
        <v>0</v>
      </c>
      <c r="J29" s="181">
        <v>300466</v>
      </c>
      <c r="K29" s="181">
        <v>0</v>
      </c>
      <c r="L29" s="181">
        <f t="shared" si="0"/>
        <v>300466</v>
      </c>
      <c r="M29" s="127">
        <f t="shared" si="1"/>
        <v>-0.3617713817869576</v>
      </c>
      <c r="N29" s="332"/>
    </row>
    <row r="30" spans="1:14" ht="11.25">
      <c r="A30" s="39" t="s">
        <v>631</v>
      </c>
      <c r="B30" s="181">
        <v>465614</v>
      </c>
      <c r="C30" s="181">
        <v>0</v>
      </c>
      <c r="D30" s="181">
        <v>465614</v>
      </c>
      <c r="E30" s="181">
        <v>138269</v>
      </c>
      <c r="F30" s="181">
        <v>603883</v>
      </c>
      <c r="G30" s="120"/>
      <c r="H30" s="181">
        <v>657685</v>
      </c>
      <c r="I30" s="181">
        <v>0</v>
      </c>
      <c r="J30" s="181">
        <v>657685</v>
      </c>
      <c r="K30" s="181">
        <v>148145</v>
      </c>
      <c r="L30" s="181">
        <f t="shared" si="0"/>
        <v>805830</v>
      </c>
      <c r="M30" s="127">
        <f t="shared" si="1"/>
        <v>-25.06074482210888</v>
      </c>
      <c r="N30" s="332"/>
    </row>
    <row r="31" spans="1:14" ht="11.25">
      <c r="A31" s="39" t="s">
        <v>632</v>
      </c>
      <c r="B31" s="181">
        <v>3322250</v>
      </c>
      <c r="C31" s="181">
        <v>0</v>
      </c>
      <c r="D31" s="181">
        <v>3322250</v>
      </c>
      <c r="E31" s="181">
        <v>0</v>
      </c>
      <c r="F31" s="181">
        <v>3322250</v>
      </c>
      <c r="G31" s="120"/>
      <c r="H31" s="181">
        <v>5570467</v>
      </c>
      <c r="I31" s="181">
        <v>0</v>
      </c>
      <c r="J31" s="181">
        <v>5570467</v>
      </c>
      <c r="K31" s="181">
        <v>0</v>
      </c>
      <c r="L31" s="181">
        <f t="shared" si="0"/>
        <v>5570467</v>
      </c>
      <c r="M31" s="127">
        <f t="shared" si="1"/>
        <v>-40.35957846981231</v>
      </c>
      <c r="N31" s="332"/>
    </row>
    <row r="32" spans="1:14" ht="11.25">
      <c r="A32" s="39" t="s">
        <v>633</v>
      </c>
      <c r="B32" s="181">
        <v>4046297</v>
      </c>
      <c r="C32" s="181">
        <v>0</v>
      </c>
      <c r="D32" s="181">
        <v>4046297</v>
      </c>
      <c r="E32" s="181">
        <v>103021</v>
      </c>
      <c r="F32" s="181">
        <v>4149318</v>
      </c>
      <c r="G32" s="120"/>
      <c r="H32" s="181">
        <v>4593031</v>
      </c>
      <c r="I32" s="181">
        <v>0</v>
      </c>
      <c r="J32" s="181">
        <v>4593031</v>
      </c>
      <c r="K32" s="181">
        <v>171624</v>
      </c>
      <c r="L32" s="181">
        <f t="shared" si="0"/>
        <v>4764655</v>
      </c>
      <c r="M32" s="127">
        <f t="shared" si="1"/>
        <v>-12.914618162280375</v>
      </c>
      <c r="N32" s="332"/>
    </row>
    <row r="33" spans="1:14" ht="11.25">
      <c r="A33" s="39" t="s">
        <v>634</v>
      </c>
      <c r="B33" s="181">
        <v>1699179</v>
      </c>
      <c r="C33" s="181">
        <v>0</v>
      </c>
      <c r="D33" s="181">
        <v>1699179</v>
      </c>
      <c r="E33" s="181">
        <v>102101</v>
      </c>
      <c r="F33" s="181">
        <v>1801280</v>
      </c>
      <c r="G33" s="120"/>
      <c r="H33" s="181">
        <v>2655099</v>
      </c>
      <c r="I33" s="181">
        <v>0</v>
      </c>
      <c r="J33" s="181">
        <v>2655099</v>
      </c>
      <c r="K33" s="181">
        <v>180820</v>
      </c>
      <c r="L33" s="181">
        <f t="shared" si="0"/>
        <v>2835919</v>
      </c>
      <c r="M33" s="127">
        <f t="shared" si="1"/>
        <v>-36.48337628825083</v>
      </c>
      <c r="N33" s="332"/>
    </row>
    <row r="34" spans="1:14" ht="11.25">
      <c r="A34" s="39" t="s">
        <v>635</v>
      </c>
      <c r="B34" s="181">
        <v>0</v>
      </c>
      <c r="C34" s="181">
        <v>0</v>
      </c>
      <c r="D34" s="181">
        <v>0</v>
      </c>
      <c r="E34" s="181">
        <v>0</v>
      </c>
      <c r="F34" s="181">
        <v>0</v>
      </c>
      <c r="G34" s="120"/>
      <c r="H34" s="181">
        <v>0</v>
      </c>
      <c r="I34" s="181">
        <v>0</v>
      </c>
      <c r="J34" s="181">
        <v>0</v>
      </c>
      <c r="K34" s="181">
        <v>0</v>
      </c>
      <c r="L34" s="181">
        <f t="shared" si="0"/>
        <v>0</v>
      </c>
      <c r="M34" s="127" t="str">
        <f t="shared" si="1"/>
        <v>-</v>
      </c>
      <c r="N34" s="332"/>
    </row>
    <row r="35" spans="1:14" ht="11.25">
      <c r="A35" s="39" t="s">
        <v>636</v>
      </c>
      <c r="B35" s="181">
        <v>0</v>
      </c>
      <c r="C35" s="181">
        <v>0</v>
      </c>
      <c r="D35" s="181">
        <v>0</v>
      </c>
      <c r="E35" s="181">
        <v>10746</v>
      </c>
      <c r="F35" s="181">
        <v>10746</v>
      </c>
      <c r="G35" s="120"/>
      <c r="H35" s="181">
        <v>0</v>
      </c>
      <c r="I35" s="181">
        <v>0</v>
      </c>
      <c r="J35" s="181">
        <v>0</v>
      </c>
      <c r="K35" s="181">
        <v>12231</v>
      </c>
      <c r="L35" s="181">
        <f t="shared" si="0"/>
        <v>12231</v>
      </c>
      <c r="M35" s="127">
        <f t="shared" si="1"/>
        <v>-12.141280353200884</v>
      </c>
      <c r="N35" s="332"/>
    </row>
    <row r="36" spans="1:14" ht="11.25">
      <c r="A36" s="39" t="s">
        <v>637</v>
      </c>
      <c r="B36" s="181">
        <v>0</v>
      </c>
      <c r="C36" s="181">
        <v>0</v>
      </c>
      <c r="D36" s="181">
        <v>0</v>
      </c>
      <c r="E36" s="181">
        <v>75053</v>
      </c>
      <c r="F36" s="181">
        <v>75053</v>
      </c>
      <c r="G36" s="120"/>
      <c r="H36" s="181">
        <v>0</v>
      </c>
      <c r="I36" s="181">
        <v>0</v>
      </c>
      <c r="J36" s="181">
        <v>0</v>
      </c>
      <c r="K36" s="181">
        <v>71326</v>
      </c>
      <c r="L36" s="181">
        <f t="shared" si="0"/>
        <v>71326</v>
      </c>
      <c r="M36" s="127">
        <f t="shared" si="1"/>
        <v>5.22530353587752</v>
      </c>
      <c r="N36" s="332"/>
    </row>
    <row r="37" spans="1:14" ht="11.25">
      <c r="A37" s="39" t="s">
        <v>638</v>
      </c>
      <c r="B37" s="181">
        <v>13631921</v>
      </c>
      <c r="C37" s="181">
        <v>0</v>
      </c>
      <c r="D37" s="181">
        <v>13631921</v>
      </c>
      <c r="E37" s="181">
        <v>144656</v>
      </c>
      <c r="F37" s="181">
        <v>13776577</v>
      </c>
      <c r="G37" s="120"/>
      <c r="H37" s="181">
        <v>292456</v>
      </c>
      <c r="I37" s="181">
        <v>0</v>
      </c>
      <c r="J37" s="181">
        <v>292456</v>
      </c>
      <c r="K37" s="181">
        <v>224594</v>
      </c>
      <c r="L37" s="181">
        <f t="shared" si="0"/>
        <v>517050</v>
      </c>
      <c r="M37" s="127">
        <f t="shared" si="1"/>
        <v>2564.457402572285</v>
      </c>
      <c r="N37" s="332"/>
    </row>
    <row r="38" spans="1:14" ht="11.25">
      <c r="A38" s="39" t="s">
        <v>639</v>
      </c>
      <c r="B38" s="181">
        <v>7604073</v>
      </c>
      <c r="C38" s="181">
        <v>0</v>
      </c>
      <c r="D38" s="181">
        <v>7604073</v>
      </c>
      <c r="E38" s="181">
        <v>206028</v>
      </c>
      <c r="F38" s="181">
        <v>7810101</v>
      </c>
      <c r="G38" s="120"/>
      <c r="H38" s="181">
        <v>7696542</v>
      </c>
      <c r="I38" s="181">
        <v>0</v>
      </c>
      <c r="J38" s="181">
        <v>7696542</v>
      </c>
      <c r="K38" s="181">
        <v>102027</v>
      </c>
      <c r="L38" s="181">
        <f t="shared" si="0"/>
        <v>7798569</v>
      </c>
      <c r="M38" s="127">
        <f t="shared" si="1"/>
        <v>0.14787328290613316</v>
      </c>
      <c r="N38" s="332"/>
    </row>
    <row r="39" spans="1:14" ht="11.25">
      <c r="A39" s="39" t="s">
        <v>640</v>
      </c>
      <c r="B39" s="181">
        <v>-1900506</v>
      </c>
      <c r="C39" s="181">
        <v>0</v>
      </c>
      <c r="D39" s="181">
        <v>-1900506</v>
      </c>
      <c r="E39" s="181">
        <v>-117408</v>
      </c>
      <c r="F39" s="181">
        <v>-2017914</v>
      </c>
      <c r="G39" s="120"/>
      <c r="H39" s="181">
        <v>-1648913</v>
      </c>
      <c r="I39" s="181">
        <v>0</v>
      </c>
      <c r="J39" s="181">
        <v>-1648913</v>
      </c>
      <c r="K39" s="181">
        <v>-94152</v>
      </c>
      <c r="L39" s="181">
        <f t="shared" si="0"/>
        <v>-1743065</v>
      </c>
      <c r="M39" s="127">
        <f t="shared" si="1"/>
        <v>15.76814404511593</v>
      </c>
      <c r="N39" s="332"/>
    </row>
    <row r="40" spans="1:14" ht="11.25">
      <c r="A40" s="39" t="s">
        <v>737</v>
      </c>
      <c r="B40" s="181">
        <v>0</v>
      </c>
      <c r="C40" s="181">
        <v>0</v>
      </c>
      <c r="D40" s="181">
        <v>0</v>
      </c>
      <c r="E40" s="181">
        <v>0</v>
      </c>
      <c r="F40" s="181">
        <v>0</v>
      </c>
      <c r="G40" s="120"/>
      <c r="H40" s="181">
        <v>34286</v>
      </c>
      <c r="I40" s="181">
        <v>0</v>
      </c>
      <c r="J40" s="181">
        <v>34286</v>
      </c>
      <c r="K40" s="181">
        <v>-55</v>
      </c>
      <c r="L40" s="181">
        <f t="shared" si="0"/>
        <v>34231</v>
      </c>
      <c r="M40" s="127">
        <f t="shared" si="1"/>
        <v>-100</v>
      </c>
      <c r="N40" s="332"/>
    </row>
    <row r="41" spans="1:14" ht="11.25">
      <c r="A41" s="40" t="s">
        <v>641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20"/>
      <c r="H41" s="182">
        <v>0</v>
      </c>
      <c r="I41" s="182">
        <v>0</v>
      </c>
      <c r="J41" s="182">
        <v>0</v>
      </c>
      <c r="K41" s="182">
        <v>0</v>
      </c>
      <c r="L41" s="182">
        <f t="shared" si="0"/>
        <v>0</v>
      </c>
      <c r="M41" s="128" t="str">
        <f t="shared" si="1"/>
        <v>-</v>
      </c>
      <c r="N41" s="332"/>
    </row>
    <row r="42" spans="1:13" ht="11.25">
      <c r="A42" s="33" t="s">
        <v>642</v>
      </c>
      <c r="B42" s="180">
        <v>699604</v>
      </c>
      <c r="C42" s="180">
        <v>0</v>
      </c>
      <c r="D42" s="180">
        <v>699604</v>
      </c>
      <c r="E42" s="180">
        <v>506</v>
      </c>
      <c r="F42" s="180">
        <v>700110</v>
      </c>
      <c r="G42" s="120"/>
      <c r="H42" s="180">
        <v>1057490</v>
      </c>
      <c r="I42" s="180">
        <v>0</v>
      </c>
      <c r="J42" s="180">
        <v>1057490</v>
      </c>
      <c r="K42" s="180">
        <v>29889</v>
      </c>
      <c r="L42" s="180">
        <f t="shared" si="0"/>
        <v>1087379</v>
      </c>
      <c r="M42" s="191">
        <f t="shared" si="1"/>
        <v>-35.61490519864739</v>
      </c>
    </row>
    <row r="43" spans="1:13" ht="11.25">
      <c r="A43" s="39" t="s">
        <v>643</v>
      </c>
      <c r="B43" s="181">
        <v>696582</v>
      </c>
      <c r="C43" s="181">
        <v>0</v>
      </c>
      <c r="D43" s="181">
        <v>696582</v>
      </c>
      <c r="E43" s="181">
        <v>506</v>
      </c>
      <c r="F43" s="181">
        <v>697088</v>
      </c>
      <c r="G43" s="120"/>
      <c r="H43" s="181">
        <v>1057490</v>
      </c>
      <c r="I43" s="181">
        <v>0</v>
      </c>
      <c r="J43" s="181">
        <v>1057490</v>
      </c>
      <c r="K43" s="181">
        <v>29889</v>
      </c>
      <c r="L43" s="181">
        <f t="shared" si="0"/>
        <v>1087379</v>
      </c>
      <c r="M43" s="127">
        <f t="shared" si="1"/>
        <v>-35.892821178264434</v>
      </c>
    </row>
    <row r="44" spans="1:13" ht="11.25">
      <c r="A44" s="40" t="s">
        <v>644</v>
      </c>
      <c r="B44" s="182">
        <v>3022</v>
      </c>
      <c r="C44" s="182">
        <v>0</v>
      </c>
      <c r="D44" s="182">
        <v>3022</v>
      </c>
      <c r="E44" s="182">
        <v>0</v>
      </c>
      <c r="F44" s="182">
        <v>3022</v>
      </c>
      <c r="G44" s="120"/>
      <c r="H44" s="182">
        <v>0</v>
      </c>
      <c r="I44" s="182">
        <v>0</v>
      </c>
      <c r="J44" s="182">
        <v>0</v>
      </c>
      <c r="K44" s="182">
        <v>0</v>
      </c>
      <c r="L44" s="182">
        <f t="shared" si="0"/>
        <v>0</v>
      </c>
      <c r="M44" s="128" t="str">
        <f t="shared" si="1"/>
        <v>-</v>
      </c>
    </row>
    <row r="45" spans="1:13" ht="11.25">
      <c r="A45" s="33" t="s">
        <v>645</v>
      </c>
      <c r="B45" s="180">
        <v>341349</v>
      </c>
      <c r="C45" s="180">
        <v>0</v>
      </c>
      <c r="D45" s="180">
        <v>341349</v>
      </c>
      <c r="E45" s="180">
        <v>0</v>
      </c>
      <c r="F45" s="180">
        <v>341349</v>
      </c>
      <c r="G45" s="120"/>
      <c r="H45" s="180">
        <v>335294</v>
      </c>
      <c r="I45" s="180">
        <v>0</v>
      </c>
      <c r="J45" s="180">
        <v>335294</v>
      </c>
      <c r="K45" s="180">
        <v>0</v>
      </c>
      <c r="L45" s="180">
        <f t="shared" si="0"/>
        <v>335294</v>
      </c>
      <c r="M45" s="191">
        <f t="shared" si="1"/>
        <v>1.805877826623799</v>
      </c>
    </row>
    <row r="46" spans="1:13" ht="11.25">
      <c r="A46" s="39" t="s">
        <v>646</v>
      </c>
      <c r="B46" s="181">
        <v>2755</v>
      </c>
      <c r="C46" s="181">
        <v>0</v>
      </c>
      <c r="D46" s="181">
        <v>2755</v>
      </c>
      <c r="E46" s="181">
        <v>0</v>
      </c>
      <c r="F46" s="181">
        <v>2755</v>
      </c>
      <c r="G46" s="120"/>
      <c r="H46" s="181">
        <v>2081</v>
      </c>
      <c r="I46" s="181">
        <v>0</v>
      </c>
      <c r="J46" s="181">
        <v>2081</v>
      </c>
      <c r="K46" s="181">
        <v>0</v>
      </c>
      <c r="L46" s="181">
        <f t="shared" si="0"/>
        <v>2081</v>
      </c>
      <c r="M46" s="127">
        <f t="shared" si="1"/>
        <v>32.388274867852</v>
      </c>
    </row>
    <row r="47" spans="1:13" ht="11.25">
      <c r="A47" s="40" t="s">
        <v>647</v>
      </c>
      <c r="B47" s="182">
        <v>338594</v>
      </c>
      <c r="C47" s="182">
        <v>0</v>
      </c>
      <c r="D47" s="182">
        <v>338594</v>
      </c>
      <c r="E47" s="182">
        <v>0</v>
      </c>
      <c r="F47" s="182">
        <v>338594</v>
      </c>
      <c r="G47" s="120"/>
      <c r="H47" s="182">
        <v>333213</v>
      </c>
      <c r="I47" s="182">
        <v>0</v>
      </c>
      <c r="J47" s="182">
        <v>333213</v>
      </c>
      <c r="K47" s="182">
        <v>0</v>
      </c>
      <c r="L47" s="182">
        <f t="shared" si="0"/>
        <v>333213</v>
      </c>
      <c r="M47" s="128">
        <f t="shared" si="1"/>
        <v>1.614882972753164</v>
      </c>
    </row>
    <row r="48" spans="1:13" ht="11.25">
      <c r="A48" s="33" t="s">
        <v>648</v>
      </c>
      <c r="B48" s="180">
        <v>0</v>
      </c>
      <c r="C48" s="180">
        <v>0</v>
      </c>
      <c r="D48" s="180">
        <v>0</v>
      </c>
      <c r="E48" s="180">
        <v>0</v>
      </c>
      <c r="F48" s="180">
        <v>0</v>
      </c>
      <c r="G48" s="120"/>
      <c r="H48" s="180">
        <v>0</v>
      </c>
      <c r="I48" s="180">
        <v>0</v>
      </c>
      <c r="J48" s="180">
        <v>0</v>
      </c>
      <c r="K48" s="180">
        <v>0</v>
      </c>
      <c r="L48" s="180">
        <f t="shared" si="0"/>
        <v>0</v>
      </c>
      <c r="M48" s="191" t="str">
        <f t="shared" si="1"/>
        <v>-</v>
      </c>
    </row>
    <row r="49" spans="1:13" ht="11.25">
      <c r="A49" s="40" t="s">
        <v>649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3"/>
      <c r="H49" s="182">
        <v>0</v>
      </c>
      <c r="I49" s="182">
        <v>0</v>
      </c>
      <c r="J49" s="182">
        <v>0</v>
      </c>
      <c r="K49" s="182">
        <v>0</v>
      </c>
      <c r="L49" s="182">
        <f t="shared" si="0"/>
        <v>0</v>
      </c>
      <c r="M49" s="128" t="str">
        <f t="shared" si="1"/>
        <v>-</v>
      </c>
    </row>
    <row r="50" spans="1:13" ht="13.5">
      <c r="A50" s="35" t="s">
        <v>684</v>
      </c>
      <c r="B50" s="27"/>
      <c r="C50" s="27"/>
      <c r="D50" s="189"/>
      <c r="E50" s="189"/>
      <c r="F50" s="189"/>
      <c r="G50" s="189"/>
      <c r="H50" s="189"/>
      <c r="I50" s="189"/>
      <c r="J50" s="189"/>
      <c r="K50" s="189"/>
      <c r="L50" s="189"/>
      <c r="M50" s="115" t="s">
        <v>687</v>
      </c>
    </row>
    <row r="51" spans="1:13" ht="21" customHeight="1">
      <c r="A51" s="37" t="s">
        <v>666</v>
      </c>
      <c r="B51" s="401" t="s">
        <v>1031</v>
      </c>
      <c r="C51" s="401"/>
      <c r="D51" s="401"/>
      <c r="E51" s="401"/>
      <c r="F51" s="401"/>
      <c r="G51" s="119"/>
      <c r="H51" s="401" t="s">
        <v>1032</v>
      </c>
      <c r="I51" s="401"/>
      <c r="J51" s="401"/>
      <c r="K51" s="401"/>
      <c r="L51" s="401"/>
      <c r="M51" s="402" t="s">
        <v>736</v>
      </c>
    </row>
    <row r="52" spans="1:13" ht="22.5">
      <c r="A52" s="37"/>
      <c r="B52" s="17" t="s">
        <v>731</v>
      </c>
      <c r="C52" s="17" t="s">
        <v>732</v>
      </c>
      <c r="D52" s="17" t="s">
        <v>733</v>
      </c>
      <c r="E52" s="19" t="s">
        <v>734</v>
      </c>
      <c r="F52" s="17" t="s">
        <v>735</v>
      </c>
      <c r="G52" s="24"/>
      <c r="H52" s="17" t="s">
        <v>731</v>
      </c>
      <c r="I52" s="17" t="s">
        <v>732</v>
      </c>
      <c r="J52" s="17" t="s">
        <v>733</v>
      </c>
      <c r="K52" s="19" t="s">
        <v>734</v>
      </c>
      <c r="L52" s="17" t="s">
        <v>735</v>
      </c>
      <c r="M52" s="402"/>
    </row>
    <row r="53" spans="1:13" ht="11.25">
      <c r="A53" s="41" t="s">
        <v>807</v>
      </c>
      <c r="B53" s="184">
        <v>99828230</v>
      </c>
      <c r="C53" s="184">
        <v>2842868</v>
      </c>
      <c r="D53" s="184">
        <v>102671098</v>
      </c>
      <c r="E53" s="184">
        <v>1264009</v>
      </c>
      <c r="F53" s="184">
        <v>103935107</v>
      </c>
      <c r="G53" s="178"/>
      <c r="H53" s="184">
        <v>83302278</v>
      </c>
      <c r="I53" s="184">
        <v>2386156</v>
      </c>
      <c r="J53" s="184">
        <v>85688434</v>
      </c>
      <c r="K53" s="184">
        <v>956741</v>
      </c>
      <c r="L53" s="184">
        <f>K53+J53</f>
        <v>86645175</v>
      </c>
      <c r="M53" s="192">
        <f>IF(L53=0,"-",100*(F53-L53)/L53)</f>
        <v>19.95486996246473</v>
      </c>
    </row>
    <row r="54" spans="1:13" ht="11.25">
      <c r="A54" s="39" t="s">
        <v>650</v>
      </c>
      <c r="B54" s="181">
        <v>748185</v>
      </c>
      <c r="C54" s="181">
        <v>0</v>
      </c>
      <c r="D54" s="181">
        <v>748185</v>
      </c>
      <c r="E54" s="181">
        <v>0</v>
      </c>
      <c r="F54" s="181">
        <v>748185</v>
      </c>
      <c r="G54" s="120"/>
      <c r="H54" s="181">
        <v>366045</v>
      </c>
      <c r="I54" s="181">
        <v>0</v>
      </c>
      <c r="J54" s="181">
        <v>366045</v>
      </c>
      <c r="K54" s="181">
        <v>0</v>
      </c>
      <c r="L54" s="181">
        <f aca="true" t="shared" si="2" ref="L54:L104">K54+J54</f>
        <v>366045</v>
      </c>
      <c r="M54" s="127">
        <f aca="true" t="shared" si="3" ref="M54:M104">IF(L54=0,"-",100*(F54-L54)/L54)</f>
        <v>104.39700036880711</v>
      </c>
    </row>
    <row r="55" spans="1:13" ht="11.25">
      <c r="A55" s="42" t="s">
        <v>651</v>
      </c>
      <c r="B55" s="185">
        <v>64424379</v>
      </c>
      <c r="C55" s="185">
        <v>2168195</v>
      </c>
      <c r="D55" s="185">
        <v>66592574</v>
      </c>
      <c r="E55" s="185">
        <v>996484</v>
      </c>
      <c r="F55" s="185">
        <v>67589058</v>
      </c>
      <c r="G55" s="120"/>
      <c r="H55" s="185">
        <v>54059646</v>
      </c>
      <c r="I55" s="185">
        <v>1986239</v>
      </c>
      <c r="J55" s="185">
        <v>56045885</v>
      </c>
      <c r="K55" s="185">
        <v>753331</v>
      </c>
      <c r="L55" s="185">
        <f t="shared" si="2"/>
        <v>56799216</v>
      </c>
      <c r="M55" s="193">
        <f t="shared" si="3"/>
        <v>18.99646290892466</v>
      </c>
    </row>
    <row r="56" spans="1:13" ht="11.25">
      <c r="A56" s="32" t="s">
        <v>652</v>
      </c>
      <c r="B56" s="179">
        <v>1110934</v>
      </c>
      <c r="C56" s="179">
        <v>0</v>
      </c>
      <c r="D56" s="179">
        <v>1110934</v>
      </c>
      <c r="E56" s="179">
        <v>8691</v>
      </c>
      <c r="F56" s="179">
        <v>1119625</v>
      </c>
      <c r="G56" s="120"/>
      <c r="H56" s="179">
        <v>1110370</v>
      </c>
      <c r="I56" s="179">
        <v>0</v>
      </c>
      <c r="J56" s="179">
        <v>1110370</v>
      </c>
      <c r="K56" s="179">
        <v>7080</v>
      </c>
      <c r="L56" s="179">
        <f t="shared" si="2"/>
        <v>1117450</v>
      </c>
      <c r="M56" s="130">
        <f t="shared" si="3"/>
        <v>0.19463958118931496</v>
      </c>
    </row>
    <row r="57" spans="1:13" ht="11.25">
      <c r="A57" s="33" t="s">
        <v>653</v>
      </c>
      <c r="B57" s="180">
        <v>2025</v>
      </c>
      <c r="C57" s="180">
        <v>0</v>
      </c>
      <c r="D57" s="180">
        <v>2025</v>
      </c>
      <c r="E57" s="180">
        <v>0</v>
      </c>
      <c r="F57" s="180">
        <v>2025</v>
      </c>
      <c r="G57" s="120"/>
      <c r="H57" s="180">
        <v>0</v>
      </c>
      <c r="I57" s="180">
        <v>0</v>
      </c>
      <c r="J57" s="180">
        <v>0</v>
      </c>
      <c r="K57" s="180">
        <v>0</v>
      </c>
      <c r="L57" s="180">
        <f t="shared" si="2"/>
        <v>0</v>
      </c>
      <c r="M57" s="191" t="str">
        <f t="shared" si="3"/>
        <v>-</v>
      </c>
    </row>
    <row r="58" spans="1:13" ht="11.25">
      <c r="A58" s="39" t="s">
        <v>654</v>
      </c>
      <c r="B58" s="181">
        <v>0</v>
      </c>
      <c r="C58" s="181">
        <v>0</v>
      </c>
      <c r="D58" s="181">
        <v>0</v>
      </c>
      <c r="E58" s="181">
        <v>0</v>
      </c>
      <c r="F58" s="181">
        <v>0</v>
      </c>
      <c r="G58" s="120"/>
      <c r="H58" s="181">
        <v>0</v>
      </c>
      <c r="I58" s="181">
        <v>0</v>
      </c>
      <c r="J58" s="181">
        <v>0</v>
      </c>
      <c r="K58" s="181">
        <v>0</v>
      </c>
      <c r="L58" s="181">
        <f t="shared" si="2"/>
        <v>0</v>
      </c>
      <c r="M58" s="127" t="str">
        <f t="shared" si="3"/>
        <v>-</v>
      </c>
    </row>
    <row r="59" spans="1:13" ht="11.25">
      <c r="A59" s="39" t="s">
        <v>655</v>
      </c>
      <c r="B59" s="181">
        <v>0</v>
      </c>
      <c r="C59" s="181">
        <v>0</v>
      </c>
      <c r="D59" s="181">
        <v>0</v>
      </c>
      <c r="E59" s="181">
        <v>0</v>
      </c>
      <c r="F59" s="181">
        <v>0</v>
      </c>
      <c r="G59" s="120"/>
      <c r="H59" s="181">
        <v>0</v>
      </c>
      <c r="I59" s="181">
        <v>0</v>
      </c>
      <c r="J59" s="181">
        <v>0</v>
      </c>
      <c r="K59" s="181">
        <v>0</v>
      </c>
      <c r="L59" s="181">
        <f t="shared" si="2"/>
        <v>0</v>
      </c>
      <c r="M59" s="127" t="str">
        <f t="shared" si="3"/>
        <v>-</v>
      </c>
    </row>
    <row r="60" spans="1:13" ht="11.25">
      <c r="A60" s="39" t="s">
        <v>656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20"/>
      <c r="H60" s="181">
        <v>0</v>
      </c>
      <c r="I60" s="181">
        <v>0</v>
      </c>
      <c r="J60" s="181">
        <v>0</v>
      </c>
      <c r="K60" s="181">
        <v>0</v>
      </c>
      <c r="L60" s="181">
        <f t="shared" si="2"/>
        <v>0</v>
      </c>
      <c r="M60" s="127" t="str">
        <f t="shared" si="3"/>
        <v>-</v>
      </c>
    </row>
    <row r="61" spans="1:13" ht="11.25">
      <c r="A61" s="39" t="s">
        <v>657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20"/>
      <c r="H61" s="181">
        <v>0</v>
      </c>
      <c r="I61" s="181">
        <v>0</v>
      </c>
      <c r="J61" s="181">
        <v>0</v>
      </c>
      <c r="K61" s="181">
        <v>0</v>
      </c>
      <c r="L61" s="181">
        <f t="shared" si="2"/>
        <v>0</v>
      </c>
      <c r="M61" s="127" t="str">
        <f t="shared" si="3"/>
        <v>-</v>
      </c>
    </row>
    <row r="62" spans="1:13" ht="11.25">
      <c r="A62" s="39" t="s">
        <v>658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20"/>
      <c r="H62" s="181">
        <v>0</v>
      </c>
      <c r="I62" s="181">
        <v>0</v>
      </c>
      <c r="J62" s="181">
        <v>0</v>
      </c>
      <c r="K62" s="181">
        <v>0</v>
      </c>
      <c r="L62" s="181">
        <f t="shared" si="2"/>
        <v>0</v>
      </c>
      <c r="M62" s="127" t="str">
        <f t="shared" si="3"/>
        <v>-</v>
      </c>
    </row>
    <row r="63" spans="1:13" ht="11.25">
      <c r="A63" s="39" t="s">
        <v>659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20"/>
      <c r="H63" s="181">
        <v>0</v>
      </c>
      <c r="I63" s="181">
        <v>0</v>
      </c>
      <c r="J63" s="181">
        <v>0</v>
      </c>
      <c r="K63" s="181">
        <v>0</v>
      </c>
      <c r="L63" s="181">
        <f t="shared" si="2"/>
        <v>0</v>
      </c>
      <c r="M63" s="127" t="str">
        <f t="shared" si="3"/>
        <v>-</v>
      </c>
    </row>
    <row r="64" spans="1:13" ht="11.25">
      <c r="A64" s="39" t="s">
        <v>660</v>
      </c>
      <c r="B64" s="181">
        <v>0</v>
      </c>
      <c r="C64" s="181">
        <v>0</v>
      </c>
      <c r="D64" s="181">
        <v>0</v>
      </c>
      <c r="E64" s="181">
        <v>0</v>
      </c>
      <c r="F64" s="181">
        <v>0</v>
      </c>
      <c r="G64" s="120"/>
      <c r="H64" s="181">
        <v>0</v>
      </c>
      <c r="I64" s="181">
        <v>0</v>
      </c>
      <c r="J64" s="181">
        <v>0</v>
      </c>
      <c r="K64" s="181">
        <v>0</v>
      </c>
      <c r="L64" s="181">
        <f t="shared" si="2"/>
        <v>0</v>
      </c>
      <c r="M64" s="127" t="str">
        <f t="shared" si="3"/>
        <v>-</v>
      </c>
    </row>
    <row r="65" spans="1:13" ht="11.25">
      <c r="A65" s="39" t="s">
        <v>661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20"/>
      <c r="H65" s="181">
        <v>0</v>
      </c>
      <c r="I65" s="181">
        <v>0</v>
      </c>
      <c r="J65" s="181">
        <v>0</v>
      </c>
      <c r="K65" s="181">
        <v>0</v>
      </c>
      <c r="L65" s="181">
        <f t="shared" si="2"/>
        <v>0</v>
      </c>
      <c r="M65" s="127" t="str">
        <f t="shared" si="3"/>
        <v>-</v>
      </c>
    </row>
    <row r="66" spans="1:13" ht="11.25">
      <c r="A66" s="39" t="s">
        <v>746</v>
      </c>
      <c r="B66" s="181">
        <v>2025</v>
      </c>
      <c r="C66" s="181">
        <v>0</v>
      </c>
      <c r="D66" s="181">
        <v>2025</v>
      </c>
      <c r="E66" s="181">
        <v>0</v>
      </c>
      <c r="F66" s="181">
        <v>2025</v>
      </c>
      <c r="G66" s="120"/>
      <c r="H66" s="181">
        <v>0</v>
      </c>
      <c r="I66" s="181">
        <v>0</v>
      </c>
      <c r="J66" s="181">
        <v>0</v>
      </c>
      <c r="K66" s="181">
        <v>0</v>
      </c>
      <c r="L66" s="181">
        <f t="shared" si="2"/>
        <v>0</v>
      </c>
      <c r="M66" s="127" t="str">
        <f t="shared" si="3"/>
        <v>-</v>
      </c>
    </row>
    <row r="67" spans="1:13" ht="11.25">
      <c r="A67" s="40" t="s">
        <v>663</v>
      </c>
      <c r="B67" s="182">
        <v>0</v>
      </c>
      <c r="C67" s="182">
        <v>0</v>
      </c>
      <c r="D67" s="182">
        <v>0</v>
      </c>
      <c r="E67" s="182">
        <v>0</v>
      </c>
      <c r="F67" s="182">
        <v>0</v>
      </c>
      <c r="G67" s="120"/>
      <c r="H67" s="182">
        <v>0</v>
      </c>
      <c r="I67" s="182">
        <v>0</v>
      </c>
      <c r="J67" s="182">
        <v>0</v>
      </c>
      <c r="K67" s="182">
        <v>0</v>
      </c>
      <c r="L67" s="182">
        <f t="shared" si="2"/>
        <v>0</v>
      </c>
      <c r="M67" s="128" t="str">
        <f t="shared" si="3"/>
        <v>-</v>
      </c>
    </row>
    <row r="68" spans="1:13" ht="11.25">
      <c r="A68" s="33" t="s">
        <v>664</v>
      </c>
      <c r="B68" s="180">
        <v>62415584</v>
      </c>
      <c r="C68" s="180">
        <v>2168195</v>
      </c>
      <c r="D68" s="180">
        <v>64583779</v>
      </c>
      <c r="E68" s="180">
        <v>987788</v>
      </c>
      <c r="F68" s="180">
        <v>65571567</v>
      </c>
      <c r="G68" s="120"/>
      <c r="H68" s="180">
        <v>51697790</v>
      </c>
      <c r="I68" s="180">
        <v>1968949</v>
      </c>
      <c r="J68" s="180">
        <v>53666739</v>
      </c>
      <c r="K68" s="180">
        <v>746214</v>
      </c>
      <c r="L68" s="180">
        <f t="shared" si="2"/>
        <v>54412953</v>
      </c>
      <c r="M68" s="191">
        <f t="shared" si="3"/>
        <v>20.507275170307334</v>
      </c>
    </row>
    <row r="69" spans="1:13" ht="11.25">
      <c r="A69" s="39" t="s">
        <v>665</v>
      </c>
      <c r="B69" s="181">
        <v>3581273</v>
      </c>
      <c r="C69" s="181">
        <v>0</v>
      </c>
      <c r="D69" s="181">
        <v>3581273</v>
      </c>
      <c r="E69" s="181">
        <v>0</v>
      </c>
      <c r="F69" s="181">
        <v>3581273</v>
      </c>
      <c r="G69" s="120"/>
      <c r="H69" s="181">
        <v>3700953</v>
      </c>
      <c r="I69" s="181">
        <v>0</v>
      </c>
      <c r="J69" s="181">
        <v>3700953</v>
      </c>
      <c r="K69" s="181">
        <v>0</v>
      </c>
      <c r="L69" s="181">
        <f t="shared" si="2"/>
        <v>3700953</v>
      </c>
      <c r="M69" s="127">
        <f t="shared" si="3"/>
        <v>-3.2337616824639492</v>
      </c>
    </row>
    <row r="70" spans="1:13" ht="11.25">
      <c r="A70" s="39" t="s">
        <v>774</v>
      </c>
      <c r="B70" s="181">
        <v>6401614</v>
      </c>
      <c r="C70" s="181">
        <v>0</v>
      </c>
      <c r="D70" s="181">
        <v>6401614</v>
      </c>
      <c r="E70" s="181">
        <v>0</v>
      </c>
      <c r="F70" s="181">
        <v>6401614</v>
      </c>
      <c r="G70" s="120"/>
      <c r="H70" s="181">
        <v>7395207</v>
      </c>
      <c r="I70" s="181">
        <v>0</v>
      </c>
      <c r="J70" s="181">
        <v>7395207</v>
      </c>
      <c r="K70" s="181">
        <v>0</v>
      </c>
      <c r="L70" s="181">
        <f t="shared" si="2"/>
        <v>7395207</v>
      </c>
      <c r="M70" s="127">
        <f t="shared" si="3"/>
        <v>-13.435634729359165</v>
      </c>
    </row>
    <row r="71" spans="1:13" ht="11.25">
      <c r="A71" s="39" t="s">
        <v>775</v>
      </c>
      <c r="B71" s="181">
        <v>543429</v>
      </c>
      <c r="C71" s="181">
        <v>0</v>
      </c>
      <c r="D71" s="181">
        <v>543429</v>
      </c>
      <c r="E71" s="181">
        <v>0</v>
      </c>
      <c r="F71" s="181">
        <v>543429</v>
      </c>
      <c r="G71" s="120"/>
      <c r="H71" s="181">
        <v>148865</v>
      </c>
      <c r="I71" s="181">
        <v>0</v>
      </c>
      <c r="J71" s="181">
        <v>148865</v>
      </c>
      <c r="K71" s="181">
        <v>0</v>
      </c>
      <c r="L71" s="181">
        <f t="shared" si="2"/>
        <v>148865</v>
      </c>
      <c r="M71" s="127">
        <f t="shared" si="3"/>
        <v>265.0481980317738</v>
      </c>
    </row>
    <row r="72" spans="1:13" ht="11.25">
      <c r="A72" s="39" t="s">
        <v>776</v>
      </c>
      <c r="B72" s="181">
        <v>16893309</v>
      </c>
      <c r="C72" s="181">
        <v>0</v>
      </c>
      <c r="D72" s="181">
        <v>16893309</v>
      </c>
      <c r="E72" s="181">
        <v>0</v>
      </c>
      <c r="F72" s="181">
        <v>16893309</v>
      </c>
      <c r="G72" s="120"/>
      <c r="H72" s="181">
        <v>12640335</v>
      </c>
      <c r="I72" s="181">
        <v>0</v>
      </c>
      <c r="J72" s="181">
        <v>12640335</v>
      </c>
      <c r="K72" s="181">
        <v>0</v>
      </c>
      <c r="L72" s="181">
        <f t="shared" si="2"/>
        <v>12640335</v>
      </c>
      <c r="M72" s="127">
        <f t="shared" si="3"/>
        <v>33.646054475613184</v>
      </c>
    </row>
    <row r="73" spans="1:13" ht="11.25">
      <c r="A73" s="39" t="s">
        <v>777</v>
      </c>
      <c r="B73" s="181">
        <v>0</v>
      </c>
      <c r="C73" s="181">
        <v>0</v>
      </c>
      <c r="D73" s="181">
        <v>0</v>
      </c>
      <c r="E73" s="181">
        <v>0</v>
      </c>
      <c r="F73" s="181">
        <v>0</v>
      </c>
      <c r="G73" s="120"/>
      <c r="H73" s="181">
        <v>35344</v>
      </c>
      <c r="I73" s="181">
        <v>0</v>
      </c>
      <c r="J73" s="181">
        <v>35344</v>
      </c>
      <c r="K73" s="181">
        <v>0</v>
      </c>
      <c r="L73" s="181">
        <f t="shared" si="2"/>
        <v>35344</v>
      </c>
      <c r="M73" s="127">
        <f t="shared" si="3"/>
        <v>-100</v>
      </c>
    </row>
    <row r="74" spans="1:13" ht="11.25">
      <c r="A74" s="39" t="s">
        <v>778</v>
      </c>
      <c r="B74" s="181">
        <v>4096201</v>
      </c>
      <c r="C74" s="181">
        <v>0</v>
      </c>
      <c r="D74" s="181">
        <v>4096201</v>
      </c>
      <c r="E74" s="181">
        <v>0</v>
      </c>
      <c r="F74" s="181">
        <v>4096201</v>
      </c>
      <c r="G74" s="120"/>
      <c r="H74" s="181">
        <v>4468665</v>
      </c>
      <c r="I74" s="181">
        <v>0</v>
      </c>
      <c r="J74" s="181">
        <v>4468665</v>
      </c>
      <c r="K74" s="181">
        <v>0</v>
      </c>
      <c r="L74" s="181">
        <f t="shared" si="2"/>
        <v>4468665</v>
      </c>
      <c r="M74" s="127">
        <f t="shared" si="3"/>
        <v>-8.335017281447591</v>
      </c>
    </row>
    <row r="75" spans="1:13" ht="11.25">
      <c r="A75" s="39" t="s">
        <v>779</v>
      </c>
      <c r="B75" s="181">
        <v>8905989</v>
      </c>
      <c r="C75" s="181">
        <v>0</v>
      </c>
      <c r="D75" s="181">
        <v>8905989</v>
      </c>
      <c r="E75" s="181">
        <v>0</v>
      </c>
      <c r="F75" s="181">
        <v>8905989</v>
      </c>
      <c r="G75" s="120"/>
      <c r="H75" s="181">
        <v>9708229</v>
      </c>
      <c r="I75" s="181">
        <v>0</v>
      </c>
      <c r="J75" s="181">
        <v>9708229</v>
      </c>
      <c r="K75" s="181">
        <v>0</v>
      </c>
      <c r="L75" s="181">
        <f t="shared" si="2"/>
        <v>9708229</v>
      </c>
      <c r="M75" s="127">
        <f t="shared" si="3"/>
        <v>-8.263505115093597</v>
      </c>
    </row>
    <row r="76" spans="1:13" ht="11.25">
      <c r="A76" s="39" t="s">
        <v>780</v>
      </c>
      <c r="B76" s="181">
        <v>882310</v>
      </c>
      <c r="C76" s="181">
        <v>0</v>
      </c>
      <c r="D76" s="181">
        <v>882310</v>
      </c>
      <c r="E76" s="181">
        <v>0</v>
      </c>
      <c r="F76" s="181">
        <v>882310</v>
      </c>
      <c r="G76" s="120"/>
      <c r="H76" s="181">
        <v>761015</v>
      </c>
      <c r="I76" s="181">
        <v>0</v>
      </c>
      <c r="J76" s="181">
        <v>761015</v>
      </c>
      <c r="K76" s="181">
        <v>0</v>
      </c>
      <c r="L76" s="181">
        <f t="shared" si="2"/>
        <v>761015</v>
      </c>
      <c r="M76" s="127">
        <f t="shared" si="3"/>
        <v>15.938582025321447</v>
      </c>
    </row>
    <row r="77" spans="1:13" ht="11.25">
      <c r="A77" s="39" t="s">
        <v>781</v>
      </c>
      <c r="B77" s="181">
        <v>449412</v>
      </c>
      <c r="C77" s="181">
        <v>0</v>
      </c>
      <c r="D77" s="181">
        <v>449412</v>
      </c>
      <c r="E77" s="181">
        <v>0</v>
      </c>
      <c r="F77" s="181">
        <v>449412</v>
      </c>
      <c r="G77" s="120"/>
      <c r="H77" s="181">
        <v>0</v>
      </c>
      <c r="I77" s="181">
        <v>0</v>
      </c>
      <c r="J77" s="181">
        <v>0</v>
      </c>
      <c r="K77" s="181">
        <v>0</v>
      </c>
      <c r="L77" s="181">
        <f t="shared" si="2"/>
        <v>0</v>
      </c>
      <c r="M77" s="127" t="str">
        <f t="shared" si="3"/>
        <v>-</v>
      </c>
    </row>
    <row r="78" spans="1:13" ht="11.25">
      <c r="A78" s="39" t="s">
        <v>782</v>
      </c>
      <c r="B78" s="181">
        <v>1125000</v>
      </c>
      <c r="C78" s="181">
        <v>0</v>
      </c>
      <c r="D78" s="181">
        <v>1125000</v>
      </c>
      <c r="E78" s="181">
        <v>0</v>
      </c>
      <c r="F78" s="181">
        <v>1125000</v>
      </c>
      <c r="G78" s="120"/>
      <c r="H78" s="181">
        <v>1179626</v>
      </c>
      <c r="I78" s="181">
        <v>0</v>
      </c>
      <c r="J78" s="181">
        <v>1179626</v>
      </c>
      <c r="K78" s="181">
        <v>0</v>
      </c>
      <c r="L78" s="181">
        <f t="shared" si="2"/>
        <v>1179626</v>
      </c>
      <c r="M78" s="127">
        <f t="shared" si="3"/>
        <v>-4.630789758787955</v>
      </c>
    </row>
    <row r="79" spans="1:13" ht="11.25">
      <c r="A79" s="39" t="s">
        <v>783</v>
      </c>
      <c r="B79" s="181">
        <v>209</v>
      </c>
      <c r="C79" s="181">
        <v>0</v>
      </c>
      <c r="D79" s="181">
        <v>209</v>
      </c>
      <c r="E79" s="181">
        <v>0</v>
      </c>
      <c r="F79" s="181">
        <v>209</v>
      </c>
      <c r="G79" s="120"/>
      <c r="H79" s="181">
        <v>391</v>
      </c>
      <c r="I79" s="181">
        <v>0</v>
      </c>
      <c r="J79" s="181">
        <v>391</v>
      </c>
      <c r="K79" s="181">
        <v>0</v>
      </c>
      <c r="L79" s="181">
        <f t="shared" si="2"/>
        <v>391</v>
      </c>
      <c r="M79" s="127">
        <f t="shared" si="3"/>
        <v>-46.547314578005114</v>
      </c>
    </row>
    <row r="80" spans="1:13" ht="11.25">
      <c r="A80" s="39" t="s">
        <v>784</v>
      </c>
      <c r="B80" s="181">
        <v>167220</v>
      </c>
      <c r="C80" s="181">
        <v>0</v>
      </c>
      <c r="D80" s="181">
        <v>167220</v>
      </c>
      <c r="E80" s="181">
        <v>9876</v>
      </c>
      <c r="F80" s="181">
        <v>177096</v>
      </c>
      <c r="G80" s="120"/>
      <c r="H80" s="181">
        <v>202061</v>
      </c>
      <c r="I80" s="181">
        <v>0</v>
      </c>
      <c r="J80" s="181">
        <v>202061</v>
      </c>
      <c r="K80" s="181">
        <v>0</v>
      </c>
      <c r="L80" s="181">
        <f t="shared" si="2"/>
        <v>202061</v>
      </c>
      <c r="M80" s="127">
        <f t="shared" si="3"/>
        <v>-12.355179871424966</v>
      </c>
    </row>
    <row r="81" spans="1:13" ht="11.25">
      <c r="A81" s="39" t="s">
        <v>785</v>
      </c>
      <c r="B81" s="181">
        <v>2399760</v>
      </c>
      <c r="C81" s="181">
        <v>0</v>
      </c>
      <c r="D81" s="181">
        <v>2399760</v>
      </c>
      <c r="E81" s="181">
        <v>0</v>
      </c>
      <c r="F81" s="181">
        <v>2399760</v>
      </c>
      <c r="G81" s="120"/>
      <c r="H81" s="181">
        <v>3428492</v>
      </c>
      <c r="I81" s="181">
        <v>0</v>
      </c>
      <c r="J81" s="181">
        <v>3428492</v>
      </c>
      <c r="K81" s="181">
        <v>0</v>
      </c>
      <c r="L81" s="181">
        <f t="shared" si="2"/>
        <v>3428492</v>
      </c>
      <c r="M81" s="127">
        <f t="shared" si="3"/>
        <v>-30.005378457934274</v>
      </c>
    </row>
    <row r="82" spans="1:13" ht="11.25">
      <c r="A82" s="39" t="s">
        <v>786</v>
      </c>
      <c r="B82" s="181">
        <v>2220939</v>
      </c>
      <c r="C82" s="181">
        <v>0</v>
      </c>
      <c r="D82" s="181">
        <v>2220939</v>
      </c>
      <c r="E82" s="181">
        <v>322790</v>
      </c>
      <c r="F82" s="181">
        <v>2543729</v>
      </c>
      <c r="G82" s="120"/>
      <c r="H82" s="181">
        <v>2275387</v>
      </c>
      <c r="I82" s="181">
        <v>0</v>
      </c>
      <c r="J82" s="181">
        <v>2275387</v>
      </c>
      <c r="K82" s="181">
        <v>423901</v>
      </c>
      <c r="L82" s="181">
        <f t="shared" si="2"/>
        <v>2699288</v>
      </c>
      <c r="M82" s="127">
        <f t="shared" si="3"/>
        <v>-5.7629641594376</v>
      </c>
    </row>
    <row r="83" spans="1:13" ht="11.25">
      <c r="A83" s="39" t="s">
        <v>787</v>
      </c>
      <c r="B83" s="181">
        <v>769991</v>
      </c>
      <c r="C83" s="181">
        <v>0</v>
      </c>
      <c r="D83" s="181">
        <v>769991</v>
      </c>
      <c r="E83" s="181">
        <v>73449</v>
      </c>
      <c r="F83" s="181">
        <v>843440</v>
      </c>
      <c r="G83" s="120"/>
      <c r="H83" s="181">
        <v>1151980</v>
      </c>
      <c r="I83" s="181">
        <v>0</v>
      </c>
      <c r="J83" s="181">
        <v>1151980</v>
      </c>
      <c r="K83" s="181">
        <v>77510</v>
      </c>
      <c r="L83" s="181">
        <f t="shared" si="2"/>
        <v>1229490</v>
      </c>
      <c r="M83" s="127">
        <f t="shared" si="3"/>
        <v>-31.39919804146435</v>
      </c>
    </row>
    <row r="84" spans="1:13" ht="11.25">
      <c r="A84" s="39" t="s">
        <v>788</v>
      </c>
      <c r="B84" s="181">
        <v>13232</v>
      </c>
      <c r="C84" s="181">
        <v>2165561</v>
      </c>
      <c r="D84" s="181">
        <v>2178793</v>
      </c>
      <c r="E84" s="181">
        <v>443681</v>
      </c>
      <c r="F84" s="181">
        <v>2622474</v>
      </c>
      <c r="G84" s="120"/>
      <c r="H84" s="181">
        <v>325920</v>
      </c>
      <c r="I84" s="181">
        <v>1966517</v>
      </c>
      <c r="J84" s="181">
        <v>2292437</v>
      </c>
      <c r="K84" s="181">
        <v>202972</v>
      </c>
      <c r="L84" s="181">
        <f t="shared" si="2"/>
        <v>2495409</v>
      </c>
      <c r="M84" s="127">
        <f t="shared" si="3"/>
        <v>5.091950858556653</v>
      </c>
    </row>
    <row r="85" spans="1:13" ht="11.25">
      <c r="A85" s="39" t="s">
        <v>789</v>
      </c>
      <c r="B85" s="181">
        <v>0</v>
      </c>
      <c r="C85" s="181">
        <v>0</v>
      </c>
      <c r="D85" s="181">
        <v>0</v>
      </c>
      <c r="E85" s="181">
        <v>1485</v>
      </c>
      <c r="F85" s="181">
        <v>1485</v>
      </c>
      <c r="G85" s="120"/>
      <c r="H85" s="181">
        <v>0</v>
      </c>
      <c r="I85" s="181">
        <v>0</v>
      </c>
      <c r="J85" s="181">
        <v>0</v>
      </c>
      <c r="K85" s="181">
        <v>1423</v>
      </c>
      <c r="L85" s="181">
        <f t="shared" si="2"/>
        <v>1423</v>
      </c>
      <c r="M85" s="127">
        <f t="shared" si="3"/>
        <v>4.356992269852425</v>
      </c>
    </row>
    <row r="86" spans="1:13" ht="11.25">
      <c r="A86" s="39" t="s">
        <v>790</v>
      </c>
      <c r="B86" s="181">
        <v>41467</v>
      </c>
      <c r="C86" s="181">
        <v>0</v>
      </c>
      <c r="D86" s="181">
        <v>41467</v>
      </c>
      <c r="E86" s="181">
        <v>0</v>
      </c>
      <c r="F86" s="181">
        <v>41467</v>
      </c>
      <c r="G86" s="120"/>
      <c r="H86" s="181">
        <v>185242</v>
      </c>
      <c r="I86" s="181">
        <v>0</v>
      </c>
      <c r="J86" s="181">
        <v>185242</v>
      </c>
      <c r="K86" s="181">
        <v>0</v>
      </c>
      <c r="L86" s="181">
        <f t="shared" si="2"/>
        <v>185242</v>
      </c>
      <c r="M86" s="127">
        <f t="shared" si="3"/>
        <v>-77.61468781377873</v>
      </c>
    </row>
    <row r="87" spans="1:13" ht="11.25">
      <c r="A87" s="39" t="s">
        <v>791</v>
      </c>
      <c r="B87" s="181">
        <v>10055897</v>
      </c>
      <c r="C87" s="181">
        <v>0</v>
      </c>
      <c r="D87" s="181">
        <v>10055897</v>
      </c>
      <c r="E87" s="181">
        <v>46755</v>
      </c>
      <c r="F87" s="181">
        <v>10102652</v>
      </c>
      <c r="G87" s="120"/>
      <c r="H87" s="181">
        <v>17358</v>
      </c>
      <c r="I87" s="181">
        <v>0</v>
      </c>
      <c r="J87" s="181">
        <v>17358</v>
      </c>
      <c r="K87" s="181">
        <v>0</v>
      </c>
      <c r="L87" s="181">
        <f t="shared" si="2"/>
        <v>17358</v>
      </c>
      <c r="M87" s="127">
        <f t="shared" si="3"/>
        <v>58101.705265583594</v>
      </c>
    </row>
    <row r="88" spans="1:13" ht="11.25">
      <c r="A88" s="39" t="s">
        <v>792</v>
      </c>
      <c r="B88" s="181">
        <v>1465662</v>
      </c>
      <c r="C88" s="181">
        <v>2634</v>
      </c>
      <c r="D88" s="181">
        <v>1468296</v>
      </c>
      <c r="E88" s="181">
        <v>72059</v>
      </c>
      <c r="F88" s="181">
        <v>1540355</v>
      </c>
      <c r="G88" s="120"/>
      <c r="H88" s="181">
        <v>1374780</v>
      </c>
      <c r="I88" s="181">
        <v>2432</v>
      </c>
      <c r="J88" s="181">
        <v>1377212</v>
      </c>
      <c r="K88" s="181">
        <v>16057</v>
      </c>
      <c r="L88" s="181">
        <f t="shared" si="2"/>
        <v>1393269</v>
      </c>
      <c r="M88" s="127">
        <f t="shared" si="3"/>
        <v>10.556898919017074</v>
      </c>
    </row>
    <row r="89" spans="1:13" ht="11.25">
      <c r="A89" s="39" t="s">
        <v>793</v>
      </c>
      <c r="B89" s="181">
        <v>-663473</v>
      </c>
      <c r="C89" s="181">
        <v>0</v>
      </c>
      <c r="D89" s="181">
        <v>-663473</v>
      </c>
      <c r="E89" s="181">
        <v>-6214</v>
      </c>
      <c r="F89" s="181">
        <v>-669687</v>
      </c>
      <c r="G89" s="120"/>
      <c r="H89" s="181">
        <v>-382963</v>
      </c>
      <c r="I89" s="181">
        <v>0</v>
      </c>
      <c r="J89" s="181">
        <v>-382963</v>
      </c>
      <c r="K89" s="181">
        <v>-2</v>
      </c>
      <c r="L89" s="181">
        <f t="shared" si="2"/>
        <v>-382965</v>
      </c>
      <c r="M89" s="127">
        <f t="shared" si="3"/>
        <v>74.86898280521719</v>
      </c>
    </row>
    <row r="90" spans="1:13" ht="11.25">
      <c r="A90" s="39" t="s">
        <v>738</v>
      </c>
      <c r="B90" s="181">
        <v>3066143</v>
      </c>
      <c r="C90" s="181">
        <v>0</v>
      </c>
      <c r="D90" s="181">
        <v>3066143</v>
      </c>
      <c r="E90" s="181">
        <v>23907</v>
      </c>
      <c r="F90" s="181">
        <v>3090050</v>
      </c>
      <c r="G90" s="120"/>
      <c r="H90" s="181">
        <v>3080903</v>
      </c>
      <c r="I90" s="181">
        <v>0</v>
      </c>
      <c r="J90" s="181">
        <v>3080903</v>
      </c>
      <c r="K90" s="181">
        <v>24353</v>
      </c>
      <c r="L90" s="181">
        <f t="shared" si="2"/>
        <v>3105256</v>
      </c>
      <c r="M90" s="127">
        <f t="shared" si="3"/>
        <v>-0.48968587453015144</v>
      </c>
    </row>
    <row r="91" spans="1:13" ht="11.25">
      <c r="A91" s="40" t="s">
        <v>794</v>
      </c>
      <c r="B91" s="182">
        <v>0</v>
      </c>
      <c r="C91" s="182">
        <v>0</v>
      </c>
      <c r="D91" s="182">
        <v>0</v>
      </c>
      <c r="E91" s="182">
        <v>0</v>
      </c>
      <c r="F91" s="182">
        <v>0</v>
      </c>
      <c r="G91" s="120"/>
      <c r="H91" s="182">
        <v>0</v>
      </c>
      <c r="I91" s="182">
        <v>0</v>
      </c>
      <c r="J91" s="182">
        <v>0</v>
      </c>
      <c r="K91" s="182">
        <v>0</v>
      </c>
      <c r="L91" s="182">
        <f t="shared" si="2"/>
        <v>0</v>
      </c>
      <c r="M91" s="128" t="str">
        <f t="shared" si="3"/>
        <v>-</v>
      </c>
    </row>
    <row r="92" spans="1:13" ht="11.25">
      <c r="A92" s="33" t="s">
        <v>795</v>
      </c>
      <c r="B92" s="180">
        <v>855001</v>
      </c>
      <c r="C92" s="180">
        <v>0</v>
      </c>
      <c r="D92" s="180">
        <v>855001</v>
      </c>
      <c r="E92" s="180">
        <v>0</v>
      </c>
      <c r="F92" s="180">
        <v>855001</v>
      </c>
      <c r="G92" s="120"/>
      <c r="H92" s="180">
        <v>1206631</v>
      </c>
      <c r="I92" s="180">
        <v>0</v>
      </c>
      <c r="J92" s="180">
        <v>1206631</v>
      </c>
      <c r="K92" s="180">
        <v>37</v>
      </c>
      <c r="L92" s="180">
        <f t="shared" si="2"/>
        <v>1206668</v>
      </c>
      <c r="M92" s="191">
        <f t="shared" si="3"/>
        <v>-29.14364183023002</v>
      </c>
    </row>
    <row r="93" spans="1:13" ht="11.25">
      <c r="A93" s="39" t="s">
        <v>796</v>
      </c>
      <c r="B93" s="181">
        <v>855001</v>
      </c>
      <c r="C93" s="181">
        <v>0</v>
      </c>
      <c r="D93" s="181">
        <v>855001</v>
      </c>
      <c r="E93" s="181">
        <v>0</v>
      </c>
      <c r="F93" s="181">
        <v>855001</v>
      </c>
      <c r="G93" s="120"/>
      <c r="H93" s="181">
        <v>1206631</v>
      </c>
      <c r="I93" s="181">
        <v>0</v>
      </c>
      <c r="J93" s="181">
        <v>1206631</v>
      </c>
      <c r="K93" s="181">
        <v>37</v>
      </c>
      <c r="L93" s="181">
        <f t="shared" si="2"/>
        <v>1206668</v>
      </c>
      <c r="M93" s="127">
        <f t="shared" si="3"/>
        <v>-29.14364183023002</v>
      </c>
    </row>
    <row r="94" spans="1:13" ht="11.25">
      <c r="A94" s="40" t="s">
        <v>797</v>
      </c>
      <c r="B94" s="182">
        <v>0</v>
      </c>
      <c r="C94" s="182">
        <v>0</v>
      </c>
      <c r="D94" s="182">
        <v>0</v>
      </c>
      <c r="E94" s="182">
        <v>0</v>
      </c>
      <c r="F94" s="182">
        <v>0</v>
      </c>
      <c r="G94" s="120"/>
      <c r="H94" s="182">
        <v>0</v>
      </c>
      <c r="I94" s="182">
        <v>0</v>
      </c>
      <c r="J94" s="182">
        <v>0</v>
      </c>
      <c r="K94" s="182">
        <v>0</v>
      </c>
      <c r="L94" s="182">
        <f t="shared" si="2"/>
        <v>0</v>
      </c>
      <c r="M94" s="128" t="str">
        <f t="shared" si="3"/>
        <v>-</v>
      </c>
    </row>
    <row r="95" spans="1:13" ht="11.25">
      <c r="A95" s="33" t="s">
        <v>798</v>
      </c>
      <c r="B95" s="180">
        <v>40835</v>
      </c>
      <c r="C95" s="180">
        <v>0</v>
      </c>
      <c r="D95" s="180">
        <v>40835</v>
      </c>
      <c r="E95" s="180">
        <v>5</v>
      </c>
      <c r="F95" s="180">
        <v>40840</v>
      </c>
      <c r="G95" s="120"/>
      <c r="H95" s="180">
        <v>44855</v>
      </c>
      <c r="I95" s="180">
        <v>17290</v>
      </c>
      <c r="J95" s="180">
        <v>62145</v>
      </c>
      <c r="K95" s="180">
        <v>0</v>
      </c>
      <c r="L95" s="180">
        <f t="shared" si="2"/>
        <v>62145</v>
      </c>
      <c r="M95" s="191">
        <f t="shared" si="3"/>
        <v>-34.28272588301553</v>
      </c>
    </row>
    <row r="96" spans="1:13" ht="11.25">
      <c r="A96" s="39" t="s">
        <v>799</v>
      </c>
      <c r="B96" s="181">
        <v>0</v>
      </c>
      <c r="C96" s="181">
        <v>0</v>
      </c>
      <c r="D96" s="181">
        <v>0</v>
      </c>
      <c r="E96" s="181">
        <v>0</v>
      </c>
      <c r="F96" s="181">
        <v>0</v>
      </c>
      <c r="G96" s="120"/>
      <c r="H96" s="181">
        <v>0</v>
      </c>
      <c r="I96" s="181">
        <v>0</v>
      </c>
      <c r="J96" s="181">
        <v>0</v>
      </c>
      <c r="K96" s="181">
        <v>0</v>
      </c>
      <c r="L96" s="181">
        <f t="shared" si="2"/>
        <v>0</v>
      </c>
      <c r="M96" s="127" t="str">
        <f t="shared" si="3"/>
        <v>-</v>
      </c>
    </row>
    <row r="97" spans="1:13" ht="11.25">
      <c r="A97" s="40" t="s">
        <v>800</v>
      </c>
      <c r="B97" s="182">
        <v>40835</v>
      </c>
      <c r="C97" s="182">
        <v>0</v>
      </c>
      <c r="D97" s="182">
        <v>40835</v>
      </c>
      <c r="E97" s="182">
        <v>5</v>
      </c>
      <c r="F97" s="182">
        <v>40840</v>
      </c>
      <c r="G97" s="120"/>
      <c r="H97" s="182">
        <v>44855</v>
      </c>
      <c r="I97" s="182">
        <v>17290</v>
      </c>
      <c r="J97" s="182">
        <v>62145</v>
      </c>
      <c r="K97" s="182">
        <v>0</v>
      </c>
      <c r="L97" s="182">
        <f t="shared" si="2"/>
        <v>62145</v>
      </c>
      <c r="M97" s="128">
        <f t="shared" si="3"/>
        <v>-34.28272588301553</v>
      </c>
    </row>
    <row r="98" spans="1:13" ht="11.25">
      <c r="A98" s="12" t="s">
        <v>801</v>
      </c>
      <c r="B98" s="120">
        <v>109971</v>
      </c>
      <c r="C98" s="120">
        <v>1</v>
      </c>
      <c r="D98" s="120">
        <v>109972</v>
      </c>
      <c r="E98" s="120">
        <v>94</v>
      </c>
      <c r="F98" s="120">
        <v>110066</v>
      </c>
      <c r="G98" s="120"/>
      <c r="H98" s="120">
        <v>110405</v>
      </c>
      <c r="I98" s="120">
        <v>31</v>
      </c>
      <c r="J98" s="120">
        <v>110436</v>
      </c>
      <c r="K98" s="120">
        <v>67</v>
      </c>
      <c r="L98" s="120">
        <f t="shared" si="2"/>
        <v>110503</v>
      </c>
      <c r="M98" s="194">
        <f t="shared" si="3"/>
        <v>-0.39546437653276384</v>
      </c>
    </row>
    <row r="99" spans="1:13" ht="11.25">
      <c r="A99" s="39" t="s">
        <v>802</v>
      </c>
      <c r="B99" s="181">
        <v>46</v>
      </c>
      <c r="C99" s="181">
        <v>0</v>
      </c>
      <c r="D99" s="181">
        <v>46</v>
      </c>
      <c r="E99" s="181">
        <v>0</v>
      </c>
      <c r="F99" s="181">
        <v>46</v>
      </c>
      <c r="G99" s="120"/>
      <c r="H99" s="181">
        <v>0</v>
      </c>
      <c r="I99" s="181">
        <v>0</v>
      </c>
      <c r="J99" s="181">
        <v>0</v>
      </c>
      <c r="K99" s="181">
        <v>0</v>
      </c>
      <c r="L99" s="181">
        <f t="shared" si="2"/>
        <v>0</v>
      </c>
      <c r="M99" s="127" t="str">
        <f t="shared" si="3"/>
        <v>-</v>
      </c>
    </row>
    <row r="100" spans="1:13" ht="11.25">
      <c r="A100" s="40" t="s">
        <v>803</v>
      </c>
      <c r="B100" s="182">
        <v>109925</v>
      </c>
      <c r="C100" s="182">
        <v>1</v>
      </c>
      <c r="D100" s="182">
        <v>109926</v>
      </c>
      <c r="E100" s="182">
        <v>94</v>
      </c>
      <c r="F100" s="182">
        <v>110020</v>
      </c>
      <c r="G100" s="120"/>
      <c r="H100" s="182">
        <v>110405</v>
      </c>
      <c r="I100" s="182">
        <v>31</v>
      </c>
      <c r="J100" s="182">
        <v>110436</v>
      </c>
      <c r="K100" s="182">
        <v>67</v>
      </c>
      <c r="L100" s="182">
        <f t="shared" si="2"/>
        <v>110503</v>
      </c>
      <c r="M100" s="128">
        <f t="shared" si="3"/>
        <v>-0.4370922056414758</v>
      </c>
    </row>
    <row r="101" spans="1:13" ht="11.25">
      <c r="A101" s="33" t="s">
        <v>804</v>
      </c>
      <c r="B101" s="180">
        <v>34545695</v>
      </c>
      <c r="C101" s="180">
        <v>674672</v>
      </c>
      <c r="D101" s="180">
        <v>35220367</v>
      </c>
      <c r="E101" s="180">
        <v>267431</v>
      </c>
      <c r="F101" s="180">
        <v>35487798</v>
      </c>
      <c r="G101" s="120"/>
      <c r="H101" s="180">
        <v>28766182</v>
      </c>
      <c r="I101" s="180">
        <v>399886</v>
      </c>
      <c r="J101" s="180">
        <v>29166068</v>
      </c>
      <c r="K101" s="180">
        <v>203343</v>
      </c>
      <c r="L101" s="180">
        <f t="shared" si="2"/>
        <v>29369411</v>
      </c>
      <c r="M101" s="191">
        <f t="shared" si="3"/>
        <v>20.832515163480807</v>
      </c>
    </row>
    <row r="102" spans="1:13" ht="11.25">
      <c r="A102" s="39" t="s">
        <v>805</v>
      </c>
      <c r="B102" s="181">
        <v>34410555</v>
      </c>
      <c r="C102" s="181">
        <v>674672</v>
      </c>
      <c r="D102" s="181">
        <v>35085227</v>
      </c>
      <c r="E102" s="181">
        <v>267431</v>
      </c>
      <c r="F102" s="181">
        <v>35352658</v>
      </c>
      <c r="G102" s="120"/>
      <c r="H102" s="181">
        <v>28329228</v>
      </c>
      <c r="I102" s="181">
        <v>398388</v>
      </c>
      <c r="J102" s="181">
        <v>28727616</v>
      </c>
      <c r="K102" s="181">
        <v>203343</v>
      </c>
      <c r="L102" s="181">
        <f t="shared" si="2"/>
        <v>28930959</v>
      </c>
      <c r="M102" s="127">
        <f t="shared" si="3"/>
        <v>22.196633716842914</v>
      </c>
    </row>
    <row r="103" spans="1:13" ht="11.25">
      <c r="A103" s="42" t="s">
        <v>806</v>
      </c>
      <c r="B103" s="185">
        <v>135140</v>
      </c>
      <c r="C103" s="185">
        <v>0</v>
      </c>
      <c r="D103" s="185">
        <v>135140</v>
      </c>
      <c r="E103" s="185">
        <v>0</v>
      </c>
      <c r="F103" s="185">
        <v>135140</v>
      </c>
      <c r="G103" s="120"/>
      <c r="H103" s="185">
        <v>436954</v>
      </c>
      <c r="I103" s="185">
        <v>1498</v>
      </c>
      <c r="J103" s="185">
        <v>438452</v>
      </c>
      <c r="K103" s="185">
        <v>0</v>
      </c>
      <c r="L103" s="185">
        <f t="shared" si="2"/>
        <v>438452</v>
      </c>
      <c r="M103" s="193">
        <f t="shared" si="3"/>
        <v>-69.1779259759335</v>
      </c>
    </row>
    <row r="104" spans="1:13" ht="11.25">
      <c r="A104" s="14" t="s">
        <v>815</v>
      </c>
      <c r="B104" s="186">
        <v>484723322</v>
      </c>
      <c r="C104" s="186">
        <v>2842868</v>
      </c>
      <c r="D104" s="186">
        <v>487566190</v>
      </c>
      <c r="E104" s="186">
        <v>3143463</v>
      </c>
      <c r="F104" s="186">
        <v>490709653</v>
      </c>
      <c r="G104" s="187"/>
      <c r="H104" s="186">
        <v>478014950</v>
      </c>
      <c r="I104" s="186">
        <v>2386156</v>
      </c>
      <c r="J104" s="186">
        <v>480401106</v>
      </c>
      <c r="K104" s="186">
        <v>3127507</v>
      </c>
      <c r="L104" s="186">
        <f t="shared" si="2"/>
        <v>483528613</v>
      </c>
      <c r="M104" s="129">
        <f t="shared" si="3"/>
        <v>1.4851323803664955</v>
      </c>
    </row>
    <row r="105" spans="1:13" ht="11.25">
      <c r="A105" s="13"/>
      <c r="B105" s="31"/>
      <c r="C105" s="31"/>
      <c r="D105" s="31"/>
      <c r="E105" s="31"/>
      <c r="F105" s="31"/>
      <c r="G105" s="31"/>
      <c r="H105" s="25"/>
      <c r="I105" s="25"/>
      <c r="J105" s="25"/>
      <c r="K105" s="25"/>
      <c r="L105" s="25"/>
      <c r="M105" s="25"/>
    </row>
    <row r="106" spans="1:13" ht="11.25">
      <c r="A106" s="15"/>
      <c r="B106" s="97"/>
      <c r="C106" s="97"/>
      <c r="D106" s="97"/>
      <c r="E106" s="97"/>
      <c r="F106" s="97"/>
      <c r="G106" s="97"/>
      <c r="H106" s="19"/>
      <c r="I106" s="19"/>
      <c r="J106" s="19"/>
      <c r="K106" s="19"/>
      <c r="L106" s="19"/>
      <c r="M106" s="19"/>
    </row>
    <row r="107" spans="1:13" ht="13.5">
      <c r="A107" s="35" t="s">
        <v>684</v>
      </c>
      <c r="B107" s="27"/>
      <c r="C107" s="27"/>
      <c r="D107" s="27"/>
      <c r="E107" s="27"/>
      <c r="F107" s="27"/>
      <c r="G107" s="25"/>
      <c r="H107" s="27"/>
      <c r="I107" s="27"/>
      <c r="J107" s="27"/>
      <c r="K107" s="27"/>
      <c r="L107" s="27"/>
      <c r="M107" s="115" t="s">
        <v>687</v>
      </c>
    </row>
    <row r="108" spans="1:13" ht="36" customHeight="1">
      <c r="A108" s="37" t="s">
        <v>666</v>
      </c>
      <c r="B108" s="401" t="s">
        <v>1031</v>
      </c>
      <c r="C108" s="401"/>
      <c r="D108" s="401"/>
      <c r="E108" s="401"/>
      <c r="F108" s="401"/>
      <c r="G108" s="119"/>
      <c r="H108" s="401" t="s">
        <v>1032</v>
      </c>
      <c r="I108" s="401"/>
      <c r="J108" s="401"/>
      <c r="K108" s="401"/>
      <c r="L108" s="401"/>
      <c r="M108" s="402" t="s">
        <v>736</v>
      </c>
    </row>
    <row r="109" spans="1:13" ht="27.75" customHeight="1">
      <c r="A109" s="67"/>
      <c r="B109" s="24" t="s">
        <v>731</v>
      </c>
      <c r="C109" s="24" t="s">
        <v>732</v>
      </c>
      <c r="D109" s="24" t="s">
        <v>733</v>
      </c>
      <c r="E109" s="25" t="s">
        <v>734</v>
      </c>
      <c r="F109" s="24" t="s">
        <v>735</v>
      </c>
      <c r="G109" s="24"/>
      <c r="H109" s="24" t="s">
        <v>731</v>
      </c>
      <c r="I109" s="24" t="s">
        <v>732</v>
      </c>
      <c r="J109" s="24" t="s">
        <v>733</v>
      </c>
      <c r="K109" s="25" t="s">
        <v>734</v>
      </c>
      <c r="L109" s="24" t="s">
        <v>735</v>
      </c>
      <c r="M109" s="402"/>
    </row>
    <row r="110" spans="1:13" ht="21.75" customHeight="1">
      <c r="A110" s="26" t="s">
        <v>853</v>
      </c>
      <c r="B110" s="28"/>
      <c r="C110" s="28"/>
      <c r="D110" s="28"/>
      <c r="E110" s="28"/>
      <c r="F110" s="28"/>
      <c r="H110" s="28"/>
      <c r="I110" s="28"/>
      <c r="J110" s="28"/>
      <c r="K110" s="28"/>
      <c r="L110" s="28"/>
      <c r="M110" s="28"/>
    </row>
    <row r="111" spans="1:13" ht="18" customHeight="1">
      <c r="A111" s="41" t="s">
        <v>717</v>
      </c>
      <c r="B111" s="184">
        <v>413036782</v>
      </c>
      <c r="C111" s="184">
        <v>0</v>
      </c>
      <c r="D111" s="184">
        <v>413036782</v>
      </c>
      <c r="E111" s="184">
        <v>2435411</v>
      </c>
      <c r="F111" s="184">
        <v>415472193</v>
      </c>
      <c r="G111" s="178"/>
      <c r="H111" s="184">
        <v>420013529</v>
      </c>
      <c r="I111" s="184">
        <v>0</v>
      </c>
      <c r="J111" s="184">
        <v>420013529</v>
      </c>
      <c r="K111" s="184">
        <v>2398397</v>
      </c>
      <c r="L111" s="184">
        <f aca="true" t="shared" si="4" ref="L111:L133">K111+J111</f>
        <v>422411926</v>
      </c>
      <c r="M111" s="192">
        <f aca="true" t="shared" si="5" ref="M111:M133">IF(L111=0,"-",100*(F111-L111)/L111)</f>
        <v>-1.6428828290231559</v>
      </c>
    </row>
    <row r="112" spans="1:13" ht="13.5" customHeight="1">
      <c r="A112" s="39" t="s">
        <v>718</v>
      </c>
      <c r="B112" s="181">
        <v>0</v>
      </c>
      <c r="C112" s="181">
        <v>0</v>
      </c>
      <c r="D112" s="181">
        <v>0</v>
      </c>
      <c r="E112" s="181">
        <v>0</v>
      </c>
      <c r="F112" s="181">
        <v>0</v>
      </c>
      <c r="G112" s="120"/>
      <c r="H112" s="181">
        <v>34252</v>
      </c>
      <c r="I112" s="181">
        <v>0</v>
      </c>
      <c r="J112" s="181">
        <v>34252</v>
      </c>
      <c r="K112" s="181">
        <v>0</v>
      </c>
      <c r="L112" s="181">
        <f t="shared" si="4"/>
        <v>34252</v>
      </c>
      <c r="M112" s="127">
        <f t="shared" si="5"/>
        <v>-100</v>
      </c>
    </row>
    <row r="113" spans="1:13" ht="13.5" customHeight="1">
      <c r="A113" s="40" t="s">
        <v>719</v>
      </c>
      <c r="B113" s="182">
        <v>413036782</v>
      </c>
      <c r="C113" s="182">
        <v>0</v>
      </c>
      <c r="D113" s="182">
        <v>413036782</v>
      </c>
      <c r="E113" s="182">
        <v>2435411</v>
      </c>
      <c r="F113" s="182">
        <v>415472193</v>
      </c>
      <c r="G113" s="120"/>
      <c r="H113" s="182">
        <v>419979277</v>
      </c>
      <c r="I113" s="182">
        <v>0</v>
      </c>
      <c r="J113" s="182">
        <v>419979277</v>
      </c>
      <c r="K113" s="182">
        <v>2398397</v>
      </c>
      <c r="L113" s="182">
        <f t="shared" si="4"/>
        <v>422377674</v>
      </c>
      <c r="M113" s="128">
        <f t="shared" si="5"/>
        <v>-1.6349067256807708</v>
      </c>
    </row>
    <row r="114" spans="1:13" ht="13.5" customHeight="1">
      <c r="A114" s="33" t="s">
        <v>952</v>
      </c>
      <c r="B114" s="180">
        <v>383376800</v>
      </c>
      <c r="C114" s="180">
        <v>0</v>
      </c>
      <c r="D114" s="180">
        <v>383376800</v>
      </c>
      <c r="E114" s="180">
        <v>2305125</v>
      </c>
      <c r="F114" s="180">
        <v>385681925</v>
      </c>
      <c r="G114" s="120"/>
      <c r="H114" s="180">
        <v>402401254</v>
      </c>
      <c r="I114" s="180">
        <v>0</v>
      </c>
      <c r="J114" s="180">
        <v>402401254</v>
      </c>
      <c r="K114" s="180">
        <v>2259653</v>
      </c>
      <c r="L114" s="180">
        <f t="shared" si="4"/>
        <v>404660907</v>
      </c>
      <c r="M114" s="191">
        <f t="shared" si="5"/>
        <v>-4.690095255482635</v>
      </c>
    </row>
    <row r="115" spans="1:13" ht="13.5" customHeight="1">
      <c r="A115" s="39" t="s">
        <v>953</v>
      </c>
      <c r="B115" s="181">
        <v>316365364</v>
      </c>
      <c r="C115" s="181">
        <v>0</v>
      </c>
      <c r="D115" s="181">
        <v>316365364</v>
      </c>
      <c r="E115" s="181">
        <v>2293335</v>
      </c>
      <c r="F115" s="181">
        <v>318658699</v>
      </c>
      <c r="G115" s="120"/>
      <c r="H115" s="181">
        <v>304511769</v>
      </c>
      <c r="I115" s="181">
        <v>0</v>
      </c>
      <c r="J115" s="181">
        <v>304511769</v>
      </c>
      <c r="K115" s="181">
        <v>2225823</v>
      </c>
      <c r="L115" s="181">
        <f t="shared" si="4"/>
        <v>306737592</v>
      </c>
      <c r="M115" s="127">
        <f t="shared" si="5"/>
        <v>3.8864186558522635</v>
      </c>
    </row>
    <row r="116" spans="1:13" ht="13.5" customHeight="1">
      <c r="A116" s="39" t="s">
        <v>954</v>
      </c>
      <c r="B116" s="181">
        <v>68097073</v>
      </c>
      <c r="C116" s="181">
        <v>0</v>
      </c>
      <c r="D116" s="181">
        <v>68097073</v>
      </c>
      <c r="E116" s="181">
        <v>66592</v>
      </c>
      <c r="F116" s="181">
        <v>68163665</v>
      </c>
      <c r="G116" s="120"/>
      <c r="H116" s="181">
        <v>98405358</v>
      </c>
      <c r="I116" s="181">
        <v>0</v>
      </c>
      <c r="J116" s="181">
        <v>98405358</v>
      </c>
      <c r="K116" s="181">
        <v>74903</v>
      </c>
      <c r="L116" s="181">
        <f t="shared" si="4"/>
        <v>98480261</v>
      </c>
      <c r="M116" s="127">
        <f t="shared" si="5"/>
        <v>-30.784439127349593</v>
      </c>
    </row>
    <row r="117" spans="1:13" ht="13.5" customHeight="1">
      <c r="A117" s="39" t="s">
        <v>955</v>
      </c>
      <c r="B117" s="181">
        <v>-1079849</v>
      </c>
      <c r="C117" s="181">
        <v>0</v>
      </c>
      <c r="D117" s="181">
        <v>-1079849</v>
      </c>
      <c r="E117" s="181">
        <v>-54802</v>
      </c>
      <c r="F117" s="181">
        <v>-1134651</v>
      </c>
      <c r="G117" s="120"/>
      <c r="H117" s="181">
        <v>-549916</v>
      </c>
      <c r="I117" s="181">
        <v>0</v>
      </c>
      <c r="J117" s="181">
        <v>-549916</v>
      </c>
      <c r="K117" s="181">
        <v>-41057</v>
      </c>
      <c r="L117" s="181">
        <f t="shared" si="4"/>
        <v>-590973</v>
      </c>
      <c r="M117" s="127">
        <f t="shared" si="5"/>
        <v>91.99709631404481</v>
      </c>
    </row>
    <row r="118" spans="1:13" ht="13.5" customHeight="1">
      <c r="A118" s="39" t="s">
        <v>747</v>
      </c>
      <c r="B118" s="181">
        <v>-5788</v>
      </c>
      <c r="C118" s="181">
        <v>0</v>
      </c>
      <c r="D118" s="181">
        <v>-5788</v>
      </c>
      <c r="E118" s="181">
        <v>0</v>
      </c>
      <c r="F118" s="181">
        <v>-5788</v>
      </c>
      <c r="G118" s="120"/>
      <c r="H118" s="181">
        <v>34043</v>
      </c>
      <c r="I118" s="181">
        <v>0</v>
      </c>
      <c r="J118" s="181">
        <v>34043</v>
      </c>
      <c r="K118" s="181">
        <v>-16</v>
      </c>
      <c r="L118" s="181">
        <f t="shared" si="4"/>
        <v>34027</v>
      </c>
      <c r="M118" s="127">
        <f t="shared" si="5"/>
        <v>-117.01002145355159</v>
      </c>
    </row>
    <row r="119" spans="1:13" ht="13.5" customHeight="1">
      <c r="A119" s="40" t="s">
        <v>956</v>
      </c>
      <c r="B119" s="182">
        <v>0</v>
      </c>
      <c r="C119" s="182">
        <v>0</v>
      </c>
      <c r="D119" s="182">
        <v>0</v>
      </c>
      <c r="E119" s="182">
        <v>0</v>
      </c>
      <c r="F119" s="182">
        <v>0</v>
      </c>
      <c r="G119" s="120"/>
      <c r="H119" s="182">
        <v>0</v>
      </c>
      <c r="I119" s="182">
        <v>0</v>
      </c>
      <c r="J119" s="182">
        <v>0</v>
      </c>
      <c r="K119" s="182">
        <v>0</v>
      </c>
      <c r="L119" s="182">
        <f t="shared" si="4"/>
        <v>0</v>
      </c>
      <c r="M119" s="128" t="str">
        <f t="shared" si="5"/>
        <v>-</v>
      </c>
    </row>
    <row r="120" spans="1:13" ht="13.5" customHeight="1">
      <c r="A120" s="33" t="s">
        <v>957</v>
      </c>
      <c r="B120" s="180">
        <v>27397690</v>
      </c>
      <c r="C120" s="180">
        <v>0</v>
      </c>
      <c r="D120" s="180">
        <v>27397690</v>
      </c>
      <c r="E120" s="180">
        <v>83078</v>
      </c>
      <c r="F120" s="180">
        <v>27480768</v>
      </c>
      <c r="G120" s="120"/>
      <c r="H120" s="180">
        <v>14806037</v>
      </c>
      <c r="I120" s="180">
        <v>0</v>
      </c>
      <c r="J120" s="180">
        <v>14806037</v>
      </c>
      <c r="K120" s="180">
        <v>89202</v>
      </c>
      <c r="L120" s="180">
        <f t="shared" si="4"/>
        <v>14895239</v>
      </c>
      <c r="M120" s="191">
        <f t="shared" si="5"/>
        <v>84.49363585236867</v>
      </c>
    </row>
    <row r="121" spans="1:13" ht="13.5" customHeight="1">
      <c r="A121" s="39" t="s">
        <v>958</v>
      </c>
      <c r="B121" s="181">
        <v>24144158</v>
      </c>
      <c r="C121" s="181">
        <v>0</v>
      </c>
      <c r="D121" s="181">
        <v>24144158</v>
      </c>
      <c r="E121" s="181">
        <v>86130</v>
      </c>
      <c r="F121" s="181">
        <v>24230288</v>
      </c>
      <c r="G121" s="120"/>
      <c r="H121" s="181">
        <v>13451477</v>
      </c>
      <c r="I121" s="181">
        <v>0</v>
      </c>
      <c r="J121" s="181">
        <v>13451477</v>
      </c>
      <c r="K121" s="181">
        <v>85431</v>
      </c>
      <c r="L121" s="181">
        <f t="shared" si="4"/>
        <v>13536908</v>
      </c>
      <c r="M121" s="127">
        <f t="shared" si="5"/>
        <v>78.99425777289763</v>
      </c>
    </row>
    <row r="122" spans="1:13" ht="13.5" customHeight="1">
      <c r="A122" s="39" t="s">
        <v>959</v>
      </c>
      <c r="B122" s="181">
        <v>1507224</v>
      </c>
      <c r="C122" s="181">
        <v>0</v>
      </c>
      <c r="D122" s="181">
        <v>1507224</v>
      </c>
      <c r="E122" s="181">
        <v>9720</v>
      </c>
      <c r="F122" s="181">
        <v>1516944</v>
      </c>
      <c r="G122" s="120"/>
      <c r="H122" s="181">
        <v>924986</v>
      </c>
      <c r="I122" s="181">
        <v>0</v>
      </c>
      <c r="J122" s="181">
        <v>924986</v>
      </c>
      <c r="K122" s="181">
        <v>9720</v>
      </c>
      <c r="L122" s="181">
        <f t="shared" si="4"/>
        <v>934706</v>
      </c>
      <c r="M122" s="127">
        <f t="shared" si="5"/>
        <v>62.2910305486431</v>
      </c>
    </row>
    <row r="123" spans="1:13" ht="13.5" customHeight="1">
      <c r="A123" s="39" t="s">
        <v>960</v>
      </c>
      <c r="B123" s="181">
        <v>2447815</v>
      </c>
      <c r="C123" s="181">
        <v>0</v>
      </c>
      <c r="D123" s="181">
        <v>2447815</v>
      </c>
      <c r="E123" s="181">
        <v>2077</v>
      </c>
      <c r="F123" s="181">
        <v>2449892</v>
      </c>
      <c r="G123" s="120"/>
      <c r="H123" s="181">
        <v>1130590</v>
      </c>
      <c r="I123" s="181">
        <v>0</v>
      </c>
      <c r="J123" s="181">
        <v>1130590</v>
      </c>
      <c r="K123" s="181">
        <v>2077</v>
      </c>
      <c r="L123" s="181">
        <f t="shared" si="4"/>
        <v>1132667</v>
      </c>
      <c r="M123" s="127">
        <f t="shared" si="5"/>
        <v>116.29410938960878</v>
      </c>
    </row>
    <row r="124" spans="1:13" ht="13.5" customHeight="1">
      <c r="A124" s="39" t="s">
        <v>961</v>
      </c>
      <c r="B124" s="181">
        <v>-728391</v>
      </c>
      <c r="C124" s="181">
        <v>0</v>
      </c>
      <c r="D124" s="181">
        <v>-728391</v>
      </c>
      <c r="E124" s="181">
        <v>-14849</v>
      </c>
      <c r="F124" s="181">
        <v>-743240</v>
      </c>
      <c r="G124" s="120"/>
      <c r="H124" s="181">
        <v>-657841</v>
      </c>
      <c r="I124" s="181">
        <v>0</v>
      </c>
      <c r="J124" s="181">
        <v>-657841</v>
      </c>
      <c r="K124" s="181">
        <v>-8026</v>
      </c>
      <c r="L124" s="181">
        <f t="shared" si="4"/>
        <v>-665867</v>
      </c>
      <c r="M124" s="127">
        <f t="shared" si="5"/>
        <v>11.61988805572284</v>
      </c>
    </row>
    <row r="125" spans="1:13" ht="13.5" customHeight="1">
      <c r="A125" s="39" t="s">
        <v>748</v>
      </c>
      <c r="B125" s="181">
        <v>26884</v>
      </c>
      <c r="C125" s="181">
        <v>0</v>
      </c>
      <c r="D125" s="181">
        <v>26884</v>
      </c>
      <c r="E125" s="181">
        <v>0</v>
      </c>
      <c r="F125" s="181">
        <v>26884</v>
      </c>
      <c r="G125" s="120"/>
      <c r="H125" s="181">
        <v>-43175</v>
      </c>
      <c r="I125" s="181">
        <v>0</v>
      </c>
      <c r="J125" s="181">
        <v>-43175</v>
      </c>
      <c r="K125" s="181">
        <v>0</v>
      </c>
      <c r="L125" s="181">
        <f t="shared" si="4"/>
        <v>-43175</v>
      </c>
      <c r="M125" s="127">
        <f t="shared" si="5"/>
        <v>-162.2675159235669</v>
      </c>
    </row>
    <row r="126" spans="1:13" ht="13.5" customHeight="1">
      <c r="A126" s="40" t="s">
        <v>962</v>
      </c>
      <c r="B126" s="182">
        <v>0</v>
      </c>
      <c r="C126" s="182">
        <v>0</v>
      </c>
      <c r="D126" s="182">
        <v>0</v>
      </c>
      <c r="E126" s="182">
        <v>0</v>
      </c>
      <c r="F126" s="182">
        <v>0</v>
      </c>
      <c r="G126" s="120"/>
      <c r="H126" s="182">
        <v>0</v>
      </c>
      <c r="I126" s="182">
        <v>0</v>
      </c>
      <c r="J126" s="182">
        <v>0</v>
      </c>
      <c r="K126" s="182">
        <v>0</v>
      </c>
      <c r="L126" s="182">
        <f t="shared" si="4"/>
        <v>0</v>
      </c>
      <c r="M126" s="128" t="str">
        <f t="shared" si="5"/>
        <v>-</v>
      </c>
    </row>
    <row r="127" spans="1:13" ht="13.5" customHeight="1">
      <c r="A127" s="33" t="s">
        <v>642</v>
      </c>
      <c r="B127" s="180">
        <v>1872015</v>
      </c>
      <c r="C127" s="180">
        <v>0</v>
      </c>
      <c r="D127" s="180">
        <v>1872015</v>
      </c>
      <c r="E127" s="180">
        <v>47118</v>
      </c>
      <c r="F127" s="180">
        <v>1919133</v>
      </c>
      <c r="G127" s="120"/>
      <c r="H127" s="180">
        <v>2398567</v>
      </c>
      <c r="I127" s="180">
        <v>0</v>
      </c>
      <c r="J127" s="180">
        <v>2398567</v>
      </c>
      <c r="K127" s="180">
        <v>49445</v>
      </c>
      <c r="L127" s="180">
        <f t="shared" si="4"/>
        <v>2448012</v>
      </c>
      <c r="M127" s="191">
        <f t="shared" si="5"/>
        <v>-21.60442840966466</v>
      </c>
    </row>
    <row r="128" spans="1:13" ht="13.5" customHeight="1">
      <c r="A128" s="39" t="s">
        <v>643</v>
      </c>
      <c r="B128" s="181">
        <v>1871671</v>
      </c>
      <c r="C128" s="181">
        <v>0</v>
      </c>
      <c r="D128" s="181">
        <v>1871671</v>
      </c>
      <c r="E128" s="181">
        <v>46964</v>
      </c>
      <c r="F128" s="181">
        <v>1918635</v>
      </c>
      <c r="G128" s="120"/>
      <c r="H128" s="181">
        <v>2398567</v>
      </c>
      <c r="I128" s="181">
        <v>0</v>
      </c>
      <c r="J128" s="181">
        <v>2398567</v>
      </c>
      <c r="K128" s="181">
        <v>49190</v>
      </c>
      <c r="L128" s="181">
        <f t="shared" si="4"/>
        <v>2447757</v>
      </c>
      <c r="M128" s="127">
        <f t="shared" si="5"/>
        <v>-21.616606550405127</v>
      </c>
    </row>
    <row r="129" spans="1:13" ht="13.5" customHeight="1">
      <c r="A129" s="40" t="s">
        <v>644</v>
      </c>
      <c r="B129" s="182">
        <v>344</v>
      </c>
      <c r="C129" s="182">
        <v>0</v>
      </c>
      <c r="D129" s="182">
        <v>344</v>
      </c>
      <c r="E129" s="182">
        <v>154</v>
      </c>
      <c r="F129" s="182">
        <v>498</v>
      </c>
      <c r="G129" s="120"/>
      <c r="H129" s="182">
        <v>0</v>
      </c>
      <c r="I129" s="182">
        <v>0</v>
      </c>
      <c r="J129" s="182">
        <v>0</v>
      </c>
      <c r="K129" s="182">
        <v>255</v>
      </c>
      <c r="L129" s="182">
        <f t="shared" si="4"/>
        <v>255</v>
      </c>
      <c r="M129" s="128">
        <f t="shared" si="5"/>
        <v>95.29411764705883</v>
      </c>
    </row>
    <row r="130" spans="1:13" ht="13.5" customHeight="1">
      <c r="A130" s="33" t="s">
        <v>963</v>
      </c>
      <c r="B130" s="180">
        <v>390277</v>
      </c>
      <c r="C130" s="180">
        <v>0</v>
      </c>
      <c r="D130" s="180">
        <v>390277</v>
      </c>
      <c r="E130" s="180">
        <v>90</v>
      </c>
      <c r="F130" s="180">
        <v>390367</v>
      </c>
      <c r="G130" s="120"/>
      <c r="H130" s="180">
        <v>373419</v>
      </c>
      <c r="I130" s="180">
        <v>0</v>
      </c>
      <c r="J130" s="180">
        <v>373419</v>
      </c>
      <c r="K130" s="180">
        <v>97</v>
      </c>
      <c r="L130" s="180">
        <f t="shared" si="4"/>
        <v>373516</v>
      </c>
      <c r="M130" s="191">
        <f t="shared" si="5"/>
        <v>4.511453324623309</v>
      </c>
    </row>
    <row r="131" spans="1:13" ht="13.5" customHeight="1">
      <c r="A131" s="39" t="s">
        <v>997</v>
      </c>
      <c r="B131" s="181">
        <v>0</v>
      </c>
      <c r="C131" s="181">
        <v>0</v>
      </c>
      <c r="D131" s="181">
        <v>0</v>
      </c>
      <c r="E131" s="181">
        <v>0</v>
      </c>
      <c r="F131" s="181">
        <v>0</v>
      </c>
      <c r="G131" s="120"/>
      <c r="H131" s="181">
        <v>0</v>
      </c>
      <c r="I131" s="181">
        <v>0</v>
      </c>
      <c r="J131" s="181">
        <v>0</v>
      </c>
      <c r="K131" s="181">
        <v>0</v>
      </c>
      <c r="L131" s="181">
        <f t="shared" si="4"/>
        <v>0</v>
      </c>
      <c r="M131" s="127" t="str">
        <f t="shared" si="5"/>
        <v>-</v>
      </c>
    </row>
    <row r="132" spans="1:13" ht="13.5" customHeight="1">
      <c r="A132" s="39" t="s">
        <v>647</v>
      </c>
      <c r="B132" s="181">
        <v>390277</v>
      </c>
      <c r="C132" s="181">
        <v>0</v>
      </c>
      <c r="D132" s="181">
        <v>390277</v>
      </c>
      <c r="E132" s="181">
        <v>90</v>
      </c>
      <c r="F132" s="181">
        <v>390367</v>
      </c>
      <c r="G132" s="120"/>
      <c r="H132" s="181">
        <v>373419</v>
      </c>
      <c r="I132" s="181">
        <v>0</v>
      </c>
      <c r="J132" s="181">
        <v>373419</v>
      </c>
      <c r="K132" s="181">
        <v>97</v>
      </c>
      <c r="L132" s="181">
        <f t="shared" si="4"/>
        <v>373516</v>
      </c>
      <c r="M132" s="127">
        <f t="shared" si="5"/>
        <v>4.511453324623309</v>
      </c>
    </row>
    <row r="133" spans="1:13" ht="13.5" customHeight="1">
      <c r="A133" s="40" t="s">
        <v>720</v>
      </c>
      <c r="B133" s="182">
        <v>0</v>
      </c>
      <c r="C133" s="182">
        <v>0</v>
      </c>
      <c r="D133" s="182">
        <v>0</v>
      </c>
      <c r="E133" s="182">
        <v>0</v>
      </c>
      <c r="F133" s="182">
        <v>0</v>
      </c>
      <c r="G133" s="183"/>
      <c r="H133" s="182">
        <v>0</v>
      </c>
      <c r="I133" s="182">
        <v>0</v>
      </c>
      <c r="J133" s="182">
        <v>0</v>
      </c>
      <c r="K133" s="182">
        <v>0</v>
      </c>
      <c r="L133" s="182">
        <f t="shared" si="4"/>
        <v>0</v>
      </c>
      <c r="M133" s="128" t="str">
        <f t="shared" si="5"/>
        <v>-</v>
      </c>
    </row>
    <row r="134" spans="1:13" ht="13.5">
      <c r="A134" s="35" t="s">
        <v>684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115" t="s">
        <v>687</v>
      </c>
    </row>
    <row r="135" spans="1:13" ht="18" customHeight="1">
      <c r="A135" s="37" t="s">
        <v>666</v>
      </c>
      <c r="B135" s="401" t="s">
        <v>1031</v>
      </c>
      <c r="C135" s="401"/>
      <c r="D135" s="401"/>
      <c r="E135" s="401"/>
      <c r="F135" s="401"/>
      <c r="G135" s="119"/>
      <c r="H135" s="401" t="s">
        <v>1032</v>
      </c>
      <c r="I135" s="401"/>
      <c r="J135" s="401"/>
      <c r="K135" s="401"/>
      <c r="L135" s="401"/>
      <c r="M135" s="402" t="s">
        <v>736</v>
      </c>
    </row>
    <row r="136" spans="1:13" ht="31.5" customHeight="1">
      <c r="A136" s="67"/>
      <c r="B136" s="24" t="s">
        <v>731</v>
      </c>
      <c r="C136" s="24" t="s">
        <v>732</v>
      </c>
      <c r="D136" s="24" t="s">
        <v>733</v>
      </c>
      <c r="E136" s="25" t="s">
        <v>734</v>
      </c>
      <c r="F136" s="24" t="s">
        <v>735</v>
      </c>
      <c r="G136" s="24"/>
      <c r="H136" s="24" t="s">
        <v>731</v>
      </c>
      <c r="I136" s="24" t="s">
        <v>732</v>
      </c>
      <c r="J136" s="24" t="s">
        <v>733</v>
      </c>
      <c r="K136" s="25" t="s">
        <v>734</v>
      </c>
      <c r="L136" s="24" t="s">
        <v>735</v>
      </c>
      <c r="M136" s="402"/>
    </row>
    <row r="137" spans="1:13" ht="11.25">
      <c r="A137" s="43" t="s">
        <v>721</v>
      </c>
      <c r="B137" s="188">
        <v>73217881</v>
      </c>
      <c r="C137" s="188">
        <v>2843006</v>
      </c>
      <c r="D137" s="188">
        <v>76060887</v>
      </c>
      <c r="E137" s="188">
        <v>761674</v>
      </c>
      <c r="F137" s="188">
        <v>76822561</v>
      </c>
      <c r="G137" s="178"/>
      <c r="H137" s="188">
        <v>59229311</v>
      </c>
      <c r="I137" s="188">
        <v>2386443</v>
      </c>
      <c r="J137" s="188">
        <v>61615754</v>
      </c>
      <c r="K137" s="188">
        <v>753183</v>
      </c>
      <c r="L137" s="188">
        <f aca="true" t="shared" si="6" ref="L137:L177">K137+J137</f>
        <v>62368937</v>
      </c>
      <c r="M137" s="195">
        <f aca="true" t="shared" si="7" ref="M137:M177">IF(L137=0,"-",100*(F137-L137)/L137)</f>
        <v>23.174395292323165</v>
      </c>
    </row>
    <row r="138" spans="1:13" ht="22.5">
      <c r="A138" s="50" t="s">
        <v>722</v>
      </c>
      <c r="B138" s="181">
        <v>6</v>
      </c>
      <c r="C138" s="181">
        <v>0</v>
      </c>
      <c r="D138" s="181">
        <v>6</v>
      </c>
      <c r="E138" s="181">
        <v>0</v>
      </c>
      <c r="F138" s="181">
        <v>6</v>
      </c>
      <c r="G138" s="120"/>
      <c r="H138" s="181">
        <v>0</v>
      </c>
      <c r="I138" s="181">
        <v>0</v>
      </c>
      <c r="J138" s="181">
        <v>0</v>
      </c>
      <c r="K138" s="181">
        <v>0</v>
      </c>
      <c r="L138" s="181">
        <f t="shared" si="6"/>
        <v>0</v>
      </c>
      <c r="M138" s="127" t="str">
        <f t="shared" si="7"/>
        <v>-</v>
      </c>
    </row>
    <row r="139" spans="1:13" ht="11.25">
      <c r="A139" s="39" t="s">
        <v>723</v>
      </c>
      <c r="B139" s="181">
        <v>0</v>
      </c>
      <c r="C139" s="181">
        <v>0</v>
      </c>
      <c r="D139" s="181">
        <v>0</v>
      </c>
      <c r="E139" s="181">
        <v>0</v>
      </c>
      <c r="F139" s="181">
        <v>0</v>
      </c>
      <c r="G139" s="120"/>
      <c r="H139" s="181">
        <v>0</v>
      </c>
      <c r="I139" s="181">
        <v>0</v>
      </c>
      <c r="J139" s="181">
        <v>0</v>
      </c>
      <c r="K139" s="181">
        <v>0</v>
      </c>
      <c r="L139" s="181">
        <f t="shared" si="6"/>
        <v>0</v>
      </c>
      <c r="M139" s="127" t="str">
        <f t="shared" si="7"/>
        <v>-</v>
      </c>
    </row>
    <row r="140" spans="1:13" ht="11.25">
      <c r="A140" s="40" t="s">
        <v>724</v>
      </c>
      <c r="B140" s="182">
        <v>71853914</v>
      </c>
      <c r="C140" s="182">
        <v>2814621</v>
      </c>
      <c r="D140" s="182">
        <v>74668535</v>
      </c>
      <c r="E140" s="182">
        <v>754920</v>
      </c>
      <c r="F140" s="182">
        <v>75423455</v>
      </c>
      <c r="G140" s="120"/>
      <c r="H140" s="182">
        <v>58188972</v>
      </c>
      <c r="I140" s="182">
        <v>2362936</v>
      </c>
      <c r="J140" s="182">
        <v>60551908</v>
      </c>
      <c r="K140" s="182">
        <v>715080</v>
      </c>
      <c r="L140" s="182">
        <f t="shared" si="6"/>
        <v>61266988</v>
      </c>
      <c r="M140" s="128">
        <f t="shared" si="7"/>
        <v>23.106190563831863</v>
      </c>
    </row>
    <row r="141" spans="1:13" ht="11.25">
      <c r="A141" s="32" t="s">
        <v>998</v>
      </c>
      <c r="B141" s="179">
        <v>328862</v>
      </c>
      <c r="C141" s="179">
        <v>2</v>
      </c>
      <c r="D141" s="179">
        <v>328864</v>
      </c>
      <c r="E141" s="179">
        <v>154805</v>
      </c>
      <c r="F141" s="179">
        <v>483669</v>
      </c>
      <c r="G141" s="120"/>
      <c r="H141" s="179">
        <v>372227</v>
      </c>
      <c r="I141" s="179">
        <v>2</v>
      </c>
      <c r="J141" s="179">
        <v>372229</v>
      </c>
      <c r="K141" s="179">
        <v>30857</v>
      </c>
      <c r="L141" s="179">
        <f t="shared" si="6"/>
        <v>403086</v>
      </c>
      <c r="M141" s="130">
        <f t="shared" si="7"/>
        <v>19.991515458239682</v>
      </c>
    </row>
    <row r="142" spans="1:13" ht="11.25">
      <c r="A142" s="33" t="s">
        <v>999</v>
      </c>
      <c r="B142" s="180">
        <v>68147211</v>
      </c>
      <c r="C142" s="180">
        <v>2707504</v>
      </c>
      <c r="D142" s="180">
        <v>70854715</v>
      </c>
      <c r="E142" s="180">
        <v>583965</v>
      </c>
      <c r="F142" s="180">
        <v>71438680</v>
      </c>
      <c r="G142" s="120"/>
      <c r="H142" s="180">
        <v>55314863</v>
      </c>
      <c r="I142" s="180">
        <v>2288049</v>
      </c>
      <c r="J142" s="180">
        <v>57602912</v>
      </c>
      <c r="K142" s="180">
        <v>668885</v>
      </c>
      <c r="L142" s="180">
        <f t="shared" si="6"/>
        <v>58271797</v>
      </c>
      <c r="M142" s="191">
        <f t="shared" si="7"/>
        <v>22.595635758409852</v>
      </c>
    </row>
    <row r="143" spans="1:13" ht="11.25">
      <c r="A143" s="39" t="s">
        <v>1000</v>
      </c>
      <c r="B143" s="181">
        <v>63942830</v>
      </c>
      <c r="C143" s="181">
        <v>2697858</v>
      </c>
      <c r="D143" s="181">
        <v>66640688</v>
      </c>
      <c r="E143" s="181">
        <v>564878</v>
      </c>
      <c r="F143" s="181">
        <v>67205566</v>
      </c>
      <c r="G143" s="120"/>
      <c r="H143" s="181">
        <v>50113691</v>
      </c>
      <c r="I143" s="181">
        <v>2239000</v>
      </c>
      <c r="J143" s="181">
        <v>52352691</v>
      </c>
      <c r="K143" s="181">
        <v>616753</v>
      </c>
      <c r="L143" s="181">
        <f t="shared" si="6"/>
        <v>52969444</v>
      </c>
      <c r="M143" s="127">
        <f t="shared" si="7"/>
        <v>26.87610238083677</v>
      </c>
    </row>
    <row r="144" spans="1:13" ht="11.25">
      <c r="A144" s="39" t="s">
        <v>1001</v>
      </c>
      <c r="B144" s="181">
        <v>977839</v>
      </c>
      <c r="C144" s="181">
        <v>0</v>
      </c>
      <c r="D144" s="181">
        <v>977839</v>
      </c>
      <c r="E144" s="181">
        <v>10093</v>
      </c>
      <c r="F144" s="181">
        <v>987932</v>
      </c>
      <c r="G144" s="120"/>
      <c r="H144" s="181">
        <v>2333474</v>
      </c>
      <c r="I144" s="181">
        <v>40000</v>
      </c>
      <c r="J144" s="181">
        <v>2373474</v>
      </c>
      <c r="K144" s="181">
        <v>0</v>
      </c>
      <c r="L144" s="181">
        <f t="shared" si="6"/>
        <v>2373474</v>
      </c>
      <c r="M144" s="127">
        <f t="shared" si="7"/>
        <v>-58.376118718806275</v>
      </c>
    </row>
    <row r="145" spans="1:13" ht="11.25">
      <c r="A145" s="39" t="s">
        <v>1002</v>
      </c>
      <c r="B145" s="181">
        <v>-38002</v>
      </c>
      <c r="C145" s="181">
        <v>0</v>
      </c>
      <c r="D145" s="181">
        <v>-38002</v>
      </c>
      <c r="E145" s="181">
        <v>-483</v>
      </c>
      <c r="F145" s="181">
        <v>-38485</v>
      </c>
      <c r="G145" s="120"/>
      <c r="H145" s="181">
        <v>-38927</v>
      </c>
      <c r="I145" s="181">
        <v>0</v>
      </c>
      <c r="J145" s="181">
        <v>-38927</v>
      </c>
      <c r="K145" s="181">
        <v>-245</v>
      </c>
      <c r="L145" s="181">
        <f t="shared" si="6"/>
        <v>-39172</v>
      </c>
      <c r="M145" s="127">
        <f t="shared" si="7"/>
        <v>-1.7538037373634228</v>
      </c>
    </row>
    <row r="146" spans="1:13" ht="11.25">
      <c r="A146" s="39" t="s">
        <v>749</v>
      </c>
      <c r="B146" s="181">
        <v>3264544</v>
      </c>
      <c r="C146" s="181">
        <v>9646</v>
      </c>
      <c r="D146" s="181">
        <v>3274190</v>
      </c>
      <c r="E146" s="181">
        <v>9477</v>
      </c>
      <c r="F146" s="181">
        <v>3283667</v>
      </c>
      <c r="G146" s="120"/>
      <c r="H146" s="181">
        <v>2906625</v>
      </c>
      <c r="I146" s="181">
        <v>9049</v>
      </c>
      <c r="J146" s="181">
        <v>2915674</v>
      </c>
      <c r="K146" s="181">
        <v>52377</v>
      </c>
      <c r="L146" s="181">
        <f t="shared" si="6"/>
        <v>2968051</v>
      </c>
      <c r="M146" s="127">
        <f t="shared" si="7"/>
        <v>10.633779540850208</v>
      </c>
    </row>
    <row r="147" spans="1:13" ht="11.25">
      <c r="A147" s="40" t="s">
        <v>1003</v>
      </c>
      <c r="B147" s="182">
        <v>0</v>
      </c>
      <c r="C147" s="182">
        <v>0</v>
      </c>
      <c r="D147" s="182">
        <v>0</v>
      </c>
      <c r="E147" s="182">
        <v>0</v>
      </c>
      <c r="F147" s="182">
        <v>0</v>
      </c>
      <c r="G147" s="120"/>
      <c r="H147" s="182">
        <v>0</v>
      </c>
      <c r="I147" s="182">
        <v>0</v>
      </c>
      <c r="J147" s="182">
        <v>0</v>
      </c>
      <c r="K147" s="182">
        <v>0</v>
      </c>
      <c r="L147" s="182">
        <f t="shared" si="6"/>
        <v>0</v>
      </c>
      <c r="M147" s="128" t="str">
        <f t="shared" si="7"/>
        <v>-</v>
      </c>
    </row>
    <row r="148" spans="1:13" ht="11.25">
      <c r="A148" s="33" t="s">
        <v>1004</v>
      </c>
      <c r="B148" s="180">
        <v>1757066</v>
      </c>
      <c r="C148" s="180">
        <v>107115</v>
      </c>
      <c r="D148" s="180">
        <v>1864181</v>
      </c>
      <c r="E148" s="180">
        <v>93</v>
      </c>
      <c r="F148" s="180">
        <v>1864274</v>
      </c>
      <c r="G148" s="120"/>
      <c r="H148" s="180">
        <v>519107</v>
      </c>
      <c r="I148" s="180">
        <v>69909</v>
      </c>
      <c r="J148" s="180">
        <v>589016</v>
      </c>
      <c r="K148" s="180">
        <v>398</v>
      </c>
      <c r="L148" s="180">
        <f t="shared" si="6"/>
        <v>589414</v>
      </c>
      <c r="M148" s="191">
        <f t="shared" si="7"/>
        <v>216.29279250238372</v>
      </c>
    </row>
    <row r="149" spans="1:13" ht="11.25">
      <c r="A149" s="39" t="s">
        <v>1005</v>
      </c>
      <c r="B149" s="181">
        <v>1328300</v>
      </c>
      <c r="C149" s="181">
        <v>150</v>
      </c>
      <c r="D149" s="181">
        <v>1328450</v>
      </c>
      <c r="E149" s="181">
        <v>0</v>
      </c>
      <c r="F149" s="181">
        <v>1328450</v>
      </c>
      <c r="G149" s="120"/>
      <c r="H149" s="181">
        <v>396056</v>
      </c>
      <c r="I149" s="181">
        <v>300</v>
      </c>
      <c r="J149" s="181">
        <v>396356</v>
      </c>
      <c r="K149" s="181">
        <v>109</v>
      </c>
      <c r="L149" s="181">
        <f t="shared" si="6"/>
        <v>396465</v>
      </c>
      <c r="M149" s="127">
        <f t="shared" si="7"/>
        <v>235.07371394700667</v>
      </c>
    </row>
    <row r="150" spans="1:13" ht="11.25">
      <c r="A150" s="39" t="s">
        <v>1006</v>
      </c>
      <c r="B150" s="181">
        <v>220264</v>
      </c>
      <c r="C150" s="181">
        <v>106845</v>
      </c>
      <c r="D150" s="181">
        <v>327109</v>
      </c>
      <c r="E150" s="181">
        <v>0</v>
      </c>
      <c r="F150" s="181">
        <v>327109</v>
      </c>
      <c r="G150" s="120"/>
      <c r="H150" s="181">
        <v>10037</v>
      </c>
      <c r="I150" s="181">
        <v>69532</v>
      </c>
      <c r="J150" s="181">
        <v>79569</v>
      </c>
      <c r="K150" s="181">
        <v>0</v>
      </c>
      <c r="L150" s="181">
        <f t="shared" si="6"/>
        <v>79569</v>
      </c>
      <c r="M150" s="127">
        <f t="shared" si="7"/>
        <v>311.10105694428734</v>
      </c>
    </row>
    <row r="151" spans="1:13" ht="11.25">
      <c r="A151" s="39" t="s">
        <v>1007</v>
      </c>
      <c r="B151" s="181">
        <v>112970</v>
      </c>
      <c r="C151" s="181">
        <v>0</v>
      </c>
      <c r="D151" s="181">
        <v>112970</v>
      </c>
      <c r="E151" s="181">
        <v>0</v>
      </c>
      <c r="F151" s="181">
        <v>112970</v>
      </c>
      <c r="G151" s="120"/>
      <c r="H151" s="181">
        <v>32682</v>
      </c>
      <c r="I151" s="181">
        <v>0</v>
      </c>
      <c r="J151" s="181">
        <v>32682</v>
      </c>
      <c r="K151" s="181">
        <v>0</v>
      </c>
      <c r="L151" s="181">
        <f t="shared" si="6"/>
        <v>32682</v>
      </c>
      <c r="M151" s="127">
        <f t="shared" si="7"/>
        <v>245.6642800318218</v>
      </c>
    </row>
    <row r="152" spans="1:13" ht="11.25">
      <c r="A152" s="39" t="s">
        <v>1008</v>
      </c>
      <c r="B152" s="181">
        <v>-204868</v>
      </c>
      <c r="C152" s="181">
        <v>0</v>
      </c>
      <c r="D152" s="181">
        <v>-204868</v>
      </c>
      <c r="E152" s="181">
        <v>-1975</v>
      </c>
      <c r="F152" s="181">
        <v>-206843</v>
      </c>
      <c r="G152" s="120"/>
      <c r="H152" s="181">
        <v>-54627</v>
      </c>
      <c r="I152" s="181">
        <v>0</v>
      </c>
      <c r="J152" s="181">
        <v>-54627</v>
      </c>
      <c r="K152" s="181">
        <v>-886</v>
      </c>
      <c r="L152" s="181">
        <f t="shared" si="6"/>
        <v>-55513</v>
      </c>
      <c r="M152" s="127">
        <f t="shared" si="7"/>
        <v>272.60281375533657</v>
      </c>
    </row>
    <row r="153" spans="1:13" ht="11.25">
      <c r="A153" s="39" t="s">
        <v>744</v>
      </c>
      <c r="B153" s="181">
        <v>300591</v>
      </c>
      <c r="C153" s="181">
        <v>120</v>
      </c>
      <c r="D153" s="181">
        <v>300711</v>
      </c>
      <c r="E153" s="181">
        <v>2068</v>
      </c>
      <c r="F153" s="181">
        <v>302779</v>
      </c>
      <c r="G153" s="120"/>
      <c r="H153" s="181">
        <v>134959</v>
      </c>
      <c r="I153" s="181">
        <v>77</v>
      </c>
      <c r="J153" s="181">
        <v>135036</v>
      </c>
      <c r="K153" s="181">
        <v>1175</v>
      </c>
      <c r="L153" s="181">
        <f t="shared" si="6"/>
        <v>136211</v>
      </c>
      <c r="M153" s="127">
        <f t="shared" si="7"/>
        <v>122.28674629802292</v>
      </c>
    </row>
    <row r="154" spans="1:13" ht="11.25">
      <c r="A154" s="40" t="s">
        <v>1009</v>
      </c>
      <c r="B154" s="182">
        <v>-191</v>
      </c>
      <c r="C154" s="182">
        <v>0</v>
      </c>
      <c r="D154" s="182">
        <v>-191</v>
      </c>
      <c r="E154" s="182">
        <v>0</v>
      </c>
      <c r="F154" s="182">
        <v>-191</v>
      </c>
      <c r="G154" s="120"/>
      <c r="H154" s="182">
        <v>0</v>
      </c>
      <c r="I154" s="182">
        <v>0</v>
      </c>
      <c r="J154" s="182">
        <v>0</v>
      </c>
      <c r="K154" s="182">
        <v>0</v>
      </c>
      <c r="L154" s="182">
        <f t="shared" si="6"/>
        <v>0</v>
      </c>
      <c r="M154" s="128" t="str">
        <f t="shared" si="7"/>
        <v>-</v>
      </c>
    </row>
    <row r="155" spans="1:13" ht="11.25">
      <c r="A155" s="33" t="s">
        <v>795</v>
      </c>
      <c r="B155" s="180">
        <v>1524489</v>
      </c>
      <c r="C155" s="180">
        <v>0</v>
      </c>
      <c r="D155" s="180">
        <v>1524489</v>
      </c>
      <c r="E155" s="180">
        <v>15939</v>
      </c>
      <c r="F155" s="180">
        <v>1540428</v>
      </c>
      <c r="G155" s="120"/>
      <c r="H155" s="180">
        <v>1847292</v>
      </c>
      <c r="I155" s="180">
        <v>0</v>
      </c>
      <c r="J155" s="180">
        <v>1847292</v>
      </c>
      <c r="K155" s="180">
        <v>14906</v>
      </c>
      <c r="L155" s="180">
        <f t="shared" si="6"/>
        <v>1862198</v>
      </c>
      <c r="M155" s="191">
        <f t="shared" si="7"/>
        <v>-17.27904336703186</v>
      </c>
    </row>
    <row r="156" spans="1:13" ht="11.25">
      <c r="A156" s="39" t="s">
        <v>796</v>
      </c>
      <c r="B156" s="181">
        <v>1524489</v>
      </c>
      <c r="C156" s="181">
        <v>0</v>
      </c>
      <c r="D156" s="181">
        <v>1524489</v>
      </c>
      <c r="E156" s="181">
        <v>15939</v>
      </c>
      <c r="F156" s="181">
        <v>1540428</v>
      </c>
      <c r="G156" s="120"/>
      <c r="H156" s="181">
        <v>1847292</v>
      </c>
      <c r="I156" s="181">
        <v>0</v>
      </c>
      <c r="J156" s="181">
        <v>1847292</v>
      </c>
      <c r="K156" s="181">
        <v>14834</v>
      </c>
      <c r="L156" s="181">
        <f t="shared" si="6"/>
        <v>1862126</v>
      </c>
      <c r="M156" s="127">
        <f t="shared" si="7"/>
        <v>-17.275844921342596</v>
      </c>
    </row>
    <row r="157" spans="1:13" ht="11.25">
      <c r="A157" s="40" t="s">
        <v>797</v>
      </c>
      <c r="B157" s="182">
        <v>0</v>
      </c>
      <c r="C157" s="182">
        <v>0</v>
      </c>
      <c r="D157" s="182">
        <v>0</v>
      </c>
      <c r="E157" s="182">
        <v>0</v>
      </c>
      <c r="F157" s="182">
        <v>0</v>
      </c>
      <c r="G157" s="120"/>
      <c r="H157" s="182">
        <v>0</v>
      </c>
      <c r="I157" s="182">
        <v>0</v>
      </c>
      <c r="J157" s="182">
        <v>0</v>
      </c>
      <c r="K157" s="182">
        <v>72</v>
      </c>
      <c r="L157" s="182">
        <f t="shared" si="6"/>
        <v>72</v>
      </c>
      <c r="M157" s="128">
        <f t="shared" si="7"/>
        <v>-100</v>
      </c>
    </row>
    <row r="158" spans="1:13" ht="11.25">
      <c r="A158" s="33" t="s">
        <v>1010</v>
      </c>
      <c r="B158" s="180">
        <v>96286</v>
      </c>
      <c r="C158" s="180">
        <v>0</v>
      </c>
      <c r="D158" s="180">
        <v>96286</v>
      </c>
      <c r="E158" s="180">
        <v>118</v>
      </c>
      <c r="F158" s="180">
        <v>96404</v>
      </c>
      <c r="G158" s="120"/>
      <c r="H158" s="180">
        <v>135483</v>
      </c>
      <c r="I158" s="180">
        <v>4976</v>
      </c>
      <c r="J158" s="180">
        <v>140459</v>
      </c>
      <c r="K158" s="180">
        <v>34</v>
      </c>
      <c r="L158" s="180">
        <f t="shared" si="6"/>
        <v>140493</v>
      </c>
      <c r="M158" s="191">
        <f t="shared" si="7"/>
        <v>-31.381634672190074</v>
      </c>
    </row>
    <row r="159" spans="1:13" ht="11.25">
      <c r="A159" s="39" t="s">
        <v>1011</v>
      </c>
      <c r="B159" s="181">
        <v>96286</v>
      </c>
      <c r="C159" s="181">
        <v>0</v>
      </c>
      <c r="D159" s="181">
        <v>96286</v>
      </c>
      <c r="E159" s="181">
        <v>118</v>
      </c>
      <c r="F159" s="181">
        <v>96404</v>
      </c>
      <c r="G159" s="120"/>
      <c r="H159" s="181">
        <v>135483</v>
      </c>
      <c r="I159" s="181">
        <v>4976</v>
      </c>
      <c r="J159" s="181">
        <v>140459</v>
      </c>
      <c r="K159" s="181">
        <v>34</v>
      </c>
      <c r="L159" s="181">
        <f t="shared" si="6"/>
        <v>140493</v>
      </c>
      <c r="M159" s="127">
        <f t="shared" si="7"/>
        <v>-31.381634672190074</v>
      </c>
    </row>
    <row r="160" spans="1:13" ht="11.25">
      <c r="A160" s="40" t="s">
        <v>1012</v>
      </c>
      <c r="B160" s="182">
        <v>0</v>
      </c>
      <c r="C160" s="182">
        <v>0</v>
      </c>
      <c r="D160" s="182">
        <v>0</v>
      </c>
      <c r="E160" s="182">
        <v>0</v>
      </c>
      <c r="F160" s="182">
        <v>0</v>
      </c>
      <c r="G160" s="120"/>
      <c r="H160" s="182">
        <v>0</v>
      </c>
      <c r="I160" s="182">
        <v>0</v>
      </c>
      <c r="J160" s="182">
        <v>0</v>
      </c>
      <c r="K160" s="182">
        <v>0</v>
      </c>
      <c r="L160" s="182">
        <f t="shared" si="6"/>
        <v>0</v>
      </c>
      <c r="M160" s="128" t="str">
        <f t="shared" si="7"/>
        <v>-</v>
      </c>
    </row>
    <row r="161" spans="1:13" ht="11.25">
      <c r="A161" s="32" t="s">
        <v>725</v>
      </c>
      <c r="B161" s="179">
        <v>1363961</v>
      </c>
      <c r="C161" s="179">
        <v>28385</v>
      </c>
      <c r="D161" s="179">
        <v>1392346</v>
      </c>
      <c r="E161" s="179">
        <v>6754</v>
      </c>
      <c r="F161" s="179">
        <v>1399100</v>
      </c>
      <c r="G161" s="120"/>
      <c r="H161" s="179">
        <v>1040339</v>
      </c>
      <c r="I161" s="179">
        <v>23507</v>
      </c>
      <c r="J161" s="179">
        <v>1063846</v>
      </c>
      <c r="K161" s="179">
        <v>38103</v>
      </c>
      <c r="L161" s="179">
        <f t="shared" si="6"/>
        <v>1101949</v>
      </c>
      <c r="M161" s="130">
        <f t="shared" si="7"/>
        <v>26.965948514858674</v>
      </c>
    </row>
    <row r="162" spans="1:13" ht="11.25">
      <c r="A162" s="33" t="s">
        <v>802</v>
      </c>
      <c r="B162" s="180">
        <v>1224091</v>
      </c>
      <c r="C162" s="180">
        <v>28221</v>
      </c>
      <c r="D162" s="180">
        <v>1252312</v>
      </c>
      <c r="E162" s="180">
        <v>6658</v>
      </c>
      <c r="F162" s="180">
        <v>1258970</v>
      </c>
      <c r="G162" s="120"/>
      <c r="H162" s="180">
        <v>909042</v>
      </c>
      <c r="I162" s="180">
        <v>23279</v>
      </c>
      <c r="J162" s="180">
        <v>932321</v>
      </c>
      <c r="K162" s="180">
        <v>38048</v>
      </c>
      <c r="L162" s="180">
        <f t="shared" si="6"/>
        <v>970369</v>
      </c>
      <c r="M162" s="191">
        <f t="shared" si="7"/>
        <v>29.741366428647247</v>
      </c>
    </row>
    <row r="163" spans="1:13" ht="11.25">
      <c r="A163" s="39" t="s">
        <v>1013</v>
      </c>
      <c r="B163" s="181">
        <v>7007</v>
      </c>
      <c r="C163" s="181">
        <v>27</v>
      </c>
      <c r="D163" s="181">
        <v>7034</v>
      </c>
      <c r="E163" s="181">
        <v>60</v>
      </c>
      <c r="F163" s="181">
        <v>7094</v>
      </c>
      <c r="G163" s="120"/>
      <c r="H163" s="181">
        <v>7139</v>
      </c>
      <c r="I163" s="181">
        <v>20</v>
      </c>
      <c r="J163" s="181">
        <v>7159</v>
      </c>
      <c r="K163" s="181">
        <v>75</v>
      </c>
      <c r="L163" s="181">
        <f t="shared" si="6"/>
        <v>7234</v>
      </c>
      <c r="M163" s="127">
        <f t="shared" si="7"/>
        <v>-1.9353055017970695</v>
      </c>
    </row>
    <row r="164" spans="1:13" ht="11.25">
      <c r="A164" s="39" t="s">
        <v>1014</v>
      </c>
      <c r="B164" s="181">
        <v>16199</v>
      </c>
      <c r="C164" s="181">
        <v>1</v>
      </c>
      <c r="D164" s="181">
        <v>16200</v>
      </c>
      <c r="E164" s="181">
        <v>281</v>
      </c>
      <c r="F164" s="181">
        <v>16481</v>
      </c>
      <c r="G164" s="120"/>
      <c r="H164" s="181">
        <v>13342</v>
      </c>
      <c r="I164" s="181">
        <v>1</v>
      </c>
      <c r="J164" s="181">
        <v>13343</v>
      </c>
      <c r="K164" s="181">
        <v>87</v>
      </c>
      <c r="L164" s="181">
        <f t="shared" si="6"/>
        <v>13430</v>
      </c>
      <c r="M164" s="127">
        <f t="shared" si="7"/>
        <v>22.717795979151155</v>
      </c>
    </row>
    <row r="165" spans="1:13" ht="11.25">
      <c r="A165" s="39" t="s">
        <v>1015</v>
      </c>
      <c r="B165" s="181">
        <v>991</v>
      </c>
      <c r="C165" s="181">
        <v>0</v>
      </c>
      <c r="D165" s="181">
        <v>991</v>
      </c>
      <c r="E165" s="181">
        <v>3</v>
      </c>
      <c r="F165" s="181">
        <v>994</v>
      </c>
      <c r="G165" s="120"/>
      <c r="H165" s="181">
        <v>652</v>
      </c>
      <c r="I165" s="181">
        <v>0</v>
      </c>
      <c r="J165" s="181">
        <v>652</v>
      </c>
      <c r="K165" s="181">
        <v>242</v>
      </c>
      <c r="L165" s="181">
        <f t="shared" si="6"/>
        <v>894</v>
      </c>
      <c r="M165" s="127">
        <f t="shared" si="7"/>
        <v>11.185682326621924</v>
      </c>
    </row>
    <row r="166" spans="1:13" ht="11.25">
      <c r="A166" s="39" t="s">
        <v>1016</v>
      </c>
      <c r="B166" s="181">
        <v>1727715</v>
      </c>
      <c r="C166" s="181">
        <v>29994</v>
      </c>
      <c r="D166" s="181">
        <v>1757709</v>
      </c>
      <c r="E166" s="181">
        <v>6614</v>
      </c>
      <c r="F166" s="181">
        <v>1764323</v>
      </c>
      <c r="G166" s="120"/>
      <c r="H166" s="181">
        <v>1333755</v>
      </c>
      <c r="I166" s="181">
        <v>23258</v>
      </c>
      <c r="J166" s="181">
        <v>1357013</v>
      </c>
      <c r="K166" s="181">
        <v>37974</v>
      </c>
      <c r="L166" s="181">
        <f t="shared" si="6"/>
        <v>1394987</v>
      </c>
      <c r="M166" s="127">
        <f t="shared" si="7"/>
        <v>26.475945653973838</v>
      </c>
    </row>
    <row r="167" spans="1:13" ht="11.25">
      <c r="A167" s="39" t="s">
        <v>1017</v>
      </c>
      <c r="B167" s="181">
        <v>3565</v>
      </c>
      <c r="C167" s="181">
        <v>0</v>
      </c>
      <c r="D167" s="181">
        <v>3565</v>
      </c>
      <c r="E167" s="181">
        <v>0</v>
      </c>
      <c r="F167" s="181">
        <v>3565</v>
      </c>
      <c r="G167" s="120"/>
      <c r="H167" s="181">
        <v>47607</v>
      </c>
      <c r="I167" s="181">
        <v>0</v>
      </c>
      <c r="J167" s="181">
        <v>47607</v>
      </c>
      <c r="K167" s="181">
        <v>0</v>
      </c>
      <c r="L167" s="181">
        <f t="shared" si="6"/>
        <v>47607</v>
      </c>
      <c r="M167" s="127">
        <f t="shared" si="7"/>
        <v>-92.51160543617536</v>
      </c>
    </row>
    <row r="168" spans="1:13" ht="11.25">
      <c r="A168" s="39" t="s">
        <v>1018</v>
      </c>
      <c r="B168" s="181">
        <v>12</v>
      </c>
      <c r="C168" s="181">
        <v>0</v>
      </c>
      <c r="D168" s="181">
        <v>12</v>
      </c>
      <c r="E168" s="181">
        <v>0</v>
      </c>
      <c r="F168" s="181">
        <v>12</v>
      </c>
      <c r="G168" s="120"/>
      <c r="H168" s="181">
        <v>12</v>
      </c>
      <c r="I168" s="181">
        <v>0</v>
      </c>
      <c r="J168" s="181">
        <v>12</v>
      </c>
      <c r="K168" s="181">
        <v>0</v>
      </c>
      <c r="L168" s="181">
        <f t="shared" si="6"/>
        <v>12</v>
      </c>
      <c r="M168" s="127">
        <f t="shared" si="7"/>
        <v>0</v>
      </c>
    </row>
    <row r="169" spans="1:13" ht="11.25">
      <c r="A169" s="39" t="s">
        <v>1019</v>
      </c>
      <c r="B169" s="181">
        <v>-531727</v>
      </c>
      <c r="C169" s="181">
        <v>-1801</v>
      </c>
      <c r="D169" s="181">
        <v>-533528</v>
      </c>
      <c r="E169" s="181">
        <v>-302</v>
      </c>
      <c r="F169" s="181">
        <v>-533830</v>
      </c>
      <c r="G169" s="120"/>
      <c r="H169" s="181">
        <v>-493787</v>
      </c>
      <c r="I169" s="181">
        <v>0</v>
      </c>
      <c r="J169" s="181">
        <v>-493787</v>
      </c>
      <c r="K169" s="181">
        <v>-332</v>
      </c>
      <c r="L169" s="181">
        <f t="shared" si="6"/>
        <v>-494119</v>
      </c>
      <c r="M169" s="127">
        <f t="shared" si="7"/>
        <v>8.036727994673347</v>
      </c>
    </row>
    <row r="170" spans="1:13" ht="11.25">
      <c r="A170" s="40" t="s">
        <v>1020</v>
      </c>
      <c r="B170" s="182">
        <v>329</v>
      </c>
      <c r="C170" s="182">
        <v>0</v>
      </c>
      <c r="D170" s="182">
        <v>329</v>
      </c>
      <c r="E170" s="182">
        <v>2</v>
      </c>
      <c r="F170" s="182">
        <v>331</v>
      </c>
      <c r="G170" s="120"/>
      <c r="H170" s="182">
        <v>322</v>
      </c>
      <c r="I170" s="182">
        <v>0</v>
      </c>
      <c r="J170" s="182">
        <v>322</v>
      </c>
      <c r="K170" s="182">
        <v>2</v>
      </c>
      <c r="L170" s="182">
        <f t="shared" si="6"/>
        <v>324</v>
      </c>
      <c r="M170" s="128">
        <f t="shared" si="7"/>
        <v>2.1604938271604937</v>
      </c>
    </row>
    <row r="171" spans="1:13" ht="11.25">
      <c r="A171" s="12" t="s">
        <v>803</v>
      </c>
      <c r="B171" s="120">
        <v>139870</v>
      </c>
      <c r="C171" s="120">
        <v>164</v>
      </c>
      <c r="D171" s="120">
        <v>140034</v>
      </c>
      <c r="E171" s="120">
        <v>96</v>
      </c>
      <c r="F171" s="120">
        <v>140130</v>
      </c>
      <c r="G171" s="120"/>
      <c r="H171" s="120">
        <v>131302</v>
      </c>
      <c r="I171" s="120">
        <v>228</v>
      </c>
      <c r="J171" s="120">
        <v>131530</v>
      </c>
      <c r="K171" s="120">
        <v>55</v>
      </c>
      <c r="L171" s="120">
        <f t="shared" si="6"/>
        <v>131585</v>
      </c>
      <c r="M171" s="194">
        <f t="shared" si="7"/>
        <v>6.493901280541095</v>
      </c>
    </row>
    <row r="172" spans="1:13" ht="22.5">
      <c r="A172" s="196" t="s">
        <v>726</v>
      </c>
      <c r="B172" s="188">
        <v>-1531341</v>
      </c>
      <c r="C172" s="188">
        <v>-138</v>
      </c>
      <c r="D172" s="188">
        <v>-1531479</v>
      </c>
      <c r="E172" s="188">
        <v>-53622</v>
      </c>
      <c r="F172" s="188">
        <v>-1585101</v>
      </c>
      <c r="G172" s="189"/>
      <c r="H172" s="188">
        <v>-1227890</v>
      </c>
      <c r="I172" s="188">
        <v>-287</v>
      </c>
      <c r="J172" s="188">
        <v>-1228177</v>
      </c>
      <c r="K172" s="188">
        <v>-24073</v>
      </c>
      <c r="L172" s="188">
        <f t="shared" si="6"/>
        <v>-1252250</v>
      </c>
      <c r="M172" s="195">
        <f t="shared" si="7"/>
        <v>26.580235575963265</v>
      </c>
    </row>
    <row r="173" spans="1:13" ht="11.25">
      <c r="A173" s="39" t="s">
        <v>727</v>
      </c>
      <c r="B173" s="181">
        <v>0</v>
      </c>
      <c r="C173" s="181">
        <v>0</v>
      </c>
      <c r="D173" s="181">
        <v>0</v>
      </c>
      <c r="E173" s="181">
        <v>0</v>
      </c>
      <c r="F173" s="181">
        <v>0</v>
      </c>
      <c r="G173" s="120"/>
      <c r="H173" s="181">
        <v>0</v>
      </c>
      <c r="I173" s="181">
        <v>0</v>
      </c>
      <c r="J173" s="181">
        <v>0</v>
      </c>
      <c r="K173" s="181">
        <v>0</v>
      </c>
      <c r="L173" s="181">
        <f t="shared" si="6"/>
        <v>0</v>
      </c>
      <c r="M173" s="127" t="str">
        <f t="shared" si="7"/>
        <v>-</v>
      </c>
    </row>
    <row r="174" spans="1:13" ht="11.25">
      <c r="A174" s="39" t="s">
        <v>728</v>
      </c>
      <c r="B174" s="181">
        <v>-1480363</v>
      </c>
      <c r="C174" s="181">
        <v>0</v>
      </c>
      <c r="D174" s="181">
        <v>-1480363</v>
      </c>
      <c r="E174" s="181">
        <v>-53629</v>
      </c>
      <c r="F174" s="181">
        <v>-1533992</v>
      </c>
      <c r="G174" s="120"/>
      <c r="H174" s="181">
        <v>-1147078</v>
      </c>
      <c r="I174" s="181">
        <v>0</v>
      </c>
      <c r="J174" s="181">
        <v>-1147078</v>
      </c>
      <c r="K174" s="181">
        <v>-23890</v>
      </c>
      <c r="L174" s="181">
        <f t="shared" si="6"/>
        <v>-1170968</v>
      </c>
      <c r="M174" s="127">
        <f t="shared" si="7"/>
        <v>31.00204275437074</v>
      </c>
    </row>
    <row r="175" spans="1:13" ht="11.25">
      <c r="A175" s="39" t="s">
        <v>729</v>
      </c>
      <c r="B175" s="181">
        <v>0</v>
      </c>
      <c r="C175" s="181">
        <v>0</v>
      </c>
      <c r="D175" s="181">
        <v>0</v>
      </c>
      <c r="E175" s="181">
        <v>55</v>
      </c>
      <c r="F175" s="181">
        <v>55</v>
      </c>
      <c r="G175" s="120"/>
      <c r="H175" s="181">
        <v>0</v>
      </c>
      <c r="I175" s="181">
        <v>0</v>
      </c>
      <c r="J175" s="181">
        <v>0</v>
      </c>
      <c r="K175" s="181">
        <v>55</v>
      </c>
      <c r="L175" s="181">
        <f t="shared" si="6"/>
        <v>55</v>
      </c>
      <c r="M175" s="127">
        <f t="shared" si="7"/>
        <v>0</v>
      </c>
    </row>
    <row r="176" spans="1:13" ht="11.25">
      <c r="A176" s="40" t="s">
        <v>730</v>
      </c>
      <c r="B176" s="182">
        <v>-50978</v>
      </c>
      <c r="C176" s="182">
        <v>-138</v>
      </c>
      <c r="D176" s="182">
        <v>-51116</v>
      </c>
      <c r="E176" s="182">
        <v>-48</v>
      </c>
      <c r="F176" s="182">
        <v>-51164</v>
      </c>
      <c r="G176" s="120"/>
      <c r="H176" s="182">
        <v>-80812</v>
      </c>
      <c r="I176" s="182">
        <v>-287</v>
      </c>
      <c r="J176" s="182">
        <v>-81099</v>
      </c>
      <c r="K176" s="182">
        <v>-238</v>
      </c>
      <c r="L176" s="182">
        <f t="shared" si="6"/>
        <v>-81337</v>
      </c>
      <c r="M176" s="128">
        <f t="shared" si="7"/>
        <v>-37.09627844646348</v>
      </c>
    </row>
    <row r="177" spans="1:13" ht="11.25">
      <c r="A177" s="14" t="s">
        <v>1021</v>
      </c>
      <c r="B177" s="186">
        <v>484723322</v>
      </c>
      <c r="C177" s="186">
        <v>2842868</v>
      </c>
      <c r="D177" s="186">
        <v>487566190</v>
      </c>
      <c r="E177" s="186">
        <v>3143463</v>
      </c>
      <c r="F177" s="186">
        <v>490709653</v>
      </c>
      <c r="G177" s="187"/>
      <c r="H177" s="186">
        <v>478014950</v>
      </c>
      <c r="I177" s="186">
        <v>2386156</v>
      </c>
      <c r="J177" s="186">
        <v>480401106</v>
      </c>
      <c r="K177" s="186">
        <v>3127507</v>
      </c>
      <c r="L177" s="186">
        <f t="shared" si="6"/>
        <v>483528613</v>
      </c>
      <c r="M177" s="129">
        <f t="shared" si="7"/>
        <v>1.4851323803664955</v>
      </c>
    </row>
  </sheetData>
  <mergeCells count="12">
    <mergeCell ref="B135:F135"/>
    <mergeCell ref="H135:L135"/>
    <mergeCell ref="M135:M136"/>
    <mergeCell ref="M108:M109"/>
    <mergeCell ref="B108:F108"/>
    <mergeCell ref="H108:L108"/>
    <mergeCell ref="B2:F2"/>
    <mergeCell ref="B51:F51"/>
    <mergeCell ref="H51:L51"/>
    <mergeCell ref="M51:M52"/>
    <mergeCell ref="M2:M3"/>
    <mergeCell ref="H2:L2"/>
  </mergeCells>
  <printOptions horizontalCentered="1"/>
  <pageMargins left="0.5905511811023623" right="0.5905511811023623" top="0.3937007874015748" bottom="0.5905511811023623" header="0" footer="0.3937007874015748"/>
  <pageSetup horizontalDpi="600" verticalDpi="600" orientation="landscape" paperSize="9" scale="83" r:id="rId1"/>
  <rowBreaks count="3" manualBreakCount="3">
    <brk id="49" max="11" man="1"/>
    <brk id="104" max="11" man="1"/>
    <brk id="133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/>
  <dimension ref="A1:IJ512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39.57421875" style="1" customWidth="1"/>
    <col min="2" max="2" width="10.28125" style="1" customWidth="1"/>
    <col min="3" max="3" width="10.57421875" style="1" customWidth="1"/>
    <col min="4" max="4" width="10.421875" style="1" customWidth="1"/>
    <col min="5" max="5" width="10.57421875" style="1" customWidth="1"/>
    <col min="6" max="6" width="9.8515625" style="4" customWidth="1"/>
    <col min="7" max="7" width="10.57421875" style="4" bestFit="1" customWidth="1"/>
    <col min="8" max="8" width="10.421875" style="4" bestFit="1" customWidth="1"/>
    <col min="9" max="9" width="10.57421875" style="4" bestFit="1" customWidth="1"/>
    <col min="10" max="10" width="14.7109375" style="4" customWidth="1"/>
    <col min="11" max="11" width="7.421875" style="4" customWidth="1"/>
    <col min="12" max="12" width="5.57421875" style="4" customWidth="1"/>
    <col min="13" max="13" width="11.7109375" style="4" customWidth="1"/>
    <col min="14" max="16384" width="11.421875" style="1" customWidth="1"/>
  </cols>
  <sheetData>
    <row r="1" spans="1:13" s="22" customFormat="1" ht="17.25" customHeight="1">
      <c r="A1" s="11"/>
      <c r="B1" s="99"/>
      <c r="C1" s="11"/>
      <c r="D1" s="11"/>
      <c r="E1" s="11"/>
      <c r="F1" s="29"/>
      <c r="G1" s="29"/>
      <c r="H1" s="29"/>
      <c r="I1" s="29"/>
      <c r="J1" s="29"/>
      <c r="K1" s="29"/>
      <c r="L1" s="29"/>
      <c r="M1" s="29"/>
    </row>
    <row r="2" spans="1:13" s="7" customFormat="1" ht="15.75">
      <c r="A2" s="8" t="s">
        <v>931</v>
      </c>
      <c r="C2" s="8"/>
      <c r="D2" s="16"/>
      <c r="E2" s="16"/>
      <c r="F2" s="16"/>
      <c r="G2" s="16"/>
      <c r="H2" s="16"/>
      <c r="I2" s="16"/>
      <c r="J2" s="16"/>
      <c r="K2" s="16"/>
      <c r="L2" s="16"/>
      <c r="M2" s="117" t="s">
        <v>705</v>
      </c>
    </row>
    <row r="3" spans="6:13" s="3" customFormat="1" ht="15" customHeight="1">
      <c r="F3" s="6"/>
      <c r="G3" s="6"/>
      <c r="H3" s="6"/>
      <c r="I3" s="6"/>
      <c r="J3" s="6"/>
      <c r="K3" s="6"/>
      <c r="L3" s="6"/>
      <c r="M3" s="6"/>
    </row>
    <row r="4" spans="1:13" s="80" customFormat="1" ht="15" customHeight="1">
      <c r="A4" s="92"/>
      <c r="B4" s="423" t="s">
        <v>808</v>
      </c>
      <c r="C4" s="423"/>
      <c r="D4" s="423"/>
      <c r="E4" s="423"/>
      <c r="F4" s="423" t="s">
        <v>809</v>
      </c>
      <c r="G4" s="423"/>
      <c r="H4" s="423"/>
      <c r="I4" s="423"/>
      <c r="J4" s="390" t="s">
        <v>686</v>
      </c>
      <c r="K4" s="423" t="s">
        <v>850</v>
      </c>
      <c r="L4" s="423"/>
      <c r="M4" s="423"/>
    </row>
    <row r="5" spans="1:13" s="80" customFormat="1" ht="24.75" customHeight="1">
      <c r="A5" s="92"/>
      <c r="B5" s="391" t="s">
        <v>810</v>
      </c>
      <c r="C5" s="391"/>
      <c r="D5" s="391" t="s">
        <v>834</v>
      </c>
      <c r="E5" s="391"/>
      <c r="F5" s="391" t="s">
        <v>810</v>
      </c>
      <c r="G5" s="391"/>
      <c r="H5" s="391" t="s">
        <v>834</v>
      </c>
      <c r="I5" s="391"/>
      <c r="J5" s="390"/>
      <c r="K5" s="392" t="s">
        <v>932</v>
      </c>
      <c r="L5" s="392" t="s">
        <v>933</v>
      </c>
      <c r="M5" s="392" t="s">
        <v>934</v>
      </c>
    </row>
    <row r="6" spans="1:13" s="95" customFormat="1" ht="15" customHeight="1">
      <c r="A6" s="94" t="s">
        <v>811</v>
      </c>
      <c r="B6" s="93" t="s">
        <v>835</v>
      </c>
      <c r="C6" s="93" t="s">
        <v>836</v>
      </c>
      <c r="D6" s="93" t="s">
        <v>835</v>
      </c>
      <c r="E6" s="93" t="s">
        <v>836</v>
      </c>
      <c r="F6" s="93" t="s">
        <v>835</v>
      </c>
      <c r="G6" s="93" t="s">
        <v>836</v>
      </c>
      <c r="H6" s="93" t="s">
        <v>835</v>
      </c>
      <c r="I6" s="93" t="s">
        <v>836</v>
      </c>
      <c r="J6" s="402"/>
      <c r="K6" s="393"/>
      <c r="L6" s="393"/>
      <c r="M6" s="393"/>
    </row>
    <row r="7" spans="1:13" s="372" customFormat="1" ht="3" customHeight="1">
      <c r="A7" s="370"/>
      <c r="B7" s="122"/>
      <c r="C7" s="122"/>
      <c r="D7" s="122"/>
      <c r="E7" s="122"/>
      <c r="F7" s="122"/>
      <c r="G7" s="122"/>
      <c r="H7" s="122"/>
      <c r="I7" s="122"/>
      <c r="J7" s="360"/>
      <c r="K7" s="371"/>
      <c r="L7" s="371"/>
      <c r="M7" s="371"/>
    </row>
    <row r="8" spans="1:13" s="96" customFormat="1" ht="18" customHeight="1">
      <c r="A8" s="89" t="s">
        <v>674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369"/>
    </row>
    <row r="9" spans="1:13" s="309" customFormat="1" ht="15.75">
      <c r="A9" s="297" t="s">
        <v>177</v>
      </c>
      <c r="B9" s="308">
        <v>935023</v>
      </c>
      <c r="C9" s="308">
        <v>275</v>
      </c>
      <c r="D9" s="308">
        <v>0</v>
      </c>
      <c r="E9" s="308">
        <v>0</v>
      </c>
      <c r="F9" s="308">
        <v>129800</v>
      </c>
      <c r="G9" s="308">
        <v>59</v>
      </c>
      <c r="H9" s="308">
        <v>0</v>
      </c>
      <c r="I9" s="308">
        <v>0</v>
      </c>
      <c r="J9" s="308">
        <v>0</v>
      </c>
      <c r="K9" s="300">
        <v>0</v>
      </c>
      <c r="L9" s="300">
        <v>6.28</v>
      </c>
      <c r="M9" s="300">
        <v>6.28</v>
      </c>
    </row>
    <row r="10" spans="1:13" s="309" customFormat="1" ht="15.75">
      <c r="A10" s="297" t="s">
        <v>1034</v>
      </c>
      <c r="B10" s="308">
        <v>135697</v>
      </c>
      <c r="C10" s="308">
        <v>135</v>
      </c>
      <c r="D10" s="308">
        <v>0</v>
      </c>
      <c r="E10" s="308">
        <v>0</v>
      </c>
      <c r="F10" s="308">
        <v>40000</v>
      </c>
      <c r="G10" s="308">
        <v>53</v>
      </c>
      <c r="H10" s="308">
        <v>0</v>
      </c>
      <c r="I10" s="308">
        <v>0</v>
      </c>
      <c r="J10" s="308">
        <v>0</v>
      </c>
      <c r="K10" s="300">
        <v>68.3</v>
      </c>
      <c r="L10" s="300">
        <v>29.48</v>
      </c>
      <c r="M10" s="300">
        <v>0</v>
      </c>
    </row>
    <row r="11" spans="1:13" s="309" customFormat="1" ht="15.75">
      <c r="A11" s="297" t="s">
        <v>1037</v>
      </c>
      <c r="B11" s="308">
        <v>3697</v>
      </c>
      <c r="C11" s="308">
        <v>3</v>
      </c>
      <c r="D11" s="308">
        <v>0</v>
      </c>
      <c r="E11" s="308">
        <v>0</v>
      </c>
      <c r="F11" s="308">
        <v>255000</v>
      </c>
      <c r="G11" s="308">
        <v>249</v>
      </c>
      <c r="H11" s="308">
        <v>0</v>
      </c>
      <c r="I11" s="308">
        <v>0</v>
      </c>
      <c r="J11" s="308">
        <v>0</v>
      </c>
      <c r="K11" s="300">
        <v>0</v>
      </c>
      <c r="L11" s="300">
        <v>11.91</v>
      </c>
      <c r="M11" s="300">
        <v>0</v>
      </c>
    </row>
    <row r="12" spans="1:13" s="309" customFormat="1" ht="15.75">
      <c r="A12" s="297" t="s">
        <v>1039</v>
      </c>
      <c r="B12" s="308">
        <v>267200</v>
      </c>
      <c r="C12" s="308">
        <v>321</v>
      </c>
      <c r="D12" s="308">
        <v>0</v>
      </c>
      <c r="E12" s="308">
        <v>0</v>
      </c>
      <c r="F12" s="308">
        <v>282800</v>
      </c>
      <c r="G12" s="308">
        <v>400</v>
      </c>
      <c r="H12" s="308">
        <v>0</v>
      </c>
      <c r="I12" s="308">
        <v>0</v>
      </c>
      <c r="J12" s="308">
        <v>0</v>
      </c>
      <c r="K12" s="300">
        <v>0</v>
      </c>
      <c r="L12" s="300">
        <v>0</v>
      </c>
      <c r="M12" s="300">
        <v>22.12</v>
      </c>
    </row>
    <row r="13" spans="1:13" s="309" customFormat="1" ht="15.75">
      <c r="A13" s="297" t="s">
        <v>1041</v>
      </c>
      <c r="B13" s="308">
        <v>288006</v>
      </c>
      <c r="C13" s="308">
        <v>703</v>
      </c>
      <c r="D13" s="308">
        <v>0</v>
      </c>
      <c r="E13" s="308">
        <v>0</v>
      </c>
      <c r="F13" s="308">
        <v>122500</v>
      </c>
      <c r="G13" s="308">
        <v>976</v>
      </c>
      <c r="H13" s="308">
        <v>0</v>
      </c>
      <c r="I13" s="308">
        <v>3466</v>
      </c>
      <c r="J13" s="308">
        <v>-5308</v>
      </c>
      <c r="K13" s="300">
        <v>0</v>
      </c>
      <c r="L13" s="300">
        <v>7.21</v>
      </c>
      <c r="M13" s="300">
        <v>0</v>
      </c>
    </row>
    <row r="14" spans="1:13" s="309" customFormat="1" ht="15.75">
      <c r="A14" s="297" t="s">
        <v>1043</v>
      </c>
      <c r="B14" s="308">
        <v>218988</v>
      </c>
      <c r="C14" s="308">
        <v>411</v>
      </c>
      <c r="D14" s="308">
        <v>0</v>
      </c>
      <c r="E14" s="308">
        <v>0</v>
      </c>
      <c r="F14" s="308">
        <v>51600</v>
      </c>
      <c r="G14" s="308">
        <v>157</v>
      </c>
      <c r="H14" s="308">
        <v>0</v>
      </c>
      <c r="I14" s="308">
        <v>0</v>
      </c>
      <c r="J14" s="308">
        <v>0</v>
      </c>
      <c r="K14" s="300">
        <v>0</v>
      </c>
      <c r="L14" s="300">
        <v>3.01</v>
      </c>
      <c r="M14" s="300">
        <v>0</v>
      </c>
    </row>
    <row r="15" spans="1:13" s="309" customFormat="1" ht="15.75">
      <c r="A15" s="297" t="s">
        <v>1045</v>
      </c>
      <c r="B15" s="308">
        <v>62704</v>
      </c>
      <c r="C15" s="308">
        <v>277</v>
      </c>
      <c r="D15" s="308">
        <v>0</v>
      </c>
      <c r="E15" s="308">
        <v>0</v>
      </c>
      <c r="F15" s="308">
        <v>56000</v>
      </c>
      <c r="G15" s="308">
        <v>380</v>
      </c>
      <c r="H15" s="308">
        <v>0</v>
      </c>
      <c r="I15" s="308">
        <v>0</v>
      </c>
      <c r="J15" s="308">
        <v>0</v>
      </c>
      <c r="K15" s="300">
        <v>0</v>
      </c>
      <c r="L15" s="300">
        <v>18.73</v>
      </c>
      <c r="M15" s="300">
        <v>0</v>
      </c>
    </row>
    <row r="16" spans="1:13" s="309" customFormat="1" ht="15.75">
      <c r="A16" s="297" t="s">
        <v>1047</v>
      </c>
      <c r="B16" s="308">
        <v>197746</v>
      </c>
      <c r="C16" s="308">
        <v>501</v>
      </c>
      <c r="D16" s="308">
        <v>0</v>
      </c>
      <c r="E16" s="308">
        <v>0</v>
      </c>
      <c r="F16" s="308">
        <v>25500</v>
      </c>
      <c r="G16" s="308">
        <v>182</v>
      </c>
      <c r="H16" s="308">
        <v>0</v>
      </c>
      <c r="I16" s="308">
        <v>392</v>
      </c>
      <c r="J16" s="308">
        <v>0</v>
      </c>
      <c r="K16" s="300">
        <v>0</v>
      </c>
      <c r="L16" s="300">
        <v>0.02</v>
      </c>
      <c r="M16" s="300">
        <v>0</v>
      </c>
    </row>
    <row r="17" spans="1:13" s="309" customFormat="1" ht="15.75">
      <c r="A17" s="297" t="s">
        <v>1048</v>
      </c>
      <c r="B17" s="308">
        <v>65175</v>
      </c>
      <c r="C17" s="308">
        <v>175</v>
      </c>
      <c r="D17" s="308">
        <v>0</v>
      </c>
      <c r="E17" s="308">
        <v>0</v>
      </c>
      <c r="F17" s="308">
        <v>32900</v>
      </c>
      <c r="G17" s="308">
        <v>147</v>
      </c>
      <c r="H17" s="308">
        <v>0</v>
      </c>
      <c r="I17" s="308">
        <v>0</v>
      </c>
      <c r="J17" s="308">
        <v>0</v>
      </c>
      <c r="K17" s="300">
        <v>0</v>
      </c>
      <c r="L17" s="300">
        <v>14.11</v>
      </c>
      <c r="M17" s="300">
        <v>0</v>
      </c>
    </row>
    <row r="18" spans="1:13" s="309" customFormat="1" ht="15.75">
      <c r="A18" s="297" t="s">
        <v>1050</v>
      </c>
      <c r="B18" s="308">
        <v>149796</v>
      </c>
      <c r="C18" s="308">
        <v>352</v>
      </c>
      <c r="D18" s="308">
        <v>0</v>
      </c>
      <c r="E18" s="308">
        <v>0</v>
      </c>
      <c r="F18" s="308">
        <v>12622</v>
      </c>
      <c r="G18" s="308">
        <v>37</v>
      </c>
      <c r="H18" s="308">
        <v>0</v>
      </c>
      <c r="I18" s="308">
        <v>0</v>
      </c>
      <c r="J18" s="308">
        <v>0</v>
      </c>
      <c r="K18" s="300">
        <v>0</v>
      </c>
      <c r="L18" s="300">
        <v>1.26</v>
      </c>
      <c r="M18" s="300">
        <v>0</v>
      </c>
    </row>
    <row r="19" spans="1:13" s="309" customFormat="1" ht="15.75">
      <c r="A19" s="297" t="s">
        <v>1051</v>
      </c>
      <c r="B19" s="308">
        <v>210993</v>
      </c>
      <c r="C19" s="308">
        <v>161</v>
      </c>
      <c r="D19" s="308">
        <v>0</v>
      </c>
      <c r="E19" s="308">
        <v>0</v>
      </c>
      <c r="F19" s="308">
        <v>37000</v>
      </c>
      <c r="G19" s="308">
        <v>37</v>
      </c>
      <c r="H19" s="308">
        <v>0</v>
      </c>
      <c r="I19" s="308">
        <v>0</v>
      </c>
      <c r="J19" s="308">
        <v>0</v>
      </c>
      <c r="K19" s="300">
        <v>0</v>
      </c>
      <c r="L19" s="300">
        <v>1.1</v>
      </c>
      <c r="M19" s="300">
        <v>0</v>
      </c>
    </row>
    <row r="20" spans="1:13" s="309" customFormat="1" ht="15.75">
      <c r="A20" s="297" t="s">
        <v>1053</v>
      </c>
      <c r="B20" s="308">
        <v>165971</v>
      </c>
      <c r="C20" s="308">
        <v>435</v>
      </c>
      <c r="D20" s="308">
        <v>0</v>
      </c>
      <c r="E20" s="308">
        <v>0</v>
      </c>
      <c r="F20" s="308">
        <v>11900</v>
      </c>
      <c r="G20" s="308">
        <v>39</v>
      </c>
      <c r="H20" s="308">
        <v>0</v>
      </c>
      <c r="I20" s="308">
        <v>0</v>
      </c>
      <c r="J20" s="308">
        <v>0</v>
      </c>
      <c r="K20" s="300">
        <v>0</v>
      </c>
      <c r="L20" s="300">
        <v>1.12</v>
      </c>
      <c r="M20" s="300">
        <v>0</v>
      </c>
    </row>
    <row r="21" spans="1:13" s="309" customFormat="1" ht="15.75">
      <c r="A21" s="297" t="s">
        <v>1054</v>
      </c>
      <c r="B21" s="308">
        <v>410200</v>
      </c>
      <c r="C21" s="308">
        <v>1442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0">
        <v>0</v>
      </c>
      <c r="L21" s="300">
        <v>65.93</v>
      </c>
      <c r="M21" s="300">
        <v>0</v>
      </c>
    </row>
    <row r="22" spans="1:13" s="309" customFormat="1" ht="15.75">
      <c r="A22" s="297" t="s">
        <v>1055</v>
      </c>
      <c r="B22" s="308">
        <v>46843000</v>
      </c>
      <c r="C22" s="308">
        <v>637583</v>
      </c>
      <c r="D22" s="308">
        <v>0</v>
      </c>
      <c r="E22" s="308">
        <v>0</v>
      </c>
      <c r="F22" s="308">
        <v>1195000</v>
      </c>
      <c r="G22" s="308">
        <v>1522</v>
      </c>
      <c r="H22" s="308">
        <v>0</v>
      </c>
      <c r="I22" s="308">
        <v>0</v>
      </c>
      <c r="J22" s="308">
        <v>0</v>
      </c>
      <c r="K22" s="300">
        <v>0</v>
      </c>
      <c r="L22" s="300">
        <v>0</v>
      </c>
      <c r="M22" s="300">
        <v>0</v>
      </c>
    </row>
    <row r="23" spans="1:13" s="309" customFormat="1" ht="15.75">
      <c r="A23" s="297" t="s">
        <v>1056</v>
      </c>
      <c r="B23" s="308">
        <v>3500000</v>
      </c>
      <c r="C23" s="308">
        <v>94141</v>
      </c>
      <c r="D23" s="308"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  <c r="J23" s="308">
        <v>0</v>
      </c>
      <c r="K23" s="300">
        <v>0</v>
      </c>
      <c r="L23" s="300">
        <v>3.19</v>
      </c>
      <c r="M23" s="300">
        <v>0</v>
      </c>
    </row>
    <row r="24" spans="1:13" s="309" customFormat="1" ht="15.75">
      <c r="A24" s="297" t="s">
        <v>1057</v>
      </c>
      <c r="B24" s="308">
        <v>3800000</v>
      </c>
      <c r="C24" s="308">
        <v>122433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0">
        <v>0</v>
      </c>
      <c r="L24" s="300">
        <v>2.76</v>
      </c>
      <c r="M24" s="300">
        <v>0</v>
      </c>
    </row>
    <row r="25" spans="1:13" s="309" customFormat="1" ht="15.75">
      <c r="A25" s="297" t="s">
        <v>1058</v>
      </c>
      <c r="B25" s="308">
        <v>5000000</v>
      </c>
      <c r="C25" s="308">
        <v>144617</v>
      </c>
      <c r="D25" s="308"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  <c r="J25" s="308">
        <v>0</v>
      </c>
      <c r="K25" s="300">
        <v>0</v>
      </c>
      <c r="L25" s="300">
        <v>0</v>
      </c>
      <c r="M25" s="300">
        <v>0</v>
      </c>
    </row>
    <row r="26" spans="1:13" s="309" customFormat="1" ht="15.75">
      <c r="A26" s="297" t="s">
        <v>1059</v>
      </c>
      <c r="B26" s="308">
        <v>3100000</v>
      </c>
      <c r="C26" s="308">
        <v>11104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0">
        <v>0</v>
      </c>
      <c r="L26" s="300">
        <v>0</v>
      </c>
      <c r="M26" s="300">
        <v>0</v>
      </c>
    </row>
    <row r="27" spans="1:13" s="309" customFormat="1" ht="15.75">
      <c r="A27" s="297" t="s">
        <v>1060</v>
      </c>
      <c r="B27" s="308">
        <v>3300000</v>
      </c>
      <c r="C27" s="308">
        <v>97283</v>
      </c>
      <c r="D27" s="308">
        <v>0</v>
      </c>
      <c r="E27" s="308">
        <v>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300">
        <v>0</v>
      </c>
      <c r="L27" s="300">
        <v>2.1</v>
      </c>
      <c r="M27" s="300">
        <v>0</v>
      </c>
    </row>
    <row r="28" spans="1:13" s="309" customFormat="1" ht="15.75">
      <c r="A28" s="297" t="s">
        <v>1061</v>
      </c>
      <c r="B28" s="308">
        <v>1750000</v>
      </c>
      <c r="C28" s="308">
        <v>36822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0">
        <v>0</v>
      </c>
      <c r="L28" s="300">
        <v>3.02</v>
      </c>
      <c r="M28" s="300">
        <v>0</v>
      </c>
    </row>
    <row r="29" spans="1:13" s="309" customFormat="1" ht="15.75">
      <c r="A29" s="297" t="s">
        <v>1062</v>
      </c>
      <c r="B29" s="308">
        <v>4100000</v>
      </c>
      <c r="C29" s="308">
        <v>0</v>
      </c>
      <c r="D29" s="308">
        <v>0</v>
      </c>
      <c r="E29" s="308">
        <v>0</v>
      </c>
      <c r="F29" s="308">
        <v>0</v>
      </c>
      <c r="G29" s="308">
        <v>0</v>
      </c>
      <c r="H29" s="308">
        <v>0</v>
      </c>
      <c r="I29" s="308">
        <v>0</v>
      </c>
      <c r="J29" s="308">
        <v>0</v>
      </c>
      <c r="K29" s="300">
        <v>0</v>
      </c>
      <c r="L29" s="300">
        <v>0</v>
      </c>
      <c r="M29" s="300">
        <v>0</v>
      </c>
    </row>
    <row r="30" spans="1:13" s="309" customFormat="1" ht="15.75">
      <c r="A30" s="297" t="s">
        <v>1063</v>
      </c>
      <c r="B30" s="308">
        <v>3900000</v>
      </c>
      <c r="C30" s="308">
        <v>38128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0">
        <v>0</v>
      </c>
      <c r="L30" s="300">
        <v>0</v>
      </c>
      <c r="M30" s="300">
        <v>0</v>
      </c>
    </row>
    <row r="31" spans="1:13" s="309" customFormat="1" ht="15.75">
      <c r="A31" s="297" t="s">
        <v>1064</v>
      </c>
      <c r="B31" s="308">
        <v>3460000</v>
      </c>
      <c r="C31" s="308">
        <v>3587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  <c r="J31" s="308">
        <v>0</v>
      </c>
      <c r="K31" s="300">
        <v>0</v>
      </c>
      <c r="L31" s="300">
        <v>0</v>
      </c>
      <c r="M31" s="300">
        <v>5.01</v>
      </c>
    </row>
    <row r="32" spans="1:13" s="309" customFormat="1" ht="15.75">
      <c r="A32" s="297" t="s">
        <v>1065</v>
      </c>
      <c r="B32" s="308">
        <v>2048000</v>
      </c>
      <c r="C32" s="308">
        <v>75411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0">
        <v>0</v>
      </c>
      <c r="L32" s="300">
        <v>2.97</v>
      </c>
      <c r="M32" s="300">
        <v>0</v>
      </c>
    </row>
    <row r="33" spans="1:13" s="309" customFormat="1" ht="15.75">
      <c r="A33" s="297" t="s">
        <v>1066</v>
      </c>
      <c r="B33" s="308">
        <v>665000</v>
      </c>
      <c r="C33" s="308">
        <v>18110</v>
      </c>
      <c r="D33" s="308">
        <v>0</v>
      </c>
      <c r="E33" s="308">
        <v>0</v>
      </c>
      <c r="F33" s="308">
        <v>0</v>
      </c>
      <c r="G33" s="308">
        <v>0</v>
      </c>
      <c r="H33" s="308">
        <v>0</v>
      </c>
      <c r="I33" s="308">
        <v>0</v>
      </c>
      <c r="J33" s="308">
        <v>0</v>
      </c>
      <c r="K33" s="300">
        <v>0</v>
      </c>
      <c r="L33" s="300">
        <v>0</v>
      </c>
      <c r="M33" s="300">
        <v>0</v>
      </c>
    </row>
    <row r="34" spans="1:13" s="309" customFormat="1" ht="15.75">
      <c r="A34" s="297" t="s">
        <v>1067</v>
      </c>
      <c r="B34" s="308">
        <v>450000</v>
      </c>
      <c r="C34" s="308">
        <v>10917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  <c r="K34" s="300">
        <v>0</v>
      </c>
      <c r="L34" s="300">
        <v>0</v>
      </c>
      <c r="M34" s="300">
        <v>2.86</v>
      </c>
    </row>
    <row r="35" spans="1:13" s="309" customFormat="1" ht="15.75">
      <c r="A35" s="297" t="s">
        <v>1068</v>
      </c>
      <c r="B35" s="308">
        <v>965000</v>
      </c>
      <c r="C35" s="308">
        <v>24892</v>
      </c>
      <c r="D35" s="308">
        <v>0</v>
      </c>
      <c r="E35" s="308">
        <v>0</v>
      </c>
      <c r="F35" s="308">
        <v>0</v>
      </c>
      <c r="G35" s="308">
        <v>0</v>
      </c>
      <c r="H35" s="308">
        <v>0</v>
      </c>
      <c r="I35" s="308">
        <v>0</v>
      </c>
      <c r="J35" s="308">
        <v>0</v>
      </c>
      <c r="K35" s="300">
        <v>0</v>
      </c>
      <c r="L35" s="300">
        <v>0</v>
      </c>
      <c r="M35" s="300">
        <v>3.92</v>
      </c>
    </row>
    <row r="36" spans="1:13" s="309" customFormat="1" ht="15.75">
      <c r="A36" s="297" t="s">
        <v>1069</v>
      </c>
      <c r="B36" s="308">
        <v>719194</v>
      </c>
      <c r="C36" s="308">
        <v>2335</v>
      </c>
      <c r="D36" s="308">
        <v>0</v>
      </c>
      <c r="E36" s="308">
        <v>0</v>
      </c>
      <c r="F36" s="308">
        <v>252200</v>
      </c>
      <c r="G36" s="308">
        <v>1288</v>
      </c>
      <c r="H36" s="308">
        <v>0</v>
      </c>
      <c r="I36" s="308">
        <v>0</v>
      </c>
      <c r="J36" s="308">
        <v>0</v>
      </c>
      <c r="K36" s="300">
        <v>0</v>
      </c>
      <c r="L36" s="300">
        <v>0</v>
      </c>
      <c r="M36" s="300">
        <v>0</v>
      </c>
    </row>
    <row r="37" spans="1:13" s="309" customFormat="1" ht="15.75">
      <c r="A37" s="297" t="s">
        <v>1070</v>
      </c>
      <c r="B37" s="308">
        <v>5145388</v>
      </c>
      <c r="C37" s="308">
        <v>14742</v>
      </c>
      <c r="D37" s="308">
        <v>0</v>
      </c>
      <c r="E37" s="308">
        <v>0</v>
      </c>
      <c r="F37" s="308">
        <v>663500</v>
      </c>
      <c r="G37" s="308">
        <v>2699</v>
      </c>
      <c r="H37" s="308">
        <v>0</v>
      </c>
      <c r="I37" s="308">
        <v>0</v>
      </c>
      <c r="J37" s="308">
        <v>0</v>
      </c>
      <c r="K37" s="300">
        <v>0</v>
      </c>
      <c r="L37" s="300">
        <v>0</v>
      </c>
      <c r="M37" s="300">
        <v>0</v>
      </c>
    </row>
    <row r="38" spans="1:13" s="309" customFormat="1" ht="15.75">
      <c r="A38" s="297" t="s">
        <v>1071</v>
      </c>
      <c r="B38" s="308">
        <v>214500</v>
      </c>
      <c r="C38" s="308">
        <v>264</v>
      </c>
      <c r="D38" s="308">
        <v>0</v>
      </c>
      <c r="E38" s="308">
        <v>0</v>
      </c>
      <c r="F38" s="308">
        <v>83500</v>
      </c>
      <c r="G38" s="308">
        <v>125</v>
      </c>
      <c r="H38" s="308">
        <v>0</v>
      </c>
      <c r="I38" s="308">
        <v>0</v>
      </c>
      <c r="J38" s="308">
        <v>0</v>
      </c>
      <c r="K38" s="300">
        <v>0</v>
      </c>
      <c r="L38" s="300">
        <v>0</v>
      </c>
      <c r="M38" s="300">
        <v>0</v>
      </c>
    </row>
    <row r="39" spans="1:13" s="309" customFormat="1" ht="15.75">
      <c r="A39" s="297" t="s">
        <v>1072</v>
      </c>
      <c r="B39" s="308">
        <v>0</v>
      </c>
      <c r="C39" s="308">
        <v>0</v>
      </c>
      <c r="D39" s="308">
        <v>0</v>
      </c>
      <c r="E39" s="308">
        <v>0</v>
      </c>
      <c r="F39" s="308">
        <v>15300</v>
      </c>
      <c r="G39" s="308">
        <v>93</v>
      </c>
      <c r="H39" s="308">
        <v>0</v>
      </c>
      <c r="I39" s="308">
        <v>0</v>
      </c>
      <c r="J39" s="308">
        <v>0</v>
      </c>
      <c r="K39" s="300">
        <v>0</v>
      </c>
      <c r="L39" s="300">
        <v>0</v>
      </c>
      <c r="M39" s="300">
        <v>0</v>
      </c>
    </row>
    <row r="40" spans="1:13" s="309" customFormat="1" ht="15.75">
      <c r="A40" s="297" t="s">
        <v>1074</v>
      </c>
      <c r="B40" s="308">
        <v>55950</v>
      </c>
      <c r="C40" s="308">
        <v>131</v>
      </c>
      <c r="D40" s="308">
        <v>0</v>
      </c>
      <c r="E40" s="308">
        <v>0</v>
      </c>
      <c r="F40" s="308">
        <v>40700</v>
      </c>
      <c r="G40" s="308">
        <v>250</v>
      </c>
      <c r="H40" s="308">
        <v>0</v>
      </c>
      <c r="I40" s="308">
        <v>0</v>
      </c>
      <c r="J40" s="308">
        <v>0</v>
      </c>
      <c r="K40" s="300">
        <v>46.31</v>
      </c>
      <c r="L40" s="300">
        <v>70.91</v>
      </c>
      <c r="M40" s="300">
        <v>27.76</v>
      </c>
    </row>
    <row r="41" spans="1:13" s="309" customFormat="1" ht="15.75">
      <c r="A41" s="297" t="s">
        <v>1075</v>
      </c>
      <c r="B41" s="308">
        <v>83484</v>
      </c>
      <c r="C41" s="308">
        <v>178</v>
      </c>
      <c r="D41" s="308">
        <v>0</v>
      </c>
      <c r="E41" s="308">
        <v>0</v>
      </c>
      <c r="F41" s="308">
        <v>34000</v>
      </c>
      <c r="G41" s="308">
        <v>152</v>
      </c>
      <c r="H41" s="308">
        <v>0</v>
      </c>
      <c r="I41" s="308">
        <v>0</v>
      </c>
      <c r="J41" s="308">
        <v>0</v>
      </c>
      <c r="K41" s="300">
        <v>0</v>
      </c>
      <c r="L41" s="300">
        <v>10.75</v>
      </c>
      <c r="M41" s="300">
        <v>9.19</v>
      </c>
    </row>
    <row r="42" spans="1:13" s="309" customFormat="1" ht="15.75">
      <c r="A42" s="297" t="s">
        <v>314</v>
      </c>
      <c r="B42" s="308">
        <v>287594</v>
      </c>
      <c r="C42" s="308">
        <v>176</v>
      </c>
      <c r="D42" s="308">
        <v>0</v>
      </c>
      <c r="E42" s="308">
        <v>0</v>
      </c>
      <c r="F42" s="308">
        <v>18357</v>
      </c>
      <c r="G42" s="308">
        <v>15</v>
      </c>
      <c r="H42" s="308">
        <v>0</v>
      </c>
      <c r="I42" s="308">
        <v>0</v>
      </c>
      <c r="J42" s="308">
        <v>0</v>
      </c>
      <c r="K42" s="300">
        <v>0</v>
      </c>
      <c r="L42" s="300">
        <v>3.48</v>
      </c>
      <c r="M42" s="300">
        <v>0</v>
      </c>
    </row>
    <row r="43" spans="1:13" s="309" customFormat="1" ht="15.75">
      <c r="A43" s="297" t="s">
        <v>315</v>
      </c>
      <c r="B43" s="308">
        <v>339187</v>
      </c>
      <c r="C43" s="308">
        <v>925</v>
      </c>
      <c r="D43" s="308">
        <v>0</v>
      </c>
      <c r="E43" s="308">
        <v>0</v>
      </c>
      <c r="F43" s="308">
        <v>0</v>
      </c>
      <c r="G43" s="308">
        <v>0</v>
      </c>
      <c r="H43" s="308">
        <v>0</v>
      </c>
      <c r="I43" s="308">
        <v>0</v>
      </c>
      <c r="J43" s="308">
        <v>0</v>
      </c>
      <c r="K43" s="300">
        <v>0</v>
      </c>
      <c r="L43" s="300">
        <v>3.53</v>
      </c>
      <c r="M43" s="300">
        <v>0</v>
      </c>
    </row>
    <row r="44" spans="1:13" s="309" customFormat="1" ht="15.75">
      <c r="A44" s="297" t="s">
        <v>316</v>
      </c>
      <c r="B44" s="308">
        <v>355092</v>
      </c>
      <c r="C44" s="308">
        <v>558</v>
      </c>
      <c r="D44" s="308">
        <v>0</v>
      </c>
      <c r="E44" s="308">
        <v>0</v>
      </c>
      <c r="F44" s="308">
        <v>22665</v>
      </c>
      <c r="G44" s="308">
        <v>45</v>
      </c>
      <c r="H44" s="308">
        <v>0</v>
      </c>
      <c r="I44" s="308">
        <v>0</v>
      </c>
      <c r="J44" s="308">
        <v>0</v>
      </c>
      <c r="K44" s="300">
        <v>0</v>
      </c>
      <c r="L44" s="300">
        <v>3.5</v>
      </c>
      <c r="M44" s="300">
        <v>0</v>
      </c>
    </row>
    <row r="45" spans="1:13" s="309" customFormat="1" ht="15.75">
      <c r="A45" s="297" t="s">
        <v>317</v>
      </c>
      <c r="B45" s="308">
        <v>0</v>
      </c>
      <c r="C45" s="308">
        <v>0</v>
      </c>
      <c r="D45" s="308">
        <v>0</v>
      </c>
      <c r="E45" s="308">
        <v>0</v>
      </c>
      <c r="F45" s="308">
        <v>700672</v>
      </c>
      <c r="G45" s="308">
        <v>1781</v>
      </c>
      <c r="H45" s="308">
        <v>0</v>
      </c>
      <c r="I45" s="308">
        <v>0</v>
      </c>
      <c r="J45" s="308">
        <v>0</v>
      </c>
      <c r="K45" s="300">
        <v>0</v>
      </c>
      <c r="L45" s="300">
        <v>1.46</v>
      </c>
      <c r="M45" s="300">
        <v>0</v>
      </c>
    </row>
    <row r="46" spans="1:13" s="309" customFormat="1" ht="15.75">
      <c r="A46" s="297" t="s">
        <v>318</v>
      </c>
      <c r="B46" s="308">
        <v>371647</v>
      </c>
      <c r="C46" s="308">
        <v>914</v>
      </c>
      <c r="D46" s="308">
        <v>0</v>
      </c>
      <c r="E46" s="308">
        <v>0</v>
      </c>
      <c r="F46" s="308">
        <v>22000</v>
      </c>
      <c r="G46" s="308">
        <v>86</v>
      </c>
      <c r="H46" s="308">
        <v>0</v>
      </c>
      <c r="I46" s="308">
        <v>0</v>
      </c>
      <c r="J46" s="308">
        <v>0</v>
      </c>
      <c r="K46" s="300">
        <v>0</v>
      </c>
      <c r="L46" s="300">
        <v>1.57</v>
      </c>
      <c r="M46" s="300">
        <v>0</v>
      </c>
    </row>
    <row r="47" spans="1:13" s="309" customFormat="1" ht="15.75">
      <c r="A47" s="297" t="s">
        <v>319</v>
      </c>
      <c r="B47" s="308">
        <v>800595</v>
      </c>
      <c r="C47" s="308">
        <v>441</v>
      </c>
      <c r="D47" s="308">
        <v>0</v>
      </c>
      <c r="E47" s="308">
        <v>0</v>
      </c>
      <c r="F47" s="308">
        <v>43550</v>
      </c>
      <c r="G47" s="308">
        <v>30</v>
      </c>
      <c r="H47" s="308">
        <v>0</v>
      </c>
      <c r="I47" s="308">
        <v>0</v>
      </c>
      <c r="J47" s="308">
        <v>0</v>
      </c>
      <c r="K47" s="300">
        <v>0</v>
      </c>
      <c r="L47" s="300">
        <v>1.89</v>
      </c>
      <c r="M47" s="300">
        <v>0</v>
      </c>
    </row>
    <row r="48" spans="1:13" s="309" customFormat="1" ht="15.75">
      <c r="A48" s="297" t="s">
        <v>320</v>
      </c>
      <c r="B48" s="308">
        <v>1226998</v>
      </c>
      <c r="C48" s="308">
        <v>1906</v>
      </c>
      <c r="D48" s="308">
        <v>0</v>
      </c>
      <c r="E48" s="308">
        <v>0</v>
      </c>
      <c r="F48" s="308">
        <v>63000</v>
      </c>
      <c r="G48" s="308">
        <v>161</v>
      </c>
      <c r="H48" s="308">
        <v>0</v>
      </c>
      <c r="I48" s="308">
        <v>0</v>
      </c>
      <c r="J48" s="308">
        <v>0</v>
      </c>
      <c r="K48" s="300">
        <v>0</v>
      </c>
      <c r="L48" s="300">
        <v>1.37</v>
      </c>
      <c r="M48" s="300">
        <v>0</v>
      </c>
    </row>
    <row r="49" spans="1:13" s="309" customFormat="1" ht="15.75">
      <c r="A49" s="297" t="s">
        <v>321</v>
      </c>
      <c r="B49" s="308">
        <v>746509</v>
      </c>
      <c r="C49" s="308">
        <v>415</v>
      </c>
      <c r="D49" s="308">
        <v>0</v>
      </c>
      <c r="E49" s="308">
        <v>0</v>
      </c>
      <c r="F49" s="308">
        <v>42000</v>
      </c>
      <c r="G49" s="308">
        <v>42</v>
      </c>
      <c r="H49" s="308">
        <v>0</v>
      </c>
      <c r="I49" s="308">
        <v>0</v>
      </c>
      <c r="J49" s="308">
        <v>0</v>
      </c>
      <c r="K49" s="300">
        <v>0</v>
      </c>
      <c r="L49" s="300">
        <v>1.27</v>
      </c>
      <c r="M49" s="300">
        <v>0</v>
      </c>
    </row>
    <row r="50" spans="1:13" s="309" customFormat="1" ht="15.75">
      <c r="A50" s="297" t="s">
        <v>322</v>
      </c>
      <c r="B50" s="308">
        <v>0</v>
      </c>
      <c r="C50" s="308">
        <v>0</v>
      </c>
      <c r="D50" s="308">
        <v>0</v>
      </c>
      <c r="E50" s="308">
        <v>0</v>
      </c>
      <c r="F50" s="308">
        <v>937158</v>
      </c>
      <c r="G50" s="308">
        <v>1577</v>
      </c>
      <c r="H50" s="308">
        <v>0</v>
      </c>
      <c r="I50" s="308">
        <v>0</v>
      </c>
      <c r="J50" s="308">
        <v>0</v>
      </c>
      <c r="K50" s="300">
        <v>0</v>
      </c>
      <c r="L50" s="300">
        <v>3.67</v>
      </c>
      <c r="M50" s="300">
        <v>0</v>
      </c>
    </row>
    <row r="51" spans="1:13" s="309" customFormat="1" ht="15.75">
      <c r="A51" s="297" t="s">
        <v>323</v>
      </c>
      <c r="B51" s="308">
        <v>639350</v>
      </c>
      <c r="C51" s="308">
        <v>400</v>
      </c>
      <c r="D51" s="308">
        <v>0</v>
      </c>
      <c r="E51" s="308">
        <v>0</v>
      </c>
      <c r="F51" s="308">
        <v>22000</v>
      </c>
      <c r="G51" s="308">
        <v>17</v>
      </c>
      <c r="H51" s="308">
        <v>0</v>
      </c>
      <c r="I51" s="308">
        <v>0</v>
      </c>
      <c r="J51" s="308">
        <v>0</v>
      </c>
      <c r="K51" s="300">
        <v>0</v>
      </c>
      <c r="L51" s="300">
        <v>4.02</v>
      </c>
      <c r="M51" s="300">
        <v>0</v>
      </c>
    </row>
    <row r="52" spans="1:13" s="309" customFormat="1" ht="15.75">
      <c r="A52" s="297" t="s">
        <v>1076</v>
      </c>
      <c r="B52" s="308">
        <v>939419</v>
      </c>
      <c r="C52" s="308">
        <v>1656</v>
      </c>
      <c r="D52" s="308">
        <v>0</v>
      </c>
      <c r="E52" s="308">
        <v>0</v>
      </c>
      <c r="F52" s="308">
        <v>61750</v>
      </c>
      <c r="G52" s="308">
        <v>151</v>
      </c>
      <c r="H52" s="308">
        <v>0</v>
      </c>
      <c r="I52" s="308">
        <v>0</v>
      </c>
      <c r="J52" s="308">
        <v>0</v>
      </c>
      <c r="K52" s="300">
        <v>0</v>
      </c>
      <c r="L52" s="300">
        <v>4.66</v>
      </c>
      <c r="M52" s="300">
        <v>0</v>
      </c>
    </row>
    <row r="53" spans="1:13" s="309" customFormat="1" ht="15.75">
      <c r="A53" s="297" t="s">
        <v>288</v>
      </c>
      <c r="B53" s="308">
        <v>3750000</v>
      </c>
      <c r="C53" s="308">
        <v>0</v>
      </c>
      <c r="D53" s="308">
        <v>0</v>
      </c>
      <c r="E53" s="308">
        <v>0</v>
      </c>
      <c r="F53" s="308">
        <v>250000</v>
      </c>
      <c r="G53" s="308">
        <v>0</v>
      </c>
      <c r="H53" s="308">
        <v>0</v>
      </c>
      <c r="I53" s="308">
        <v>0</v>
      </c>
      <c r="J53" s="308">
        <v>0</v>
      </c>
      <c r="K53" s="300">
        <v>0</v>
      </c>
      <c r="L53" s="300">
        <v>7.03</v>
      </c>
      <c r="M53" s="300">
        <v>0</v>
      </c>
    </row>
    <row r="54" spans="1:13" s="309" customFormat="1" ht="15.75">
      <c r="A54" s="297" t="s">
        <v>1078</v>
      </c>
      <c r="B54" s="308">
        <v>467882</v>
      </c>
      <c r="C54" s="308">
        <v>1303</v>
      </c>
      <c r="D54" s="308">
        <v>0</v>
      </c>
      <c r="E54" s="308">
        <v>0</v>
      </c>
      <c r="F54" s="308">
        <v>85500</v>
      </c>
      <c r="G54" s="308">
        <v>296</v>
      </c>
      <c r="H54" s="308">
        <v>0</v>
      </c>
      <c r="I54" s="308">
        <v>0</v>
      </c>
      <c r="J54" s="308">
        <v>0</v>
      </c>
      <c r="K54" s="300">
        <v>0</v>
      </c>
      <c r="L54" s="300">
        <v>0</v>
      </c>
      <c r="M54" s="300">
        <v>0</v>
      </c>
    </row>
    <row r="55" spans="1:13" s="309" customFormat="1" ht="15.75">
      <c r="A55" s="297" t="s">
        <v>1080</v>
      </c>
      <c r="B55" s="308">
        <v>596321</v>
      </c>
      <c r="C55" s="308">
        <v>1572</v>
      </c>
      <c r="D55" s="308">
        <v>0</v>
      </c>
      <c r="E55" s="308">
        <v>0</v>
      </c>
      <c r="F55" s="308">
        <v>82000</v>
      </c>
      <c r="G55" s="308">
        <v>265</v>
      </c>
      <c r="H55" s="308">
        <v>0</v>
      </c>
      <c r="I55" s="308">
        <v>0</v>
      </c>
      <c r="J55" s="308">
        <v>0</v>
      </c>
      <c r="K55" s="300">
        <v>0</v>
      </c>
      <c r="L55" s="300">
        <v>0</v>
      </c>
      <c r="M55" s="300">
        <v>0</v>
      </c>
    </row>
    <row r="56" spans="1:13" s="309" customFormat="1" ht="15.75">
      <c r="A56" s="297" t="s">
        <v>324</v>
      </c>
      <c r="B56" s="308">
        <v>92138</v>
      </c>
      <c r="C56" s="308">
        <v>40</v>
      </c>
      <c r="D56" s="308">
        <v>0</v>
      </c>
      <c r="E56" s="308">
        <v>0</v>
      </c>
      <c r="F56" s="308">
        <v>13200</v>
      </c>
      <c r="G56" s="308">
        <v>7</v>
      </c>
      <c r="H56" s="308">
        <v>0</v>
      </c>
      <c r="I56" s="308">
        <v>0</v>
      </c>
      <c r="J56" s="308">
        <v>0</v>
      </c>
      <c r="K56" s="300">
        <v>0</v>
      </c>
      <c r="L56" s="300">
        <v>3.84</v>
      </c>
      <c r="M56" s="300">
        <v>0</v>
      </c>
    </row>
    <row r="57" spans="1:13" s="309" customFormat="1" ht="15.75">
      <c r="A57" s="297" t="s">
        <v>325</v>
      </c>
      <c r="B57" s="308">
        <v>83843</v>
      </c>
      <c r="C57" s="308">
        <v>57</v>
      </c>
      <c r="D57" s="308">
        <v>0</v>
      </c>
      <c r="E57" s="308">
        <v>0</v>
      </c>
      <c r="F57" s="308">
        <v>14000</v>
      </c>
      <c r="G57" s="308">
        <v>12</v>
      </c>
      <c r="H57" s="308">
        <v>0</v>
      </c>
      <c r="I57" s="308">
        <v>0</v>
      </c>
      <c r="J57" s="308">
        <v>0</v>
      </c>
      <c r="K57" s="300">
        <v>0</v>
      </c>
      <c r="L57" s="300">
        <v>3.63</v>
      </c>
      <c r="M57" s="300">
        <v>0</v>
      </c>
    </row>
    <row r="58" spans="1:13" s="309" customFormat="1" ht="15.75">
      <c r="A58" s="297" t="s">
        <v>1081</v>
      </c>
      <c r="B58" s="308">
        <v>168542</v>
      </c>
      <c r="C58" s="308">
        <v>67</v>
      </c>
      <c r="D58" s="308">
        <v>0</v>
      </c>
      <c r="E58" s="308">
        <v>0</v>
      </c>
      <c r="F58" s="308">
        <v>29400</v>
      </c>
      <c r="G58" s="308">
        <v>19</v>
      </c>
      <c r="H58" s="308">
        <v>0</v>
      </c>
      <c r="I58" s="308">
        <v>0</v>
      </c>
      <c r="J58" s="308">
        <v>0</v>
      </c>
      <c r="K58" s="300">
        <v>0</v>
      </c>
      <c r="L58" s="300">
        <v>0</v>
      </c>
      <c r="M58" s="300">
        <v>0</v>
      </c>
    </row>
    <row r="59" spans="1:13" s="309" customFormat="1" ht="15.75">
      <c r="A59" s="297" t="s">
        <v>1082</v>
      </c>
      <c r="B59" s="308">
        <v>113506</v>
      </c>
      <c r="C59" s="308">
        <v>40</v>
      </c>
      <c r="D59" s="308">
        <v>0</v>
      </c>
      <c r="E59" s="308">
        <v>0</v>
      </c>
      <c r="F59" s="308">
        <v>27800</v>
      </c>
      <c r="G59" s="308">
        <v>14</v>
      </c>
      <c r="H59" s="308">
        <v>0</v>
      </c>
      <c r="I59" s="308">
        <v>0</v>
      </c>
      <c r="J59" s="308">
        <v>0</v>
      </c>
      <c r="K59" s="300">
        <v>0</v>
      </c>
      <c r="L59" s="300">
        <v>0.61</v>
      </c>
      <c r="M59" s="300">
        <v>0</v>
      </c>
    </row>
    <row r="60" spans="1:13" s="309" customFormat="1" ht="15.75">
      <c r="A60" s="297" t="s">
        <v>1083</v>
      </c>
      <c r="B60" s="308">
        <v>169894</v>
      </c>
      <c r="C60" s="308">
        <v>400</v>
      </c>
      <c r="D60" s="308">
        <v>0</v>
      </c>
      <c r="E60" s="308">
        <v>0</v>
      </c>
      <c r="F60" s="308">
        <v>20100</v>
      </c>
      <c r="G60" s="308">
        <v>67</v>
      </c>
      <c r="H60" s="308">
        <v>0</v>
      </c>
      <c r="I60" s="308">
        <v>0</v>
      </c>
      <c r="J60" s="308">
        <v>0</v>
      </c>
      <c r="K60" s="300">
        <v>0</v>
      </c>
      <c r="L60" s="300">
        <v>3.33</v>
      </c>
      <c r="M60" s="300">
        <v>0</v>
      </c>
    </row>
    <row r="61" spans="1:13" s="309" customFormat="1" ht="15.75">
      <c r="A61" s="297" t="s">
        <v>1084</v>
      </c>
      <c r="B61" s="308">
        <v>391810</v>
      </c>
      <c r="C61" s="308">
        <v>282</v>
      </c>
      <c r="D61" s="308">
        <v>0</v>
      </c>
      <c r="E61" s="308">
        <v>0</v>
      </c>
      <c r="F61" s="308">
        <v>25600</v>
      </c>
      <c r="G61" s="308">
        <v>25</v>
      </c>
      <c r="H61" s="308">
        <v>0</v>
      </c>
      <c r="I61" s="308">
        <v>0</v>
      </c>
      <c r="J61" s="308">
        <v>0</v>
      </c>
      <c r="K61" s="300">
        <v>0</v>
      </c>
      <c r="L61" s="300">
        <v>1.02</v>
      </c>
      <c r="M61" s="300">
        <v>0</v>
      </c>
    </row>
    <row r="62" spans="1:13" s="309" customFormat="1" ht="15.75">
      <c r="A62" s="297" t="s">
        <v>1085</v>
      </c>
      <c r="B62" s="308">
        <v>69189</v>
      </c>
      <c r="C62" s="308">
        <v>41</v>
      </c>
      <c r="D62" s="308">
        <v>0</v>
      </c>
      <c r="E62" s="308">
        <v>0</v>
      </c>
      <c r="F62" s="308">
        <v>31800</v>
      </c>
      <c r="G62" s="308">
        <v>26</v>
      </c>
      <c r="H62" s="308">
        <v>0</v>
      </c>
      <c r="I62" s="308">
        <v>0</v>
      </c>
      <c r="J62" s="308">
        <v>0</v>
      </c>
      <c r="K62" s="300">
        <v>0</v>
      </c>
      <c r="L62" s="300">
        <v>17.6</v>
      </c>
      <c r="M62" s="300">
        <v>0</v>
      </c>
    </row>
    <row r="63" spans="1:13" s="309" customFormat="1" ht="15.75">
      <c r="A63" s="297" t="s">
        <v>1086</v>
      </c>
      <c r="B63" s="308">
        <v>129864</v>
      </c>
      <c r="C63" s="308">
        <v>325</v>
      </c>
      <c r="D63" s="308">
        <v>0</v>
      </c>
      <c r="E63" s="308">
        <v>0</v>
      </c>
      <c r="F63" s="308">
        <v>17000</v>
      </c>
      <c r="G63" s="308">
        <v>57</v>
      </c>
      <c r="H63" s="308">
        <v>0</v>
      </c>
      <c r="I63" s="308">
        <v>0</v>
      </c>
      <c r="J63" s="308">
        <v>0</v>
      </c>
      <c r="K63" s="300">
        <v>0</v>
      </c>
      <c r="L63" s="300">
        <v>8.69</v>
      </c>
      <c r="M63" s="300">
        <v>0</v>
      </c>
    </row>
    <row r="64" spans="1:13" s="309" customFormat="1" ht="15.75">
      <c r="A64" s="297" t="s">
        <v>1087</v>
      </c>
      <c r="B64" s="308">
        <v>94885</v>
      </c>
      <c r="C64" s="308">
        <v>276</v>
      </c>
      <c r="D64" s="308">
        <v>0</v>
      </c>
      <c r="E64" s="308">
        <v>0</v>
      </c>
      <c r="F64" s="308">
        <v>11500</v>
      </c>
      <c r="G64" s="308">
        <v>47</v>
      </c>
      <c r="H64" s="308">
        <v>0</v>
      </c>
      <c r="I64" s="308">
        <v>0</v>
      </c>
      <c r="J64" s="308">
        <v>0</v>
      </c>
      <c r="K64" s="300">
        <v>0</v>
      </c>
      <c r="L64" s="300">
        <v>7.41</v>
      </c>
      <c r="M64" s="300">
        <v>0</v>
      </c>
    </row>
    <row r="65" spans="1:13" s="309" customFormat="1" ht="15.75">
      <c r="A65" s="297" t="s">
        <v>1088</v>
      </c>
      <c r="B65" s="308">
        <v>110202</v>
      </c>
      <c r="C65" s="308">
        <v>276</v>
      </c>
      <c r="D65" s="308">
        <v>0</v>
      </c>
      <c r="E65" s="308">
        <v>0</v>
      </c>
      <c r="F65" s="308">
        <v>18000</v>
      </c>
      <c r="G65" s="308">
        <v>61</v>
      </c>
      <c r="H65" s="308">
        <v>0</v>
      </c>
      <c r="I65" s="308">
        <v>0</v>
      </c>
      <c r="J65" s="308">
        <v>0</v>
      </c>
      <c r="K65" s="300">
        <v>85.95</v>
      </c>
      <c r="L65" s="300">
        <v>7.61</v>
      </c>
      <c r="M65" s="300">
        <v>9.45</v>
      </c>
    </row>
    <row r="66" spans="1:13" s="309" customFormat="1" ht="15.75">
      <c r="A66" s="297" t="s">
        <v>1089</v>
      </c>
      <c r="B66" s="308">
        <v>124526</v>
      </c>
      <c r="C66" s="308">
        <v>386</v>
      </c>
      <c r="D66" s="308">
        <v>0</v>
      </c>
      <c r="E66" s="308">
        <v>0</v>
      </c>
      <c r="F66" s="308">
        <v>14600</v>
      </c>
      <c r="G66" s="308">
        <v>57</v>
      </c>
      <c r="H66" s="308">
        <v>0</v>
      </c>
      <c r="I66" s="308">
        <v>0</v>
      </c>
      <c r="J66" s="308">
        <v>0</v>
      </c>
      <c r="K66" s="300">
        <v>0</v>
      </c>
      <c r="L66" s="300">
        <v>5.93</v>
      </c>
      <c r="M66" s="300">
        <v>0</v>
      </c>
    </row>
    <row r="67" spans="1:13" s="309" customFormat="1" ht="15.75">
      <c r="A67" s="297" t="s">
        <v>1091</v>
      </c>
      <c r="B67" s="308">
        <v>259104</v>
      </c>
      <c r="C67" s="308">
        <v>709</v>
      </c>
      <c r="D67" s="308">
        <v>0</v>
      </c>
      <c r="E67" s="308">
        <v>0</v>
      </c>
      <c r="F67" s="308">
        <v>23900</v>
      </c>
      <c r="G67" s="308">
        <v>91</v>
      </c>
      <c r="H67" s="308">
        <v>0</v>
      </c>
      <c r="I67" s="308">
        <v>0</v>
      </c>
      <c r="J67" s="308">
        <v>0</v>
      </c>
      <c r="K67" s="300">
        <v>0</v>
      </c>
      <c r="L67" s="300">
        <v>4.18</v>
      </c>
      <c r="M67" s="300">
        <v>0</v>
      </c>
    </row>
    <row r="68" spans="1:13" s="309" customFormat="1" ht="15.75">
      <c r="A68" s="297" t="s">
        <v>1092</v>
      </c>
      <c r="B68" s="308">
        <v>199193</v>
      </c>
      <c r="C68" s="308">
        <v>555</v>
      </c>
      <c r="D68" s="308">
        <v>0</v>
      </c>
      <c r="E68" s="308">
        <v>0</v>
      </c>
      <c r="F68" s="308">
        <v>23000</v>
      </c>
      <c r="G68" s="308">
        <v>88</v>
      </c>
      <c r="H68" s="308">
        <v>0</v>
      </c>
      <c r="I68" s="308">
        <v>0</v>
      </c>
      <c r="J68" s="308">
        <v>0</v>
      </c>
      <c r="K68" s="300">
        <v>0</v>
      </c>
      <c r="L68" s="300">
        <v>0</v>
      </c>
      <c r="M68" s="300">
        <v>0</v>
      </c>
    </row>
    <row r="69" spans="1:13" s="309" customFormat="1" ht="15.75">
      <c r="A69" s="297" t="s">
        <v>1093</v>
      </c>
      <c r="B69" s="308">
        <v>458308</v>
      </c>
      <c r="C69" s="308">
        <v>1045</v>
      </c>
      <c r="D69" s="308">
        <v>0</v>
      </c>
      <c r="E69" s="308">
        <v>0</v>
      </c>
      <c r="F69" s="308">
        <v>49900</v>
      </c>
      <c r="G69" s="308">
        <v>143</v>
      </c>
      <c r="H69" s="308">
        <v>0</v>
      </c>
      <c r="I69" s="308">
        <v>0</v>
      </c>
      <c r="J69" s="308">
        <v>0</v>
      </c>
      <c r="K69" s="300">
        <v>0</v>
      </c>
      <c r="L69" s="300">
        <v>2.71</v>
      </c>
      <c r="M69" s="300">
        <v>0</v>
      </c>
    </row>
    <row r="70" spans="1:13" s="309" customFormat="1" ht="15.75">
      <c r="A70" s="297" t="s">
        <v>1095</v>
      </c>
      <c r="B70" s="308">
        <v>817497</v>
      </c>
      <c r="C70" s="308">
        <v>1975</v>
      </c>
      <c r="D70" s="308">
        <v>0</v>
      </c>
      <c r="E70" s="308">
        <v>0</v>
      </c>
      <c r="F70" s="308">
        <v>82200</v>
      </c>
      <c r="G70" s="308">
        <v>237</v>
      </c>
      <c r="H70" s="308">
        <v>0</v>
      </c>
      <c r="I70" s="308">
        <v>0</v>
      </c>
      <c r="J70" s="308">
        <v>0</v>
      </c>
      <c r="K70" s="300">
        <v>0</v>
      </c>
      <c r="L70" s="300">
        <v>0.72</v>
      </c>
      <c r="M70" s="300">
        <v>0</v>
      </c>
    </row>
    <row r="71" spans="1:13" s="309" customFormat="1" ht="15.75">
      <c r="A71" s="297" t="s">
        <v>1096</v>
      </c>
      <c r="B71" s="308">
        <v>386456</v>
      </c>
      <c r="C71" s="308">
        <v>2497</v>
      </c>
      <c r="D71" s="308">
        <v>0</v>
      </c>
      <c r="E71" s="308">
        <v>0</v>
      </c>
      <c r="F71" s="308">
        <v>47500</v>
      </c>
      <c r="G71" s="308">
        <v>398</v>
      </c>
      <c r="H71" s="308">
        <v>0</v>
      </c>
      <c r="I71" s="308">
        <v>0</v>
      </c>
      <c r="J71" s="308">
        <v>0</v>
      </c>
      <c r="K71" s="300">
        <v>0</v>
      </c>
      <c r="L71" s="300">
        <v>0.67</v>
      </c>
      <c r="M71" s="300">
        <v>0</v>
      </c>
    </row>
    <row r="72" spans="1:13" s="309" customFormat="1" ht="15.75">
      <c r="A72" s="297" t="s">
        <v>1097</v>
      </c>
      <c r="B72" s="308">
        <v>806847</v>
      </c>
      <c r="C72" s="308">
        <v>2149</v>
      </c>
      <c r="D72" s="308">
        <v>0</v>
      </c>
      <c r="E72" s="308">
        <v>0</v>
      </c>
      <c r="F72" s="308">
        <v>1040000</v>
      </c>
      <c r="G72" s="308">
        <v>3048</v>
      </c>
      <c r="H72" s="308">
        <v>0</v>
      </c>
      <c r="I72" s="308">
        <v>0</v>
      </c>
      <c r="J72" s="308">
        <v>0</v>
      </c>
      <c r="K72" s="300">
        <v>0</v>
      </c>
      <c r="L72" s="300">
        <v>5.57</v>
      </c>
      <c r="M72" s="300">
        <v>0</v>
      </c>
    </row>
    <row r="73" spans="1:13" s="309" customFormat="1" ht="15.75">
      <c r="A73" s="297" t="s">
        <v>1098</v>
      </c>
      <c r="B73" s="308">
        <v>47092</v>
      </c>
      <c r="C73" s="308">
        <v>123</v>
      </c>
      <c r="D73" s="308">
        <v>0</v>
      </c>
      <c r="E73" s="308">
        <v>0</v>
      </c>
      <c r="F73" s="308">
        <v>39400</v>
      </c>
      <c r="G73" s="308">
        <v>191</v>
      </c>
      <c r="H73" s="308">
        <v>0</v>
      </c>
      <c r="I73" s="308">
        <v>0</v>
      </c>
      <c r="J73" s="308">
        <v>0</v>
      </c>
      <c r="K73" s="300">
        <v>0</v>
      </c>
      <c r="L73" s="300">
        <v>10.74</v>
      </c>
      <c r="M73" s="300">
        <v>0</v>
      </c>
    </row>
    <row r="74" spans="1:13" s="309" customFormat="1" ht="15.75">
      <c r="A74" s="297" t="s">
        <v>1099</v>
      </c>
      <c r="B74" s="308">
        <v>62841</v>
      </c>
      <c r="C74" s="308">
        <v>49</v>
      </c>
      <c r="D74" s="308">
        <v>0</v>
      </c>
      <c r="E74" s="308">
        <v>0</v>
      </c>
      <c r="F74" s="308">
        <v>0</v>
      </c>
      <c r="G74" s="308">
        <v>0</v>
      </c>
      <c r="H74" s="308">
        <v>0</v>
      </c>
      <c r="I74" s="308">
        <v>0</v>
      </c>
      <c r="J74" s="308">
        <v>0</v>
      </c>
      <c r="K74" s="300">
        <v>0</v>
      </c>
      <c r="L74" s="300">
        <v>78.91</v>
      </c>
      <c r="M74" s="300">
        <v>355.7</v>
      </c>
    </row>
    <row r="75" spans="1:13" s="309" customFormat="1" ht="15.75">
      <c r="A75" s="297" t="s">
        <v>1100</v>
      </c>
      <c r="B75" s="308">
        <v>70410</v>
      </c>
      <c r="C75" s="308">
        <v>41</v>
      </c>
      <c r="D75" s="308">
        <v>0</v>
      </c>
      <c r="E75" s="308">
        <v>0</v>
      </c>
      <c r="F75" s="308">
        <v>17659</v>
      </c>
      <c r="G75" s="308">
        <v>14</v>
      </c>
      <c r="H75" s="308">
        <v>0</v>
      </c>
      <c r="I75" s="308">
        <v>0</v>
      </c>
      <c r="J75" s="308">
        <v>0</v>
      </c>
      <c r="K75" s="300">
        <v>0</v>
      </c>
      <c r="L75" s="300">
        <v>6.05</v>
      </c>
      <c r="M75" s="300">
        <v>66.79</v>
      </c>
    </row>
    <row r="76" spans="1:13" s="309" customFormat="1" ht="15.75">
      <c r="A76" s="297" t="s">
        <v>1101</v>
      </c>
      <c r="B76" s="308">
        <v>73488</v>
      </c>
      <c r="C76" s="308">
        <v>192</v>
      </c>
      <c r="D76" s="308">
        <v>0</v>
      </c>
      <c r="E76" s="308">
        <v>0</v>
      </c>
      <c r="F76" s="308">
        <v>0</v>
      </c>
      <c r="G76" s="308">
        <v>0</v>
      </c>
      <c r="H76" s="308">
        <v>0</v>
      </c>
      <c r="I76" s="308">
        <v>0</v>
      </c>
      <c r="J76" s="308">
        <v>0</v>
      </c>
      <c r="K76" s="300">
        <v>0</v>
      </c>
      <c r="L76" s="300">
        <v>123.75</v>
      </c>
      <c r="M76" s="300">
        <v>244.37</v>
      </c>
    </row>
    <row r="77" spans="1:13" s="309" customFormat="1" ht="15.75">
      <c r="A77" s="297" t="s">
        <v>1102</v>
      </c>
      <c r="B77" s="308">
        <v>35387</v>
      </c>
      <c r="C77" s="308">
        <v>27</v>
      </c>
      <c r="D77" s="308">
        <v>0</v>
      </c>
      <c r="E77" s="308">
        <v>0</v>
      </c>
      <c r="F77" s="308">
        <v>22500</v>
      </c>
      <c r="G77" s="308">
        <v>26</v>
      </c>
      <c r="H77" s="308">
        <v>0</v>
      </c>
      <c r="I77" s="308">
        <v>0</v>
      </c>
      <c r="J77" s="308">
        <v>0</v>
      </c>
      <c r="K77" s="300">
        <v>0</v>
      </c>
      <c r="L77" s="300">
        <v>14</v>
      </c>
      <c r="M77" s="300">
        <v>0</v>
      </c>
    </row>
    <row r="78" spans="1:13" s="309" customFormat="1" ht="15.75">
      <c r="A78" s="297" t="s">
        <v>1104</v>
      </c>
      <c r="B78" s="308">
        <v>288766</v>
      </c>
      <c r="C78" s="308">
        <v>777</v>
      </c>
      <c r="D78" s="308">
        <v>0</v>
      </c>
      <c r="E78" s="308">
        <v>0</v>
      </c>
      <c r="F78" s="308">
        <v>124700</v>
      </c>
      <c r="G78" s="308">
        <v>518</v>
      </c>
      <c r="H78" s="308">
        <v>0</v>
      </c>
      <c r="I78" s="308">
        <v>0</v>
      </c>
      <c r="J78" s="308">
        <v>0</v>
      </c>
      <c r="K78" s="300">
        <v>0</v>
      </c>
      <c r="L78" s="300">
        <v>12.19</v>
      </c>
      <c r="M78" s="300">
        <v>0</v>
      </c>
    </row>
    <row r="79" spans="1:13" s="309" customFormat="1" ht="15.75">
      <c r="A79" s="297" t="s">
        <v>1106</v>
      </c>
      <c r="B79" s="308">
        <v>125205</v>
      </c>
      <c r="C79" s="308">
        <v>349</v>
      </c>
      <c r="D79" s="308">
        <v>0</v>
      </c>
      <c r="E79" s="308">
        <v>0</v>
      </c>
      <c r="F79" s="308">
        <v>15350</v>
      </c>
      <c r="G79" s="308">
        <v>59</v>
      </c>
      <c r="H79" s="308">
        <v>0</v>
      </c>
      <c r="I79" s="308">
        <v>0</v>
      </c>
      <c r="J79" s="308">
        <v>0</v>
      </c>
      <c r="K79" s="300">
        <v>0</v>
      </c>
      <c r="L79" s="300">
        <v>8.23</v>
      </c>
      <c r="M79" s="300">
        <v>0</v>
      </c>
    </row>
    <row r="80" spans="1:13" s="309" customFormat="1" ht="15.75">
      <c r="A80" s="297" t="s">
        <v>326</v>
      </c>
      <c r="B80" s="308">
        <v>49514</v>
      </c>
      <c r="C80" s="308">
        <v>25</v>
      </c>
      <c r="D80" s="308">
        <v>0</v>
      </c>
      <c r="E80" s="308">
        <v>0</v>
      </c>
      <c r="F80" s="308">
        <v>2476</v>
      </c>
      <c r="G80" s="308">
        <v>1</v>
      </c>
      <c r="H80" s="308">
        <v>0</v>
      </c>
      <c r="I80" s="308">
        <v>0</v>
      </c>
      <c r="J80" s="308">
        <v>0</v>
      </c>
      <c r="K80" s="300">
        <v>0</v>
      </c>
      <c r="L80" s="300">
        <v>10.58</v>
      </c>
      <c r="M80" s="300">
        <v>0</v>
      </c>
    </row>
    <row r="81" spans="1:13" s="309" customFormat="1" ht="15.75">
      <c r="A81" s="297" t="s">
        <v>327</v>
      </c>
      <c r="B81" s="308">
        <v>97283</v>
      </c>
      <c r="C81" s="308">
        <v>305</v>
      </c>
      <c r="D81" s="308">
        <v>0</v>
      </c>
      <c r="E81" s="308">
        <v>0</v>
      </c>
      <c r="F81" s="308">
        <v>12100</v>
      </c>
      <c r="G81" s="308">
        <v>47</v>
      </c>
      <c r="H81" s="308">
        <v>0</v>
      </c>
      <c r="I81" s="308">
        <v>0</v>
      </c>
      <c r="J81" s="308">
        <v>0</v>
      </c>
      <c r="K81" s="300">
        <v>0</v>
      </c>
      <c r="L81" s="300">
        <v>4.98</v>
      </c>
      <c r="M81" s="300">
        <v>0</v>
      </c>
    </row>
    <row r="82" spans="1:13" s="309" customFormat="1" ht="15.75">
      <c r="A82" s="297" t="s">
        <v>328</v>
      </c>
      <c r="B82" s="308">
        <v>23993</v>
      </c>
      <c r="C82" s="308">
        <v>12</v>
      </c>
      <c r="D82" s="308">
        <v>0</v>
      </c>
      <c r="E82" s="308">
        <v>0</v>
      </c>
      <c r="F82" s="308">
        <v>2399</v>
      </c>
      <c r="G82" s="308">
        <v>1</v>
      </c>
      <c r="H82" s="308">
        <v>0</v>
      </c>
      <c r="I82" s="308">
        <v>0</v>
      </c>
      <c r="J82" s="308">
        <v>0</v>
      </c>
      <c r="K82" s="300">
        <v>0</v>
      </c>
      <c r="L82" s="300">
        <v>9.06</v>
      </c>
      <c r="M82" s="300">
        <v>0</v>
      </c>
    </row>
    <row r="83" spans="1:13" s="309" customFormat="1" ht="15.75">
      <c r="A83" s="297" t="s">
        <v>1107</v>
      </c>
      <c r="B83" s="308">
        <v>32604</v>
      </c>
      <c r="C83" s="308">
        <v>23</v>
      </c>
      <c r="D83" s="308">
        <v>0</v>
      </c>
      <c r="E83" s="308">
        <v>0</v>
      </c>
      <c r="F83" s="308">
        <v>0</v>
      </c>
      <c r="G83" s="308">
        <v>0</v>
      </c>
      <c r="H83" s="308">
        <v>0</v>
      </c>
      <c r="I83" s="308">
        <v>0</v>
      </c>
      <c r="J83" s="308">
        <v>0</v>
      </c>
      <c r="K83" s="300">
        <v>0</v>
      </c>
      <c r="L83" s="300">
        <v>26.21</v>
      </c>
      <c r="M83" s="300">
        <v>0</v>
      </c>
    </row>
    <row r="84" spans="1:13" s="309" customFormat="1" ht="15.75">
      <c r="A84" s="297" t="s">
        <v>329</v>
      </c>
      <c r="B84" s="308">
        <v>95534</v>
      </c>
      <c r="C84" s="308">
        <v>57</v>
      </c>
      <c r="D84" s="308">
        <v>0</v>
      </c>
      <c r="E84" s="308">
        <v>0</v>
      </c>
      <c r="F84" s="308">
        <v>10600</v>
      </c>
      <c r="G84" s="308">
        <v>8</v>
      </c>
      <c r="H84" s="308">
        <v>0</v>
      </c>
      <c r="I84" s="308">
        <v>0</v>
      </c>
      <c r="J84" s="308">
        <v>0</v>
      </c>
      <c r="K84" s="300">
        <v>0</v>
      </c>
      <c r="L84" s="300">
        <v>0</v>
      </c>
      <c r="M84" s="300">
        <v>1.26</v>
      </c>
    </row>
    <row r="85" spans="1:13" s="309" customFormat="1" ht="15.75">
      <c r="A85" s="297" t="s">
        <v>1115</v>
      </c>
      <c r="B85" s="308">
        <v>335125</v>
      </c>
      <c r="C85" s="308">
        <v>839</v>
      </c>
      <c r="D85" s="308">
        <v>0</v>
      </c>
      <c r="E85" s="308">
        <v>0</v>
      </c>
      <c r="F85" s="308">
        <v>18600</v>
      </c>
      <c r="G85" s="308">
        <v>79</v>
      </c>
      <c r="H85" s="308">
        <v>0</v>
      </c>
      <c r="I85" s="308">
        <v>0</v>
      </c>
      <c r="J85" s="308">
        <v>0</v>
      </c>
      <c r="K85" s="300">
        <v>0</v>
      </c>
      <c r="L85" s="300">
        <v>2.19</v>
      </c>
      <c r="M85" s="300">
        <v>0</v>
      </c>
    </row>
    <row r="86" spans="1:13" s="309" customFormat="1" ht="15.75">
      <c r="A86" s="297" t="s">
        <v>1117</v>
      </c>
      <c r="B86" s="308">
        <v>1173378</v>
      </c>
      <c r="C86" s="308">
        <v>1513</v>
      </c>
      <c r="D86" s="308">
        <v>0</v>
      </c>
      <c r="E86" s="308">
        <v>0</v>
      </c>
      <c r="F86" s="308">
        <v>659999</v>
      </c>
      <c r="G86" s="308">
        <v>1108</v>
      </c>
      <c r="H86" s="308">
        <v>0</v>
      </c>
      <c r="I86" s="308">
        <v>3807</v>
      </c>
      <c r="J86" s="308">
        <v>0</v>
      </c>
      <c r="K86" s="300">
        <v>0</v>
      </c>
      <c r="L86" s="300">
        <v>0</v>
      </c>
      <c r="M86" s="300">
        <v>0</v>
      </c>
    </row>
    <row r="87" spans="1:13" s="309" customFormat="1" ht="15.75">
      <c r="A87" s="297" t="s">
        <v>1119</v>
      </c>
      <c r="B87" s="308">
        <v>1001958</v>
      </c>
      <c r="C87" s="308">
        <v>2208</v>
      </c>
      <c r="D87" s="308">
        <v>0</v>
      </c>
      <c r="E87" s="308">
        <v>0</v>
      </c>
      <c r="F87" s="308">
        <v>534891</v>
      </c>
      <c r="G87" s="308">
        <v>1533</v>
      </c>
      <c r="H87" s="308">
        <v>0</v>
      </c>
      <c r="I87" s="308">
        <v>2577</v>
      </c>
      <c r="J87" s="308">
        <v>0</v>
      </c>
      <c r="K87" s="300">
        <v>0</v>
      </c>
      <c r="L87" s="300">
        <v>0</v>
      </c>
      <c r="M87" s="300">
        <v>0</v>
      </c>
    </row>
    <row r="88" spans="1:13" s="309" customFormat="1" ht="15.75">
      <c r="A88" s="297" t="s">
        <v>1120</v>
      </c>
      <c r="B88" s="308">
        <v>2292766</v>
      </c>
      <c r="C88" s="308">
        <v>5737</v>
      </c>
      <c r="D88" s="308">
        <v>0</v>
      </c>
      <c r="E88" s="308">
        <v>0</v>
      </c>
      <c r="F88" s="308">
        <v>311300</v>
      </c>
      <c r="G88" s="308">
        <v>1137</v>
      </c>
      <c r="H88" s="308">
        <v>0</v>
      </c>
      <c r="I88" s="308">
        <v>0</v>
      </c>
      <c r="J88" s="308">
        <v>0</v>
      </c>
      <c r="K88" s="300">
        <v>0</v>
      </c>
      <c r="L88" s="300">
        <v>6.04</v>
      </c>
      <c r="M88" s="300">
        <v>0</v>
      </c>
    </row>
    <row r="89" spans="1:13" s="309" customFormat="1" ht="15.75">
      <c r="A89" s="297" t="s">
        <v>1121</v>
      </c>
      <c r="B89" s="308">
        <v>215755</v>
      </c>
      <c r="C89" s="308">
        <v>69</v>
      </c>
      <c r="D89" s="308">
        <v>0</v>
      </c>
      <c r="E89" s="308">
        <v>0</v>
      </c>
      <c r="F89" s="308">
        <v>19030</v>
      </c>
      <c r="G89" s="308">
        <v>21</v>
      </c>
      <c r="H89" s="308">
        <v>0</v>
      </c>
      <c r="I89" s="308">
        <v>0</v>
      </c>
      <c r="J89" s="308">
        <v>0</v>
      </c>
      <c r="K89" s="300">
        <v>0</v>
      </c>
      <c r="L89" s="300">
        <v>1.12</v>
      </c>
      <c r="M89" s="300">
        <v>0</v>
      </c>
    </row>
    <row r="90" spans="1:13" s="309" customFormat="1" ht="15.75">
      <c r="A90" s="297" t="s">
        <v>330</v>
      </c>
      <c r="B90" s="308">
        <v>216543</v>
      </c>
      <c r="C90" s="308">
        <v>92</v>
      </c>
      <c r="D90" s="308">
        <v>0</v>
      </c>
      <c r="E90" s="308">
        <v>0</v>
      </c>
      <c r="F90" s="308">
        <v>13577</v>
      </c>
      <c r="G90" s="308">
        <v>8</v>
      </c>
      <c r="H90" s="308">
        <v>0</v>
      </c>
      <c r="I90" s="308">
        <v>0</v>
      </c>
      <c r="J90" s="308">
        <v>0</v>
      </c>
      <c r="K90" s="300">
        <v>0</v>
      </c>
      <c r="L90" s="300">
        <v>1.75</v>
      </c>
      <c r="M90" s="300">
        <v>0</v>
      </c>
    </row>
    <row r="91" spans="1:13" s="309" customFormat="1" ht="15.75">
      <c r="A91" s="297" t="s">
        <v>1122</v>
      </c>
      <c r="B91" s="308">
        <v>243525</v>
      </c>
      <c r="C91" s="308">
        <v>638</v>
      </c>
      <c r="D91" s="308">
        <v>0</v>
      </c>
      <c r="E91" s="308">
        <v>0</v>
      </c>
      <c r="F91" s="308">
        <v>20888</v>
      </c>
      <c r="G91" s="308">
        <v>81</v>
      </c>
      <c r="H91" s="308">
        <v>0</v>
      </c>
      <c r="I91" s="308">
        <v>0</v>
      </c>
      <c r="J91" s="308">
        <v>0</v>
      </c>
      <c r="K91" s="300">
        <v>0</v>
      </c>
      <c r="L91" s="300">
        <v>1.94</v>
      </c>
      <c r="M91" s="300">
        <v>0</v>
      </c>
    </row>
    <row r="92" spans="1:13" s="309" customFormat="1" ht="15.75">
      <c r="A92" s="297" t="s">
        <v>1123</v>
      </c>
      <c r="B92" s="308">
        <v>489359</v>
      </c>
      <c r="C92" s="308">
        <v>702</v>
      </c>
      <c r="D92" s="308">
        <v>0</v>
      </c>
      <c r="E92" s="308">
        <v>0</v>
      </c>
      <c r="F92" s="308">
        <v>93212</v>
      </c>
      <c r="G92" s="308">
        <v>194</v>
      </c>
      <c r="H92" s="308">
        <v>0</v>
      </c>
      <c r="I92" s="308">
        <v>0</v>
      </c>
      <c r="J92" s="308">
        <v>0</v>
      </c>
      <c r="K92" s="300">
        <v>0</v>
      </c>
      <c r="L92" s="300">
        <v>3.85</v>
      </c>
      <c r="M92" s="300">
        <v>0</v>
      </c>
    </row>
    <row r="93" spans="1:13" s="309" customFormat="1" ht="15.75">
      <c r="A93" s="297" t="s">
        <v>1124</v>
      </c>
      <c r="B93" s="308">
        <v>635617</v>
      </c>
      <c r="C93" s="308">
        <v>794</v>
      </c>
      <c r="D93" s="308">
        <v>0</v>
      </c>
      <c r="E93" s="308">
        <v>0</v>
      </c>
      <c r="F93" s="308">
        <v>58288</v>
      </c>
      <c r="G93" s="308">
        <v>118</v>
      </c>
      <c r="H93" s="308">
        <v>0</v>
      </c>
      <c r="I93" s="308">
        <v>0</v>
      </c>
      <c r="J93" s="308">
        <v>0</v>
      </c>
      <c r="K93" s="300">
        <v>0</v>
      </c>
      <c r="L93" s="300">
        <v>1.21</v>
      </c>
      <c r="M93" s="300">
        <v>0</v>
      </c>
    </row>
    <row r="94" spans="1:13" s="309" customFormat="1" ht="15.75">
      <c r="A94" s="297" t="s">
        <v>1125</v>
      </c>
      <c r="B94" s="308">
        <v>633744</v>
      </c>
      <c r="C94" s="308">
        <v>1358</v>
      </c>
      <c r="D94" s="308">
        <v>0</v>
      </c>
      <c r="E94" s="308">
        <v>0</v>
      </c>
      <c r="F94" s="308">
        <v>116400</v>
      </c>
      <c r="G94" s="308">
        <v>494</v>
      </c>
      <c r="H94" s="308">
        <v>0</v>
      </c>
      <c r="I94" s="308">
        <v>0</v>
      </c>
      <c r="J94" s="308">
        <v>0</v>
      </c>
      <c r="K94" s="300">
        <v>0</v>
      </c>
      <c r="L94" s="300">
        <v>3.53</v>
      </c>
      <c r="M94" s="300">
        <v>0</v>
      </c>
    </row>
    <row r="95" spans="1:13" s="309" customFormat="1" ht="15.75">
      <c r="A95" s="297" t="s">
        <v>1126</v>
      </c>
      <c r="B95" s="308">
        <v>946045</v>
      </c>
      <c r="C95" s="308">
        <v>151</v>
      </c>
      <c r="D95" s="308">
        <v>0</v>
      </c>
      <c r="E95" s="308">
        <v>0</v>
      </c>
      <c r="F95" s="308">
        <v>122600</v>
      </c>
      <c r="G95" s="308">
        <v>41</v>
      </c>
      <c r="H95" s="308">
        <v>0</v>
      </c>
      <c r="I95" s="308">
        <v>3921</v>
      </c>
      <c r="J95" s="308">
        <v>0</v>
      </c>
      <c r="K95" s="300">
        <v>0</v>
      </c>
      <c r="L95" s="300">
        <v>0.67</v>
      </c>
      <c r="M95" s="300">
        <v>0</v>
      </c>
    </row>
    <row r="96" spans="1:13" s="309" customFormat="1" ht="15.75">
      <c r="A96" s="297" t="s">
        <v>1127</v>
      </c>
      <c r="B96" s="308">
        <v>434673</v>
      </c>
      <c r="C96" s="308">
        <v>256</v>
      </c>
      <c r="D96" s="308">
        <v>0</v>
      </c>
      <c r="E96" s="308">
        <v>0</v>
      </c>
      <c r="F96" s="308">
        <v>224000</v>
      </c>
      <c r="G96" s="308">
        <v>163</v>
      </c>
      <c r="H96" s="308">
        <v>0</v>
      </c>
      <c r="I96" s="308">
        <v>0</v>
      </c>
      <c r="J96" s="308">
        <v>0</v>
      </c>
      <c r="K96" s="300">
        <v>0</v>
      </c>
      <c r="L96" s="300">
        <v>19.1</v>
      </c>
      <c r="M96" s="300">
        <v>0</v>
      </c>
    </row>
    <row r="97" spans="1:13" s="309" customFormat="1" ht="15.75">
      <c r="A97" s="297" t="s">
        <v>331</v>
      </c>
      <c r="B97" s="308">
        <v>51766</v>
      </c>
      <c r="C97" s="308">
        <v>152</v>
      </c>
      <c r="D97" s="308">
        <v>0</v>
      </c>
      <c r="E97" s="308">
        <v>0</v>
      </c>
      <c r="F97" s="308">
        <v>6000</v>
      </c>
      <c r="G97" s="308">
        <v>21</v>
      </c>
      <c r="H97" s="308">
        <v>0</v>
      </c>
      <c r="I97" s="308">
        <v>0</v>
      </c>
      <c r="J97" s="308">
        <v>0</v>
      </c>
      <c r="K97" s="300">
        <v>0</v>
      </c>
      <c r="L97" s="300">
        <v>5.92</v>
      </c>
      <c r="M97" s="300">
        <v>0</v>
      </c>
    </row>
    <row r="98" spans="1:13" s="309" customFormat="1" ht="15.75">
      <c r="A98" s="297" t="s">
        <v>1128</v>
      </c>
      <c r="B98" s="308">
        <v>841969</v>
      </c>
      <c r="C98" s="308">
        <v>304</v>
      </c>
      <c r="D98" s="308">
        <v>0</v>
      </c>
      <c r="E98" s="308">
        <v>0</v>
      </c>
      <c r="F98" s="308">
        <v>84600</v>
      </c>
      <c r="G98" s="308">
        <v>72</v>
      </c>
      <c r="H98" s="308">
        <v>0</v>
      </c>
      <c r="I98" s="308">
        <v>0</v>
      </c>
      <c r="J98" s="308">
        <v>0</v>
      </c>
      <c r="K98" s="300">
        <v>0</v>
      </c>
      <c r="L98" s="300">
        <v>2.5</v>
      </c>
      <c r="M98" s="300">
        <v>0</v>
      </c>
    </row>
    <row r="99" spans="1:13" s="309" customFormat="1" ht="15.75">
      <c r="A99" s="297" t="s">
        <v>332</v>
      </c>
      <c r="B99" s="308">
        <v>497620</v>
      </c>
      <c r="C99" s="308">
        <v>653</v>
      </c>
      <c r="D99" s="308">
        <v>0</v>
      </c>
      <c r="E99" s="308">
        <v>0</v>
      </c>
      <c r="F99" s="308">
        <v>53200</v>
      </c>
      <c r="G99" s="308">
        <v>155</v>
      </c>
      <c r="H99" s="308">
        <v>0</v>
      </c>
      <c r="I99" s="308">
        <v>0</v>
      </c>
      <c r="J99" s="308">
        <v>0</v>
      </c>
      <c r="K99" s="300">
        <v>0</v>
      </c>
      <c r="L99" s="300">
        <v>2.27</v>
      </c>
      <c r="M99" s="300">
        <v>0</v>
      </c>
    </row>
    <row r="100" spans="1:13" s="309" customFormat="1" ht="15.75">
      <c r="A100" s="297" t="s">
        <v>333</v>
      </c>
      <c r="B100" s="308">
        <v>690119</v>
      </c>
      <c r="C100" s="308">
        <v>374</v>
      </c>
      <c r="D100" s="308">
        <v>0</v>
      </c>
      <c r="E100" s="308">
        <v>0</v>
      </c>
      <c r="F100" s="308">
        <v>47600</v>
      </c>
      <c r="G100" s="308">
        <v>59</v>
      </c>
      <c r="H100" s="308">
        <v>0</v>
      </c>
      <c r="I100" s="308">
        <v>46</v>
      </c>
      <c r="J100" s="308">
        <v>0</v>
      </c>
      <c r="K100" s="300">
        <v>0</v>
      </c>
      <c r="L100" s="300">
        <v>1.57</v>
      </c>
      <c r="M100" s="300">
        <v>0</v>
      </c>
    </row>
    <row r="101" spans="1:13" s="309" customFormat="1" ht="15.75">
      <c r="A101" s="297" t="s">
        <v>1130</v>
      </c>
      <c r="B101" s="308">
        <v>1003318</v>
      </c>
      <c r="C101" s="308">
        <v>2376</v>
      </c>
      <c r="D101" s="308">
        <v>0</v>
      </c>
      <c r="E101" s="308">
        <v>0</v>
      </c>
      <c r="F101" s="308">
        <v>87600</v>
      </c>
      <c r="G101" s="308">
        <v>481</v>
      </c>
      <c r="H101" s="308">
        <v>0</v>
      </c>
      <c r="I101" s="308">
        <v>362</v>
      </c>
      <c r="J101" s="308">
        <v>0</v>
      </c>
      <c r="K101" s="300">
        <v>0</v>
      </c>
      <c r="L101" s="300">
        <v>1.92</v>
      </c>
      <c r="M101" s="300">
        <v>0</v>
      </c>
    </row>
    <row r="102" spans="1:13" s="309" customFormat="1" ht="15.75">
      <c r="A102" s="297" t="s">
        <v>334</v>
      </c>
      <c r="B102" s="308">
        <v>504755</v>
      </c>
      <c r="C102" s="308">
        <v>248</v>
      </c>
      <c r="D102" s="308">
        <v>0</v>
      </c>
      <c r="E102" s="308">
        <v>0</v>
      </c>
      <c r="F102" s="308">
        <v>224700</v>
      </c>
      <c r="G102" s="308">
        <v>149</v>
      </c>
      <c r="H102" s="308">
        <v>0</v>
      </c>
      <c r="I102" s="308">
        <v>9</v>
      </c>
      <c r="J102" s="308">
        <v>0</v>
      </c>
      <c r="K102" s="300">
        <v>0</v>
      </c>
      <c r="L102" s="300">
        <v>2.01</v>
      </c>
      <c r="M102" s="300">
        <v>0</v>
      </c>
    </row>
    <row r="103" spans="1:13" s="309" customFormat="1" ht="15.75">
      <c r="A103" s="297" t="s">
        <v>335</v>
      </c>
      <c r="B103" s="308">
        <v>782280</v>
      </c>
      <c r="C103" s="308">
        <v>1873</v>
      </c>
      <c r="D103" s="308">
        <v>0</v>
      </c>
      <c r="E103" s="308">
        <v>0</v>
      </c>
      <c r="F103" s="308">
        <v>417100</v>
      </c>
      <c r="G103" s="308">
        <v>1341</v>
      </c>
      <c r="H103" s="308">
        <v>0</v>
      </c>
      <c r="I103" s="308">
        <v>1542</v>
      </c>
      <c r="J103" s="308">
        <v>0</v>
      </c>
      <c r="K103" s="300">
        <v>0</v>
      </c>
      <c r="L103" s="300">
        <v>1.86</v>
      </c>
      <c r="M103" s="300">
        <v>0</v>
      </c>
    </row>
    <row r="104" spans="1:13" s="309" customFormat="1" ht="15.75">
      <c r="A104" s="297" t="s">
        <v>1131</v>
      </c>
      <c r="B104" s="308">
        <v>1515702</v>
      </c>
      <c r="C104" s="308">
        <v>894</v>
      </c>
      <c r="D104" s="308">
        <v>0</v>
      </c>
      <c r="E104" s="308">
        <v>0</v>
      </c>
      <c r="F104" s="308">
        <v>161000</v>
      </c>
      <c r="G104" s="308">
        <v>202</v>
      </c>
      <c r="H104" s="308">
        <v>0</v>
      </c>
      <c r="I104" s="308">
        <v>2278</v>
      </c>
      <c r="J104" s="308">
        <v>-1149</v>
      </c>
      <c r="K104" s="300">
        <v>0</v>
      </c>
      <c r="L104" s="300">
        <v>2.35</v>
      </c>
      <c r="M104" s="300">
        <v>0</v>
      </c>
    </row>
    <row r="105" spans="1:13" s="309" customFormat="1" ht="15.75">
      <c r="A105" s="297" t="s">
        <v>1132</v>
      </c>
      <c r="B105" s="308">
        <v>784784</v>
      </c>
      <c r="C105" s="308">
        <v>2105</v>
      </c>
      <c r="D105" s="308">
        <v>0</v>
      </c>
      <c r="E105" s="308">
        <v>0</v>
      </c>
      <c r="F105" s="308">
        <v>47500</v>
      </c>
      <c r="G105" s="308">
        <v>152</v>
      </c>
      <c r="H105" s="308">
        <v>0</v>
      </c>
      <c r="I105" s="308">
        <v>0</v>
      </c>
      <c r="J105" s="308">
        <v>0</v>
      </c>
      <c r="K105" s="300">
        <v>0</v>
      </c>
      <c r="L105" s="300">
        <v>2.68</v>
      </c>
      <c r="M105" s="300">
        <v>0</v>
      </c>
    </row>
    <row r="106" spans="1:13" s="309" customFormat="1" ht="15.75">
      <c r="A106" s="297" t="s">
        <v>1133</v>
      </c>
      <c r="B106" s="308">
        <v>1249285</v>
      </c>
      <c r="C106" s="308">
        <v>3127</v>
      </c>
      <c r="D106" s="308">
        <v>0</v>
      </c>
      <c r="E106" s="308">
        <v>0</v>
      </c>
      <c r="F106" s="308">
        <v>95300</v>
      </c>
      <c r="G106" s="308">
        <v>286</v>
      </c>
      <c r="H106" s="308">
        <v>0</v>
      </c>
      <c r="I106" s="308">
        <v>0</v>
      </c>
      <c r="J106" s="308">
        <v>0</v>
      </c>
      <c r="K106" s="300">
        <v>0</v>
      </c>
      <c r="L106" s="300">
        <v>3.34</v>
      </c>
      <c r="M106" s="300">
        <v>0</v>
      </c>
    </row>
    <row r="107" spans="1:13" s="309" customFormat="1" ht="15.75">
      <c r="A107" s="297" t="s">
        <v>1134</v>
      </c>
      <c r="B107" s="308">
        <v>1388541</v>
      </c>
      <c r="C107" s="308">
        <v>612</v>
      </c>
      <c r="D107" s="308">
        <v>0</v>
      </c>
      <c r="E107" s="308">
        <v>0</v>
      </c>
      <c r="F107" s="308">
        <v>52100</v>
      </c>
      <c r="G107" s="308">
        <v>29</v>
      </c>
      <c r="H107" s="308">
        <v>0</v>
      </c>
      <c r="I107" s="308">
        <v>0</v>
      </c>
      <c r="J107" s="308">
        <v>0</v>
      </c>
      <c r="K107" s="300">
        <v>0</v>
      </c>
      <c r="L107" s="300">
        <v>3.7</v>
      </c>
      <c r="M107" s="300">
        <v>0</v>
      </c>
    </row>
    <row r="108" spans="1:13" s="309" customFormat="1" ht="15.75">
      <c r="A108" s="297" t="s">
        <v>1135</v>
      </c>
      <c r="B108" s="308">
        <v>257683</v>
      </c>
      <c r="C108" s="308">
        <v>386</v>
      </c>
      <c r="D108" s="308">
        <v>0</v>
      </c>
      <c r="E108" s="308">
        <v>0</v>
      </c>
      <c r="F108" s="308">
        <v>69000</v>
      </c>
      <c r="G108" s="308">
        <v>216</v>
      </c>
      <c r="H108" s="308">
        <v>0</v>
      </c>
      <c r="I108" s="308">
        <v>863</v>
      </c>
      <c r="J108" s="308">
        <v>0</v>
      </c>
      <c r="K108" s="300">
        <v>0</v>
      </c>
      <c r="L108" s="300">
        <v>2.9</v>
      </c>
      <c r="M108" s="300">
        <v>0</v>
      </c>
    </row>
    <row r="109" spans="1:13" s="309" customFormat="1" ht="15.75">
      <c r="A109" s="297" t="s">
        <v>336</v>
      </c>
      <c r="B109" s="308">
        <v>50741</v>
      </c>
      <c r="C109" s="308">
        <v>316</v>
      </c>
      <c r="D109" s="308">
        <v>0</v>
      </c>
      <c r="E109" s="308">
        <v>0</v>
      </c>
      <c r="F109" s="308">
        <v>4059</v>
      </c>
      <c r="G109" s="308">
        <v>30</v>
      </c>
      <c r="H109" s="308">
        <v>0</v>
      </c>
      <c r="I109" s="308">
        <v>0</v>
      </c>
      <c r="J109" s="308">
        <v>0</v>
      </c>
      <c r="K109" s="300">
        <v>0</v>
      </c>
      <c r="L109" s="300">
        <v>7.62</v>
      </c>
      <c r="M109" s="300">
        <v>0</v>
      </c>
    </row>
    <row r="110" spans="1:13" s="309" customFormat="1" ht="15.75">
      <c r="A110" s="297" t="s">
        <v>291</v>
      </c>
      <c r="B110" s="308">
        <v>1602923</v>
      </c>
      <c r="C110" s="308">
        <v>885</v>
      </c>
      <c r="D110" s="308">
        <v>0</v>
      </c>
      <c r="E110" s="308">
        <v>0</v>
      </c>
      <c r="F110" s="308">
        <v>0</v>
      </c>
      <c r="G110" s="308">
        <v>0</v>
      </c>
      <c r="H110" s="308">
        <v>0</v>
      </c>
      <c r="I110" s="308">
        <v>0</v>
      </c>
      <c r="J110" s="308">
        <v>0</v>
      </c>
      <c r="K110" s="300">
        <v>0</v>
      </c>
      <c r="L110" s="300">
        <v>8.31</v>
      </c>
      <c r="M110" s="300">
        <v>0</v>
      </c>
    </row>
    <row r="111" spans="1:13" s="309" customFormat="1" ht="15.75">
      <c r="A111" s="297" t="s">
        <v>1136</v>
      </c>
      <c r="B111" s="308">
        <v>227504</v>
      </c>
      <c r="C111" s="308">
        <v>347</v>
      </c>
      <c r="D111" s="308">
        <v>0</v>
      </c>
      <c r="E111" s="308">
        <v>0</v>
      </c>
      <c r="F111" s="308">
        <v>148500</v>
      </c>
      <c r="G111" s="308">
        <v>315</v>
      </c>
      <c r="H111" s="308">
        <v>0</v>
      </c>
      <c r="I111" s="308">
        <v>1261</v>
      </c>
      <c r="J111" s="308">
        <v>0</v>
      </c>
      <c r="K111" s="300">
        <v>24.17</v>
      </c>
      <c r="L111" s="300">
        <v>3.61</v>
      </c>
      <c r="M111" s="300">
        <v>0</v>
      </c>
    </row>
    <row r="112" spans="1:13" s="309" customFormat="1" ht="15.75">
      <c r="A112" s="297" t="s">
        <v>337</v>
      </c>
      <c r="B112" s="308">
        <v>301284</v>
      </c>
      <c r="C112" s="308">
        <v>783</v>
      </c>
      <c r="D112" s="308">
        <v>0</v>
      </c>
      <c r="E112" s="308">
        <v>0</v>
      </c>
      <c r="F112" s="308">
        <v>28637</v>
      </c>
      <c r="G112" s="308">
        <v>121</v>
      </c>
      <c r="H112" s="308">
        <v>0</v>
      </c>
      <c r="I112" s="308">
        <v>0</v>
      </c>
      <c r="J112" s="308">
        <v>0</v>
      </c>
      <c r="K112" s="300">
        <v>0</v>
      </c>
      <c r="L112" s="300">
        <v>4.19</v>
      </c>
      <c r="M112" s="300">
        <v>0</v>
      </c>
    </row>
    <row r="113" spans="1:13" s="309" customFormat="1" ht="15.75">
      <c r="A113" s="297" t="s">
        <v>1137</v>
      </c>
      <c r="B113" s="308">
        <v>43608</v>
      </c>
      <c r="C113" s="308">
        <v>119</v>
      </c>
      <c r="D113" s="308">
        <v>0</v>
      </c>
      <c r="E113" s="308">
        <v>0</v>
      </c>
      <c r="F113" s="308">
        <v>240000</v>
      </c>
      <c r="G113" s="308">
        <v>671</v>
      </c>
      <c r="H113" s="308">
        <v>0</v>
      </c>
      <c r="I113" s="308">
        <v>0</v>
      </c>
      <c r="J113" s="308">
        <v>0</v>
      </c>
      <c r="K113" s="300">
        <v>0</v>
      </c>
      <c r="L113" s="300">
        <v>13.59</v>
      </c>
      <c r="M113" s="300">
        <v>0</v>
      </c>
    </row>
    <row r="114" spans="1:13" s="309" customFormat="1" ht="15.75">
      <c r="A114" s="297" t="s">
        <v>338</v>
      </c>
      <c r="B114" s="308">
        <v>301515</v>
      </c>
      <c r="C114" s="308">
        <v>531</v>
      </c>
      <c r="D114" s="308">
        <v>0</v>
      </c>
      <c r="E114" s="308">
        <v>0</v>
      </c>
      <c r="F114" s="308">
        <v>26996</v>
      </c>
      <c r="G114" s="308">
        <v>73</v>
      </c>
      <c r="H114" s="308">
        <v>0</v>
      </c>
      <c r="I114" s="308">
        <v>0</v>
      </c>
      <c r="J114" s="308">
        <v>0</v>
      </c>
      <c r="K114" s="300">
        <v>0</v>
      </c>
      <c r="L114" s="300">
        <v>2.17</v>
      </c>
      <c r="M114" s="300">
        <v>0</v>
      </c>
    </row>
    <row r="115" spans="1:13" s="309" customFormat="1" ht="15.75">
      <c r="A115" s="297" t="s">
        <v>339</v>
      </c>
      <c r="B115" s="308">
        <v>206378</v>
      </c>
      <c r="C115" s="308">
        <v>370</v>
      </c>
      <c r="D115" s="308">
        <v>0</v>
      </c>
      <c r="E115" s="308">
        <v>0</v>
      </c>
      <c r="F115" s="308">
        <v>16253</v>
      </c>
      <c r="G115" s="308">
        <v>41</v>
      </c>
      <c r="H115" s="308">
        <v>0</v>
      </c>
      <c r="I115" s="308">
        <v>0</v>
      </c>
      <c r="J115" s="308">
        <v>0</v>
      </c>
      <c r="K115" s="300">
        <v>0</v>
      </c>
      <c r="L115" s="300">
        <v>1.97</v>
      </c>
      <c r="M115" s="300">
        <v>0</v>
      </c>
    </row>
    <row r="116" spans="1:13" s="309" customFormat="1" ht="15.75">
      <c r="A116" s="297" t="s">
        <v>1138</v>
      </c>
      <c r="B116" s="308">
        <v>501862</v>
      </c>
      <c r="C116" s="308">
        <v>633</v>
      </c>
      <c r="D116" s="308">
        <v>0</v>
      </c>
      <c r="E116" s="308">
        <v>0</v>
      </c>
      <c r="F116" s="308">
        <v>44234</v>
      </c>
      <c r="G116" s="308">
        <v>88</v>
      </c>
      <c r="H116" s="308">
        <v>0</v>
      </c>
      <c r="I116" s="308">
        <v>0</v>
      </c>
      <c r="J116" s="308">
        <v>0</v>
      </c>
      <c r="K116" s="300">
        <v>0</v>
      </c>
      <c r="L116" s="300">
        <v>2.53</v>
      </c>
      <c r="M116" s="300">
        <v>0</v>
      </c>
    </row>
    <row r="117" spans="1:13" s="309" customFormat="1" ht="15.75">
      <c r="A117" s="297" t="s">
        <v>340</v>
      </c>
      <c r="B117" s="308">
        <v>177154</v>
      </c>
      <c r="C117" s="308">
        <v>31</v>
      </c>
      <c r="D117" s="308">
        <v>0</v>
      </c>
      <c r="E117" s="308">
        <v>0</v>
      </c>
      <c r="F117" s="308">
        <v>14158</v>
      </c>
      <c r="G117" s="308">
        <v>3</v>
      </c>
      <c r="H117" s="308">
        <v>0</v>
      </c>
      <c r="I117" s="308">
        <v>0</v>
      </c>
      <c r="J117" s="308">
        <v>0</v>
      </c>
      <c r="K117" s="300">
        <v>0</v>
      </c>
      <c r="L117" s="300">
        <v>3.03</v>
      </c>
      <c r="M117" s="300">
        <v>0</v>
      </c>
    </row>
    <row r="118" spans="1:13" s="309" customFormat="1" ht="15.75">
      <c r="A118" s="297" t="s">
        <v>1139</v>
      </c>
      <c r="B118" s="308">
        <v>396477</v>
      </c>
      <c r="C118" s="308">
        <v>224</v>
      </c>
      <c r="D118" s="308">
        <v>0</v>
      </c>
      <c r="E118" s="308">
        <v>0</v>
      </c>
      <c r="F118" s="308">
        <v>32610</v>
      </c>
      <c r="G118" s="308">
        <v>27</v>
      </c>
      <c r="H118" s="308">
        <v>0</v>
      </c>
      <c r="I118" s="308">
        <v>0</v>
      </c>
      <c r="J118" s="308">
        <v>0</v>
      </c>
      <c r="K118" s="300">
        <v>0</v>
      </c>
      <c r="L118" s="300">
        <v>3.04</v>
      </c>
      <c r="M118" s="300">
        <v>0</v>
      </c>
    </row>
    <row r="119" spans="1:13" s="309" customFormat="1" ht="15.75">
      <c r="A119" s="297" t="s">
        <v>1140</v>
      </c>
      <c r="B119" s="308">
        <v>488147</v>
      </c>
      <c r="C119" s="308">
        <v>1116</v>
      </c>
      <c r="D119" s="308">
        <v>0</v>
      </c>
      <c r="E119" s="308">
        <v>0</v>
      </c>
      <c r="F119" s="308">
        <v>46600</v>
      </c>
      <c r="G119" s="308">
        <v>157</v>
      </c>
      <c r="H119" s="308">
        <v>0</v>
      </c>
      <c r="I119" s="308">
        <v>0</v>
      </c>
      <c r="J119" s="308">
        <v>0</v>
      </c>
      <c r="K119" s="300">
        <v>0</v>
      </c>
      <c r="L119" s="300">
        <v>2.93</v>
      </c>
      <c r="M119" s="300">
        <v>0</v>
      </c>
    </row>
    <row r="120" spans="1:13" s="309" customFormat="1" ht="15.75">
      <c r="A120" s="297" t="s">
        <v>1141</v>
      </c>
      <c r="B120" s="308">
        <v>405791</v>
      </c>
      <c r="C120" s="308">
        <v>178</v>
      </c>
      <c r="D120" s="308">
        <v>0</v>
      </c>
      <c r="E120" s="308">
        <v>0</v>
      </c>
      <c r="F120" s="308">
        <v>101600</v>
      </c>
      <c r="G120" s="308">
        <v>57</v>
      </c>
      <c r="H120" s="308">
        <v>0</v>
      </c>
      <c r="I120" s="308">
        <v>0</v>
      </c>
      <c r="J120" s="308">
        <v>0</v>
      </c>
      <c r="K120" s="300">
        <v>0</v>
      </c>
      <c r="L120" s="300">
        <v>24.87</v>
      </c>
      <c r="M120" s="300">
        <v>0</v>
      </c>
    </row>
    <row r="121" spans="1:13" s="309" customFormat="1" ht="15.75">
      <c r="A121" s="297" t="s">
        <v>1142</v>
      </c>
      <c r="B121" s="308">
        <v>161288</v>
      </c>
      <c r="C121" s="308">
        <v>449</v>
      </c>
      <c r="D121" s="308">
        <v>0</v>
      </c>
      <c r="E121" s="308">
        <v>0</v>
      </c>
      <c r="F121" s="308">
        <v>33400</v>
      </c>
      <c r="G121" s="308">
        <v>115</v>
      </c>
      <c r="H121" s="308">
        <v>0</v>
      </c>
      <c r="I121" s="308">
        <v>0</v>
      </c>
      <c r="J121" s="308">
        <v>0</v>
      </c>
      <c r="K121" s="300">
        <v>0</v>
      </c>
      <c r="L121" s="300">
        <v>6.05</v>
      </c>
      <c r="M121" s="300">
        <v>0</v>
      </c>
    </row>
    <row r="122" spans="1:13" s="309" customFormat="1" ht="15.75">
      <c r="A122" s="297" t="s">
        <v>1143</v>
      </c>
      <c r="B122" s="308">
        <v>39014</v>
      </c>
      <c r="C122" s="308">
        <v>15</v>
      </c>
      <c r="D122" s="308">
        <v>0</v>
      </c>
      <c r="E122" s="308">
        <v>0</v>
      </c>
      <c r="F122" s="308">
        <v>50000</v>
      </c>
      <c r="G122" s="308">
        <v>21</v>
      </c>
      <c r="H122" s="308">
        <v>0</v>
      </c>
      <c r="I122" s="308">
        <v>0</v>
      </c>
      <c r="J122" s="308">
        <v>-1228</v>
      </c>
      <c r="K122" s="300">
        <v>0</v>
      </c>
      <c r="L122" s="300">
        <v>23.62</v>
      </c>
      <c r="M122" s="300">
        <v>0</v>
      </c>
    </row>
    <row r="123" spans="1:13" s="309" customFormat="1" ht="15.75">
      <c r="A123" s="297" t="s">
        <v>1145</v>
      </c>
      <c r="B123" s="308">
        <v>244339</v>
      </c>
      <c r="C123" s="308">
        <v>312</v>
      </c>
      <c r="D123" s="308">
        <v>0</v>
      </c>
      <c r="E123" s="308">
        <v>0</v>
      </c>
      <c r="F123" s="308">
        <v>50500</v>
      </c>
      <c r="G123" s="308">
        <v>71</v>
      </c>
      <c r="H123" s="308">
        <v>0</v>
      </c>
      <c r="I123" s="308">
        <v>0</v>
      </c>
      <c r="J123" s="308">
        <v>0</v>
      </c>
      <c r="K123" s="300">
        <v>0</v>
      </c>
      <c r="L123" s="300">
        <v>5.73</v>
      </c>
      <c r="M123" s="300">
        <v>0</v>
      </c>
    </row>
    <row r="124" spans="1:13" s="309" customFormat="1" ht="15.75">
      <c r="A124" s="297" t="s">
        <v>1146</v>
      </c>
      <c r="B124" s="308">
        <v>375779</v>
      </c>
      <c r="C124" s="308">
        <v>838</v>
      </c>
      <c r="D124" s="308">
        <v>0</v>
      </c>
      <c r="E124" s="308">
        <v>0</v>
      </c>
      <c r="F124" s="308">
        <v>52500</v>
      </c>
      <c r="G124" s="308">
        <v>125</v>
      </c>
      <c r="H124" s="308">
        <v>0</v>
      </c>
      <c r="I124" s="308">
        <v>0</v>
      </c>
      <c r="J124" s="308">
        <v>0</v>
      </c>
      <c r="K124" s="300">
        <v>0</v>
      </c>
      <c r="L124" s="300">
        <v>3.27</v>
      </c>
      <c r="M124" s="300">
        <v>0</v>
      </c>
    </row>
    <row r="125" spans="1:13" s="309" customFormat="1" ht="15.75">
      <c r="A125" s="297" t="s">
        <v>1147</v>
      </c>
      <c r="B125" s="308">
        <v>495427</v>
      </c>
      <c r="C125" s="308">
        <v>192</v>
      </c>
      <c r="D125" s="308">
        <v>0</v>
      </c>
      <c r="E125" s="308">
        <v>0</v>
      </c>
      <c r="F125" s="308">
        <v>59300</v>
      </c>
      <c r="G125" s="308">
        <v>25</v>
      </c>
      <c r="H125" s="308">
        <v>0</v>
      </c>
      <c r="I125" s="308">
        <v>0</v>
      </c>
      <c r="J125" s="308">
        <v>0</v>
      </c>
      <c r="K125" s="300">
        <v>0</v>
      </c>
      <c r="L125" s="300">
        <v>3.16</v>
      </c>
      <c r="M125" s="300">
        <v>0</v>
      </c>
    </row>
    <row r="126" spans="1:13" s="309" customFormat="1" ht="15.75">
      <c r="A126" s="297" t="s">
        <v>1148</v>
      </c>
      <c r="B126" s="308">
        <v>441482</v>
      </c>
      <c r="C126" s="308">
        <v>657</v>
      </c>
      <c r="D126" s="308">
        <v>0</v>
      </c>
      <c r="E126" s="308">
        <v>0</v>
      </c>
      <c r="F126" s="308">
        <v>58500</v>
      </c>
      <c r="G126" s="308">
        <v>120</v>
      </c>
      <c r="H126" s="308">
        <v>0</v>
      </c>
      <c r="I126" s="308">
        <v>0</v>
      </c>
      <c r="J126" s="308">
        <v>-4700</v>
      </c>
      <c r="K126" s="300">
        <v>0</v>
      </c>
      <c r="L126" s="300">
        <v>1.55</v>
      </c>
      <c r="M126" s="300">
        <v>0</v>
      </c>
    </row>
    <row r="127" spans="1:13" s="309" customFormat="1" ht="15.75">
      <c r="A127" s="297" t="s">
        <v>1149</v>
      </c>
      <c r="B127" s="308">
        <v>937700</v>
      </c>
      <c r="C127" s="308">
        <v>310</v>
      </c>
      <c r="D127" s="308">
        <v>0</v>
      </c>
      <c r="E127" s="308">
        <v>0</v>
      </c>
      <c r="F127" s="308">
        <v>162300</v>
      </c>
      <c r="G127" s="308">
        <v>74</v>
      </c>
      <c r="H127" s="308">
        <v>0</v>
      </c>
      <c r="I127" s="308">
        <v>0</v>
      </c>
      <c r="J127" s="308">
        <v>0</v>
      </c>
      <c r="K127" s="300">
        <v>0</v>
      </c>
      <c r="L127" s="300">
        <v>21.75</v>
      </c>
      <c r="M127" s="300">
        <v>0</v>
      </c>
    </row>
    <row r="128" spans="1:13" s="309" customFormat="1" ht="15.75">
      <c r="A128" s="297" t="s">
        <v>292</v>
      </c>
      <c r="B128" s="308">
        <v>900000</v>
      </c>
      <c r="C128" s="308">
        <v>365</v>
      </c>
      <c r="D128" s="308">
        <v>0</v>
      </c>
      <c r="E128" s="308">
        <v>0</v>
      </c>
      <c r="F128" s="308">
        <v>0</v>
      </c>
      <c r="G128" s="308">
        <v>0</v>
      </c>
      <c r="H128" s="308">
        <v>0</v>
      </c>
      <c r="I128" s="308">
        <v>0</v>
      </c>
      <c r="J128" s="308">
        <v>0</v>
      </c>
      <c r="K128" s="300">
        <v>0</v>
      </c>
      <c r="L128" s="300">
        <v>47.18</v>
      </c>
      <c r="M128" s="300">
        <v>0</v>
      </c>
    </row>
    <row r="129" spans="1:13" s="309" customFormat="1" ht="15.75">
      <c r="A129" s="297" t="s">
        <v>1151</v>
      </c>
      <c r="B129" s="308">
        <v>230320</v>
      </c>
      <c r="C129" s="308">
        <v>487</v>
      </c>
      <c r="D129" s="308">
        <v>0</v>
      </c>
      <c r="E129" s="308">
        <v>0</v>
      </c>
      <c r="F129" s="308">
        <v>233958</v>
      </c>
      <c r="G129" s="308">
        <v>730</v>
      </c>
      <c r="H129" s="308">
        <v>0</v>
      </c>
      <c r="I129" s="308">
        <v>0</v>
      </c>
      <c r="J129" s="308">
        <v>0</v>
      </c>
      <c r="K129" s="300">
        <v>0</v>
      </c>
      <c r="L129" s="300">
        <v>4.65</v>
      </c>
      <c r="M129" s="300">
        <v>0</v>
      </c>
    </row>
    <row r="130" spans="1:13" s="309" customFormat="1" ht="15.75">
      <c r="A130" s="297" t="s">
        <v>1152</v>
      </c>
      <c r="B130" s="308">
        <v>1281233</v>
      </c>
      <c r="C130" s="308">
        <v>2208</v>
      </c>
      <c r="D130" s="308">
        <v>0</v>
      </c>
      <c r="E130" s="308">
        <v>0</v>
      </c>
      <c r="F130" s="308">
        <v>433200</v>
      </c>
      <c r="G130" s="308">
        <v>965</v>
      </c>
      <c r="H130" s="308">
        <v>0</v>
      </c>
      <c r="I130" s="308">
        <v>0</v>
      </c>
      <c r="J130" s="308">
        <v>0</v>
      </c>
      <c r="K130" s="300">
        <v>0</v>
      </c>
      <c r="L130" s="300">
        <v>27.87</v>
      </c>
      <c r="M130" s="300">
        <v>0</v>
      </c>
    </row>
    <row r="131" spans="1:13" s="309" customFormat="1" ht="15.75">
      <c r="A131" s="297" t="s">
        <v>1153</v>
      </c>
      <c r="B131" s="308">
        <v>1578911</v>
      </c>
      <c r="C131" s="308">
        <v>463</v>
      </c>
      <c r="D131" s="308">
        <v>0</v>
      </c>
      <c r="E131" s="308">
        <v>0</v>
      </c>
      <c r="F131" s="308">
        <v>390000</v>
      </c>
      <c r="G131" s="308">
        <v>141</v>
      </c>
      <c r="H131" s="308">
        <v>0</v>
      </c>
      <c r="I131" s="308">
        <v>0</v>
      </c>
      <c r="J131" s="308">
        <v>0</v>
      </c>
      <c r="K131" s="300">
        <v>0</v>
      </c>
      <c r="L131" s="300">
        <v>26.01</v>
      </c>
      <c r="M131" s="300">
        <v>0</v>
      </c>
    </row>
    <row r="132" spans="1:13" s="309" customFormat="1" ht="15.75">
      <c r="A132" s="297" t="s">
        <v>293</v>
      </c>
      <c r="B132" s="308">
        <v>1596389</v>
      </c>
      <c r="C132" s="308">
        <v>2317</v>
      </c>
      <c r="D132" s="308">
        <v>0</v>
      </c>
      <c r="E132" s="308">
        <v>0</v>
      </c>
      <c r="F132" s="308">
        <v>0</v>
      </c>
      <c r="G132" s="308">
        <v>0</v>
      </c>
      <c r="H132" s="308">
        <v>0</v>
      </c>
      <c r="I132" s="308">
        <v>0</v>
      </c>
      <c r="J132" s="308">
        <v>0</v>
      </c>
      <c r="K132" s="300">
        <v>0</v>
      </c>
      <c r="L132" s="300">
        <v>40.42</v>
      </c>
      <c r="M132" s="300">
        <v>0</v>
      </c>
    </row>
    <row r="133" spans="1:13" s="309" customFormat="1" ht="15.75">
      <c r="A133" s="297" t="s">
        <v>1154</v>
      </c>
      <c r="B133" s="308">
        <v>266566</v>
      </c>
      <c r="C133" s="308">
        <v>570</v>
      </c>
      <c r="D133" s="308">
        <v>0</v>
      </c>
      <c r="E133" s="308">
        <v>0</v>
      </c>
      <c r="F133" s="308">
        <v>56000</v>
      </c>
      <c r="G133" s="308">
        <v>146</v>
      </c>
      <c r="H133" s="308">
        <v>0</v>
      </c>
      <c r="I133" s="308">
        <v>0</v>
      </c>
      <c r="J133" s="308">
        <v>-10324</v>
      </c>
      <c r="K133" s="300">
        <v>0</v>
      </c>
      <c r="L133" s="300">
        <v>0</v>
      </c>
      <c r="M133" s="300">
        <v>0</v>
      </c>
    </row>
    <row r="134" spans="1:13" s="309" customFormat="1" ht="15.75">
      <c r="A134" s="297" t="s">
        <v>1155</v>
      </c>
      <c r="B134" s="308">
        <v>288033</v>
      </c>
      <c r="C134" s="308">
        <v>388</v>
      </c>
      <c r="D134" s="308">
        <v>0</v>
      </c>
      <c r="E134" s="308">
        <v>0</v>
      </c>
      <c r="F134" s="308">
        <v>62258</v>
      </c>
      <c r="G134" s="308">
        <v>99</v>
      </c>
      <c r="H134" s="308">
        <v>0</v>
      </c>
      <c r="I134" s="308">
        <v>0</v>
      </c>
      <c r="J134" s="308">
        <v>0</v>
      </c>
      <c r="K134" s="300">
        <v>0</v>
      </c>
      <c r="L134" s="300">
        <v>4.91</v>
      </c>
      <c r="M134" s="300">
        <v>0</v>
      </c>
    </row>
    <row r="135" spans="1:13" s="309" customFormat="1" ht="15.75">
      <c r="A135" s="297" t="s">
        <v>1156</v>
      </c>
      <c r="B135" s="308">
        <v>797602</v>
      </c>
      <c r="C135" s="308">
        <v>968</v>
      </c>
      <c r="D135" s="308">
        <v>0</v>
      </c>
      <c r="E135" s="308">
        <v>0</v>
      </c>
      <c r="F135" s="308">
        <v>143800</v>
      </c>
      <c r="G135" s="308">
        <v>231</v>
      </c>
      <c r="H135" s="308">
        <v>0</v>
      </c>
      <c r="I135" s="308">
        <v>0</v>
      </c>
      <c r="J135" s="308">
        <v>-44602</v>
      </c>
      <c r="K135" s="300">
        <v>0</v>
      </c>
      <c r="L135" s="300">
        <v>0</v>
      </c>
      <c r="M135" s="300">
        <v>0</v>
      </c>
    </row>
    <row r="136" spans="1:13" s="309" customFormat="1" ht="15.75">
      <c r="A136" s="297" t="s">
        <v>1157</v>
      </c>
      <c r="B136" s="308">
        <v>1067783</v>
      </c>
      <c r="C136" s="308">
        <v>411</v>
      </c>
      <c r="D136" s="308">
        <v>0</v>
      </c>
      <c r="E136" s="308">
        <v>0</v>
      </c>
      <c r="F136" s="308">
        <v>700000</v>
      </c>
      <c r="G136" s="308">
        <v>302</v>
      </c>
      <c r="H136" s="308">
        <v>0</v>
      </c>
      <c r="I136" s="308">
        <v>0</v>
      </c>
      <c r="J136" s="308">
        <v>0</v>
      </c>
      <c r="K136" s="300">
        <v>0</v>
      </c>
      <c r="L136" s="300">
        <v>0.22</v>
      </c>
      <c r="M136" s="300">
        <v>0</v>
      </c>
    </row>
    <row r="137" spans="1:13" s="309" customFormat="1" ht="15.75">
      <c r="A137" s="297" t="s">
        <v>1158</v>
      </c>
      <c r="B137" s="308">
        <v>1872614</v>
      </c>
      <c r="C137" s="308">
        <v>909</v>
      </c>
      <c r="D137" s="308">
        <v>0</v>
      </c>
      <c r="E137" s="308">
        <v>0</v>
      </c>
      <c r="F137" s="308">
        <v>1650000</v>
      </c>
      <c r="G137" s="308">
        <v>858</v>
      </c>
      <c r="H137" s="308">
        <v>0</v>
      </c>
      <c r="I137" s="308">
        <v>0</v>
      </c>
      <c r="J137" s="308">
        <v>0</v>
      </c>
      <c r="K137" s="300">
        <v>0</v>
      </c>
      <c r="L137" s="300">
        <v>0</v>
      </c>
      <c r="M137" s="300">
        <v>0</v>
      </c>
    </row>
    <row r="138" spans="1:13" s="309" customFormat="1" ht="15.75">
      <c r="A138" s="297" t="s">
        <v>1159</v>
      </c>
      <c r="B138" s="308">
        <v>589246</v>
      </c>
      <c r="C138" s="308">
        <v>786</v>
      </c>
      <c r="D138" s="308">
        <v>0</v>
      </c>
      <c r="E138" s="308">
        <v>0</v>
      </c>
      <c r="F138" s="308">
        <v>1800000</v>
      </c>
      <c r="G138" s="308">
        <v>2628</v>
      </c>
      <c r="H138" s="308">
        <v>0</v>
      </c>
      <c r="I138" s="308">
        <v>0</v>
      </c>
      <c r="J138" s="308">
        <v>0</v>
      </c>
      <c r="K138" s="300">
        <v>0</v>
      </c>
      <c r="L138" s="300">
        <v>0</v>
      </c>
      <c r="M138" s="300">
        <v>0</v>
      </c>
    </row>
    <row r="139" spans="1:13" s="309" customFormat="1" ht="15.75">
      <c r="A139" s="297" t="s">
        <v>1160</v>
      </c>
      <c r="B139" s="308">
        <v>1400901</v>
      </c>
      <c r="C139" s="308">
        <v>3188</v>
      </c>
      <c r="D139" s="308">
        <v>0</v>
      </c>
      <c r="E139" s="308">
        <v>0</v>
      </c>
      <c r="F139" s="308">
        <v>2160000</v>
      </c>
      <c r="G139" s="308">
        <v>5518</v>
      </c>
      <c r="H139" s="308">
        <v>0</v>
      </c>
      <c r="I139" s="308">
        <v>0</v>
      </c>
      <c r="J139" s="308">
        <v>0</v>
      </c>
      <c r="K139" s="300">
        <v>0</v>
      </c>
      <c r="L139" s="300">
        <v>0</v>
      </c>
      <c r="M139" s="300">
        <v>0</v>
      </c>
    </row>
    <row r="140" spans="1:13" s="309" customFormat="1" ht="15.75">
      <c r="A140" s="297" t="s">
        <v>1161</v>
      </c>
      <c r="B140" s="308">
        <v>3693823</v>
      </c>
      <c r="C140" s="308">
        <v>1630</v>
      </c>
      <c r="D140" s="308">
        <v>0</v>
      </c>
      <c r="E140" s="308">
        <v>0</v>
      </c>
      <c r="F140" s="308">
        <v>325000</v>
      </c>
      <c r="G140" s="308">
        <v>197</v>
      </c>
      <c r="H140" s="308">
        <v>0</v>
      </c>
      <c r="I140" s="308">
        <v>0</v>
      </c>
      <c r="J140" s="308">
        <v>0</v>
      </c>
      <c r="K140" s="300">
        <v>0</v>
      </c>
      <c r="L140" s="300">
        <v>1.5</v>
      </c>
      <c r="M140" s="300">
        <v>0</v>
      </c>
    </row>
    <row r="141" spans="1:13" s="309" customFormat="1" ht="15.75">
      <c r="A141" s="297" t="s">
        <v>1162</v>
      </c>
      <c r="B141" s="308">
        <v>3987117</v>
      </c>
      <c r="C141" s="308">
        <v>9979</v>
      </c>
      <c r="D141" s="308">
        <v>0</v>
      </c>
      <c r="E141" s="308">
        <v>0</v>
      </c>
      <c r="F141" s="308">
        <v>199900</v>
      </c>
      <c r="G141" s="308">
        <v>740</v>
      </c>
      <c r="H141" s="308">
        <v>0</v>
      </c>
      <c r="I141" s="308">
        <v>0</v>
      </c>
      <c r="J141" s="308">
        <v>0</v>
      </c>
      <c r="K141" s="300">
        <v>0</v>
      </c>
      <c r="L141" s="300">
        <v>1.95</v>
      </c>
      <c r="M141" s="300">
        <v>0</v>
      </c>
    </row>
    <row r="142" spans="1:13" s="309" customFormat="1" ht="15.75">
      <c r="A142" s="297" t="s">
        <v>1163</v>
      </c>
      <c r="B142" s="308">
        <v>6304589</v>
      </c>
      <c r="C142" s="308">
        <v>2548</v>
      </c>
      <c r="D142" s="308">
        <v>0</v>
      </c>
      <c r="E142" s="308">
        <v>0</v>
      </c>
      <c r="F142" s="308">
        <v>289000</v>
      </c>
      <c r="G142" s="308">
        <v>171</v>
      </c>
      <c r="H142" s="308">
        <v>0</v>
      </c>
      <c r="I142" s="308">
        <v>0</v>
      </c>
      <c r="J142" s="308">
        <v>0</v>
      </c>
      <c r="K142" s="300">
        <v>0</v>
      </c>
      <c r="L142" s="300">
        <v>2.28</v>
      </c>
      <c r="M142" s="300">
        <v>0</v>
      </c>
    </row>
    <row r="143" spans="1:13" s="309" customFormat="1" ht="15.75">
      <c r="A143" s="297" t="s">
        <v>1164</v>
      </c>
      <c r="B143" s="308">
        <v>1033104</v>
      </c>
      <c r="C143" s="308">
        <v>609</v>
      </c>
      <c r="D143" s="308">
        <v>0</v>
      </c>
      <c r="E143" s="308">
        <v>0</v>
      </c>
      <c r="F143" s="308">
        <v>73200</v>
      </c>
      <c r="G143" s="308">
        <v>53</v>
      </c>
      <c r="H143" s="308">
        <v>0</v>
      </c>
      <c r="I143" s="308">
        <v>0</v>
      </c>
      <c r="J143" s="308">
        <v>0</v>
      </c>
      <c r="K143" s="300">
        <v>0</v>
      </c>
      <c r="L143" s="300">
        <v>2.24</v>
      </c>
      <c r="M143" s="300">
        <v>0</v>
      </c>
    </row>
    <row r="144" spans="1:13" s="309" customFormat="1" ht="15.75">
      <c r="A144" s="297" t="s">
        <v>1165</v>
      </c>
      <c r="B144" s="308">
        <v>1262421</v>
      </c>
      <c r="C144" s="308">
        <v>557</v>
      </c>
      <c r="D144" s="308">
        <v>0</v>
      </c>
      <c r="E144" s="308">
        <v>0</v>
      </c>
      <c r="F144" s="308">
        <v>0</v>
      </c>
      <c r="G144" s="308">
        <v>0</v>
      </c>
      <c r="H144" s="308">
        <v>0</v>
      </c>
      <c r="I144" s="308">
        <v>0</v>
      </c>
      <c r="J144" s="308">
        <v>0</v>
      </c>
      <c r="K144" s="300">
        <v>0</v>
      </c>
      <c r="L144" s="300">
        <v>21.1</v>
      </c>
      <c r="M144" s="300">
        <v>0</v>
      </c>
    </row>
    <row r="145" spans="1:13" s="309" customFormat="1" ht="15.75">
      <c r="A145" s="297" t="s">
        <v>1166</v>
      </c>
      <c r="B145" s="308">
        <v>86542</v>
      </c>
      <c r="C145" s="308">
        <v>173</v>
      </c>
      <c r="D145" s="308">
        <v>0</v>
      </c>
      <c r="E145" s="308">
        <v>0</v>
      </c>
      <c r="F145" s="308">
        <v>25708</v>
      </c>
      <c r="G145" s="308">
        <v>73</v>
      </c>
      <c r="H145" s="308">
        <v>0</v>
      </c>
      <c r="I145" s="308">
        <v>0</v>
      </c>
      <c r="J145" s="308">
        <v>0</v>
      </c>
      <c r="K145" s="300">
        <v>77.1</v>
      </c>
      <c r="L145" s="300">
        <v>6.15</v>
      </c>
      <c r="M145" s="300">
        <v>0</v>
      </c>
    </row>
    <row r="146" spans="1:13" s="309" customFormat="1" ht="15.75">
      <c r="A146" s="297" t="s">
        <v>1167</v>
      </c>
      <c r="B146" s="308">
        <v>93289</v>
      </c>
      <c r="C146" s="308">
        <v>130</v>
      </c>
      <c r="D146" s="308">
        <v>0</v>
      </c>
      <c r="E146" s="308">
        <v>0</v>
      </c>
      <c r="F146" s="308">
        <v>45194</v>
      </c>
      <c r="G146" s="308">
        <v>80</v>
      </c>
      <c r="H146" s="308">
        <v>0</v>
      </c>
      <c r="I146" s="308">
        <v>0</v>
      </c>
      <c r="J146" s="308">
        <v>0</v>
      </c>
      <c r="K146" s="300">
        <v>0</v>
      </c>
      <c r="L146" s="300">
        <v>4.18</v>
      </c>
      <c r="M146" s="300">
        <v>0</v>
      </c>
    </row>
    <row r="147" spans="1:13" s="309" customFormat="1" ht="15.75">
      <c r="A147" s="297" t="s">
        <v>1168</v>
      </c>
      <c r="B147" s="308">
        <v>296101</v>
      </c>
      <c r="C147" s="308">
        <v>155</v>
      </c>
      <c r="D147" s="308">
        <v>0</v>
      </c>
      <c r="E147" s="308">
        <v>0</v>
      </c>
      <c r="F147" s="308">
        <v>96900</v>
      </c>
      <c r="G147" s="308">
        <v>52</v>
      </c>
      <c r="H147" s="308">
        <v>0</v>
      </c>
      <c r="I147" s="308">
        <v>0</v>
      </c>
      <c r="J147" s="308">
        <v>0</v>
      </c>
      <c r="K147" s="300">
        <v>9.23</v>
      </c>
      <c r="L147" s="300">
        <v>0</v>
      </c>
      <c r="M147" s="300">
        <v>0</v>
      </c>
    </row>
    <row r="148" spans="1:13" s="309" customFormat="1" ht="15.75">
      <c r="A148" s="297" t="s">
        <v>1169</v>
      </c>
      <c r="B148" s="308">
        <v>271324</v>
      </c>
      <c r="C148" s="308">
        <v>89</v>
      </c>
      <c r="D148" s="308">
        <v>0</v>
      </c>
      <c r="E148" s="308">
        <v>0</v>
      </c>
      <c r="F148" s="308">
        <v>176425</v>
      </c>
      <c r="G148" s="308">
        <v>61</v>
      </c>
      <c r="H148" s="308">
        <v>0</v>
      </c>
      <c r="I148" s="308">
        <v>0</v>
      </c>
      <c r="J148" s="308">
        <v>-3986</v>
      </c>
      <c r="K148" s="300">
        <v>20.95</v>
      </c>
      <c r="L148" s="300">
        <v>0</v>
      </c>
      <c r="M148" s="300">
        <v>0</v>
      </c>
    </row>
    <row r="149" spans="1:13" s="309" customFormat="1" ht="15.75">
      <c r="A149" s="297" t="s">
        <v>1170</v>
      </c>
      <c r="B149" s="308">
        <v>7738</v>
      </c>
      <c r="C149" s="308">
        <v>19</v>
      </c>
      <c r="D149" s="308">
        <v>0</v>
      </c>
      <c r="E149" s="308">
        <v>0</v>
      </c>
      <c r="F149" s="308">
        <v>90513</v>
      </c>
      <c r="G149" s="308">
        <v>227</v>
      </c>
      <c r="H149" s="308">
        <v>0</v>
      </c>
      <c r="I149" s="308">
        <v>0</v>
      </c>
      <c r="J149" s="308">
        <v>0</v>
      </c>
      <c r="K149" s="300">
        <v>65.97</v>
      </c>
      <c r="L149" s="300">
        <v>0</v>
      </c>
      <c r="M149" s="300">
        <v>0</v>
      </c>
    </row>
    <row r="150" spans="1:13" s="309" customFormat="1" ht="15.75">
      <c r="A150" s="297" t="s">
        <v>1171</v>
      </c>
      <c r="B150" s="308">
        <v>24842</v>
      </c>
      <c r="C150" s="308">
        <v>15</v>
      </c>
      <c r="D150" s="308">
        <v>0</v>
      </c>
      <c r="E150" s="308">
        <v>0</v>
      </c>
      <c r="F150" s="308">
        <v>499765</v>
      </c>
      <c r="G150" s="308">
        <v>318</v>
      </c>
      <c r="H150" s="308">
        <v>0</v>
      </c>
      <c r="I150" s="308">
        <v>0</v>
      </c>
      <c r="J150" s="308">
        <v>0</v>
      </c>
      <c r="K150" s="300">
        <v>74.3</v>
      </c>
      <c r="L150" s="300">
        <v>9.65</v>
      </c>
      <c r="M150" s="300">
        <v>0</v>
      </c>
    </row>
    <row r="151" spans="1:13" s="309" customFormat="1" ht="15.75">
      <c r="A151" s="297" t="s">
        <v>1172</v>
      </c>
      <c r="B151" s="308">
        <v>110539</v>
      </c>
      <c r="C151" s="308">
        <v>232</v>
      </c>
      <c r="D151" s="308">
        <v>0</v>
      </c>
      <c r="E151" s="308">
        <v>0</v>
      </c>
      <c r="F151" s="308">
        <v>60000</v>
      </c>
      <c r="G151" s="308">
        <v>171</v>
      </c>
      <c r="H151" s="308">
        <v>0</v>
      </c>
      <c r="I151" s="308">
        <v>0</v>
      </c>
      <c r="J151" s="308">
        <v>0</v>
      </c>
      <c r="K151" s="300">
        <v>0</v>
      </c>
      <c r="L151" s="300">
        <v>19.51</v>
      </c>
      <c r="M151" s="300">
        <v>0</v>
      </c>
    </row>
    <row r="152" spans="1:13" s="309" customFormat="1" ht="15.75">
      <c r="A152" s="297" t="s">
        <v>341</v>
      </c>
      <c r="B152" s="308">
        <v>8450</v>
      </c>
      <c r="C152" s="308">
        <v>4</v>
      </c>
      <c r="D152" s="308">
        <v>0</v>
      </c>
      <c r="E152" s="308">
        <v>0</v>
      </c>
      <c r="F152" s="308">
        <v>11400</v>
      </c>
      <c r="G152" s="308">
        <v>7</v>
      </c>
      <c r="H152" s="308">
        <v>0</v>
      </c>
      <c r="I152" s="308">
        <v>0</v>
      </c>
      <c r="J152" s="308">
        <v>0</v>
      </c>
      <c r="K152" s="300">
        <v>0</v>
      </c>
      <c r="L152" s="300">
        <v>5.31</v>
      </c>
      <c r="M152" s="300">
        <v>0</v>
      </c>
    </row>
    <row r="153" spans="1:13" s="309" customFormat="1" ht="15.75">
      <c r="A153" s="297" t="s">
        <v>342</v>
      </c>
      <c r="B153" s="308">
        <v>21125</v>
      </c>
      <c r="C153" s="308">
        <v>34</v>
      </c>
      <c r="D153" s="308">
        <v>0</v>
      </c>
      <c r="E153" s="308">
        <v>0</v>
      </c>
      <c r="F153" s="308">
        <v>2850</v>
      </c>
      <c r="G153" s="308">
        <v>6</v>
      </c>
      <c r="H153" s="308">
        <v>0</v>
      </c>
      <c r="I153" s="308">
        <v>0</v>
      </c>
      <c r="J153" s="308">
        <v>0</v>
      </c>
      <c r="K153" s="300">
        <v>0</v>
      </c>
      <c r="L153" s="300">
        <v>6.17</v>
      </c>
      <c r="M153" s="300">
        <v>0</v>
      </c>
    </row>
    <row r="154" spans="1:13" s="309" customFormat="1" ht="15.75">
      <c r="A154" s="297" t="s">
        <v>343</v>
      </c>
      <c r="B154" s="308">
        <v>38706</v>
      </c>
      <c r="C154" s="308">
        <v>99</v>
      </c>
      <c r="D154" s="308">
        <v>0</v>
      </c>
      <c r="E154" s="308">
        <v>0</v>
      </c>
      <c r="F154" s="308">
        <v>7048</v>
      </c>
      <c r="G154" s="308">
        <v>33</v>
      </c>
      <c r="H154" s="308">
        <v>0</v>
      </c>
      <c r="I154" s="308">
        <v>0</v>
      </c>
      <c r="J154" s="308">
        <v>0</v>
      </c>
      <c r="K154" s="300">
        <v>0</v>
      </c>
      <c r="L154" s="300">
        <v>4.66</v>
      </c>
      <c r="M154" s="300">
        <v>0</v>
      </c>
    </row>
    <row r="155" spans="1:13" s="309" customFormat="1" ht="15.75">
      <c r="A155" s="297" t="s">
        <v>344</v>
      </c>
      <c r="B155" s="308">
        <v>58330</v>
      </c>
      <c r="C155" s="308">
        <v>148</v>
      </c>
      <c r="D155" s="308">
        <v>0</v>
      </c>
      <c r="E155" s="308">
        <v>0</v>
      </c>
      <c r="F155" s="308">
        <v>3723</v>
      </c>
      <c r="G155" s="308">
        <v>13</v>
      </c>
      <c r="H155" s="308">
        <v>0</v>
      </c>
      <c r="I155" s="308">
        <v>0</v>
      </c>
      <c r="J155" s="308">
        <v>0</v>
      </c>
      <c r="K155" s="300">
        <v>0</v>
      </c>
      <c r="L155" s="300">
        <v>2.86</v>
      </c>
      <c r="M155" s="300">
        <v>0</v>
      </c>
    </row>
    <row r="156" spans="1:13" s="309" customFormat="1" ht="15.75">
      <c r="A156" s="297" t="s">
        <v>180</v>
      </c>
      <c r="B156" s="308">
        <v>587007</v>
      </c>
      <c r="C156" s="308">
        <v>1228</v>
      </c>
      <c r="D156" s="308">
        <v>0</v>
      </c>
      <c r="E156" s="308">
        <v>0</v>
      </c>
      <c r="F156" s="308">
        <v>50000</v>
      </c>
      <c r="G156" s="308">
        <v>129</v>
      </c>
      <c r="H156" s="308">
        <v>0</v>
      </c>
      <c r="I156" s="308">
        <v>0</v>
      </c>
      <c r="J156" s="308">
        <v>0</v>
      </c>
      <c r="K156" s="300">
        <v>0</v>
      </c>
      <c r="L156" s="300">
        <v>1.61</v>
      </c>
      <c r="M156" s="300">
        <v>0.39</v>
      </c>
    </row>
    <row r="157" spans="1:13" s="309" customFormat="1" ht="15.75">
      <c r="A157" s="297" t="s">
        <v>182</v>
      </c>
      <c r="B157" s="308">
        <v>505789</v>
      </c>
      <c r="C157" s="308">
        <v>1202</v>
      </c>
      <c r="D157" s="308">
        <v>0</v>
      </c>
      <c r="E157" s="308">
        <v>0</v>
      </c>
      <c r="F157" s="308">
        <v>23700</v>
      </c>
      <c r="G157" s="308">
        <v>103</v>
      </c>
      <c r="H157" s="308">
        <v>0</v>
      </c>
      <c r="I157" s="308">
        <v>0</v>
      </c>
      <c r="J157" s="308">
        <v>0</v>
      </c>
      <c r="K157" s="300">
        <v>0</v>
      </c>
      <c r="L157" s="300">
        <v>3.21</v>
      </c>
      <c r="M157" s="300">
        <v>0</v>
      </c>
    </row>
    <row r="158" spans="1:13" s="309" customFormat="1" ht="15.75">
      <c r="A158" s="297" t="s">
        <v>183</v>
      </c>
      <c r="B158" s="308">
        <v>228933</v>
      </c>
      <c r="C158" s="308">
        <v>317</v>
      </c>
      <c r="D158" s="308">
        <v>0</v>
      </c>
      <c r="E158" s="308">
        <v>0</v>
      </c>
      <c r="F158" s="308">
        <v>134500</v>
      </c>
      <c r="G158" s="308">
        <v>277</v>
      </c>
      <c r="H158" s="308">
        <v>0</v>
      </c>
      <c r="I158" s="308">
        <v>0</v>
      </c>
      <c r="J158" s="308">
        <v>0</v>
      </c>
      <c r="K158" s="300">
        <v>33.14</v>
      </c>
      <c r="L158" s="300">
        <v>12.08</v>
      </c>
      <c r="M158" s="300">
        <v>0</v>
      </c>
    </row>
    <row r="159" spans="1:13" s="309" customFormat="1" ht="15.75">
      <c r="A159" s="297" t="s">
        <v>184</v>
      </c>
      <c r="B159" s="308">
        <v>284326</v>
      </c>
      <c r="C159" s="308">
        <v>29</v>
      </c>
      <c r="D159" s="308">
        <v>0</v>
      </c>
      <c r="E159" s="308">
        <v>0</v>
      </c>
      <c r="F159" s="308">
        <v>64000</v>
      </c>
      <c r="G159" s="308">
        <v>8</v>
      </c>
      <c r="H159" s="308">
        <v>0</v>
      </c>
      <c r="I159" s="308">
        <v>0</v>
      </c>
      <c r="J159" s="308">
        <v>0</v>
      </c>
      <c r="K159" s="300">
        <v>0</v>
      </c>
      <c r="L159" s="300">
        <v>3.88</v>
      </c>
      <c r="M159" s="300">
        <v>0</v>
      </c>
    </row>
    <row r="160" spans="1:13" s="309" customFormat="1" ht="15.75">
      <c r="A160" s="297" t="s">
        <v>185</v>
      </c>
      <c r="B160" s="308">
        <v>235580</v>
      </c>
      <c r="C160" s="308">
        <v>305</v>
      </c>
      <c r="D160" s="308">
        <v>0</v>
      </c>
      <c r="E160" s="308">
        <v>0</v>
      </c>
      <c r="F160" s="308">
        <v>10800</v>
      </c>
      <c r="G160" s="308">
        <v>22</v>
      </c>
      <c r="H160" s="308">
        <v>0</v>
      </c>
      <c r="I160" s="308">
        <v>0</v>
      </c>
      <c r="J160" s="308">
        <v>0</v>
      </c>
      <c r="K160" s="300">
        <v>0</v>
      </c>
      <c r="L160" s="300">
        <v>9.95</v>
      </c>
      <c r="M160" s="300">
        <v>0</v>
      </c>
    </row>
    <row r="161" spans="1:13" s="309" customFormat="1" ht="15.75">
      <c r="A161" s="297" t="s">
        <v>1108</v>
      </c>
      <c r="B161" s="308">
        <v>2559000</v>
      </c>
      <c r="C161" s="308">
        <v>42285</v>
      </c>
      <c r="D161" s="308">
        <v>0</v>
      </c>
      <c r="E161" s="308">
        <v>0</v>
      </c>
      <c r="F161" s="308">
        <v>0</v>
      </c>
      <c r="G161" s="308">
        <v>0</v>
      </c>
      <c r="H161" s="308">
        <v>0</v>
      </c>
      <c r="I161" s="308">
        <v>0</v>
      </c>
      <c r="J161" s="308">
        <v>0</v>
      </c>
      <c r="K161" s="300">
        <v>0</v>
      </c>
      <c r="L161" s="300">
        <v>0</v>
      </c>
      <c r="M161" s="300">
        <v>0</v>
      </c>
    </row>
    <row r="162" spans="1:13" s="309" customFormat="1" ht="15.75">
      <c r="A162" s="297" t="s">
        <v>69</v>
      </c>
      <c r="B162" s="308">
        <v>3000000</v>
      </c>
      <c r="C162" s="308">
        <v>82188</v>
      </c>
      <c r="D162" s="308">
        <v>0</v>
      </c>
      <c r="E162" s="308">
        <v>0</v>
      </c>
      <c r="F162" s="308">
        <v>0</v>
      </c>
      <c r="G162" s="308">
        <v>0</v>
      </c>
      <c r="H162" s="308">
        <v>0</v>
      </c>
      <c r="I162" s="308">
        <v>0</v>
      </c>
      <c r="J162" s="308">
        <v>0</v>
      </c>
      <c r="K162" s="300">
        <v>0</v>
      </c>
      <c r="L162" s="300">
        <v>0</v>
      </c>
      <c r="M162" s="300">
        <v>0</v>
      </c>
    </row>
    <row r="163" spans="1:13" s="309" customFormat="1" ht="15.75">
      <c r="A163" s="297" t="s">
        <v>71</v>
      </c>
      <c r="B163" s="308">
        <v>2000000</v>
      </c>
      <c r="C163" s="308">
        <v>58792</v>
      </c>
      <c r="D163" s="308">
        <v>0</v>
      </c>
      <c r="E163" s="308">
        <v>0</v>
      </c>
      <c r="F163" s="308">
        <v>0</v>
      </c>
      <c r="G163" s="308">
        <v>0</v>
      </c>
      <c r="H163" s="308">
        <v>0</v>
      </c>
      <c r="I163" s="308">
        <v>0</v>
      </c>
      <c r="J163" s="308">
        <v>0</v>
      </c>
      <c r="K163" s="300">
        <v>0</v>
      </c>
      <c r="L163" s="300">
        <v>0</v>
      </c>
      <c r="M163" s="300">
        <v>0</v>
      </c>
    </row>
    <row r="164" spans="1:13" s="309" customFormat="1" ht="15.75">
      <c r="A164" s="297" t="s">
        <v>187</v>
      </c>
      <c r="B164" s="308">
        <v>2590001</v>
      </c>
      <c r="C164" s="308">
        <v>1614</v>
      </c>
      <c r="D164" s="308">
        <v>0</v>
      </c>
      <c r="E164" s="308">
        <v>0</v>
      </c>
      <c r="F164" s="308">
        <v>0</v>
      </c>
      <c r="G164" s="308">
        <v>0</v>
      </c>
      <c r="H164" s="308">
        <v>0</v>
      </c>
      <c r="I164" s="308">
        <v>0</v>
      </c>
      <c r="J164" s="308">
        <v>0</v>
      </c>
      <c r="K164" s="300">
        <v>0</v>
      </c>
      <c r="L164" s="300">
        <v>0</v>
      </c>
      <c r="M164" s="300">
        <v>12</v>
      </c>
    </row>
    <row r="165" spans="1:13" s="309" customFormat="1" ht="15.75">
      <c r="A165" s="297" t="s">
        <v>188</v>
      </c>
      <c r="B165" s="308">
        <v>2000000</v>
      </c>
      <c r="C165" s="308">
        <v>252</v>
      </c>
      <c r="D165" s="308">
        <v>0</v>
      </c>
      <c r="E165" s="308">
        <v>0</v>
      </c>
      <c r="F165" s="308">
        <v>0</v>
      </c>
      <c r="G165" s="308">
        <v>0</v>
      </c>
      <c r="H165" s="308">
        <v>0</v>
      </c>
      <c r="I165" s="308">
        <v>0</v>
      </c>
      <c r="J165" s="308">
        <v>0</v>
      </c>
      <c r="K165" s="300">
        <v>0</v>
      </c>
      <c r="L165" s="300">
        <v>0</v>
      </c>
      <c r="M165" s="300">
        <v>10.02</v>
      </c>
    </row>
    <row r="166" spans="1:13" s="309" customFormat="1" ht="15.75">
      <c r="A166" s="297" t="s">
        <v>189</v>
      </c>
      <c r="B166" s="308">
        <v>2140000</v>
      </c>
      <c r="C166" s="308">
        <v>2107</v>
      </c>
      <c r="D166" s="308">
        <v>0</v>
      </c>
      <c r="E166" s="308">
        <v>0</v>
      </c>
      <c r="F166" s="308">
        <v>0</v>
      </c>
      <c r="G166" s="308">
        <v>0</v>
      </c>
      <c r="H166" s="308">
        <v>0</v>
      </c>
      <c r="I166" s="308">
        <v>0</v>
      </c>
      <c r="J166" s="308">
        <v>0</v>
      </c>
      <c r="K166" s="300">
        <v>0</v>
      </c>
      <c r="L166" s="300">
        <v>0</v>
      </c>
      <c r="M166" s="300">
        <v>9.51</v>
      </c>
    </row>
    <row r="167" spans="1:13" s="309" customFormat="1" ht="15.75">
      <c r="A167" s="297" t="s">
        <v>190</v>
      </c>
      <c r="B167" s="308">
        <v>600000</v>
      </c>
      <c r="C167" s="308">
        <v>5837</v>
      </c>
      <c r="D167" s="308">
        <v>0</v>
      </c>
      <c r="E167" s="308">
        <v>0</v>
      </c>
      <c r="F167" s="308">
        <v>0</v>
      </c>
      <c r="G167" s="308">
        <v>0</v>
      </c>
      <c r="H167" s="308">
        <v>0</v>
      </c>
      <c r="I167" s="308">
        <v>0</v>
      </c>
      <c r="J167" s="308">
        <v>-133</v>
      </c>
      <c r="K167" s="300">
        <v>0</v>
      </c>
      <c r="L167" s="300">
        <v>0</v>
      </c>
      <c r="M167" s="300">
        <v>0</v>
      </c>
    </row>
    <row r="168" spans="1:13" s="309" customFormat="1" ht="15.75">
      <c r="A168" s="297" t="s">
        <v>191</v>
      </c>
      <c r="B168" s="308">
        <v>2070000</v>
      </c>
      <c r="C168" s="308">
        <v>38706</v>
      </c>
      <c r="D168" s="308">
        <v>0</v>
      </c>
      <c r="E168" s="308">
        <v>0</v>
      </c>
      <c r="F168" s="308">
        <v>0</v>
      </c>
      <c r="G168" s="308">
        <v>0</v>
      </c>
      <c r="H168" s="308">
        <v>0</v>
      </c>
      <c r="I168" s="308">
        <v>0</v>
      </c>
      <c r="J168" s="308">
        <v>0</v>
      </c>
      <c r="K168" s="300">
        <v>0</v>
      </c>
      <c r="L168" s="300">
        <v>0</v>
      </c>
      <c r="M168" s="300">
        <v>4.39</v>
      </c>
    </row>
    <row r="169" spans="1:13" s="309" customFormat="1" ht="15.75">
      <c r="A169" s="297" t="s">
        <v>192</v>
      </c>
      <c r="B169" s="308">
        <v>2170000</v>
      </c>
      <c r="C169" s="308">
        <v>28515</v>
      </c>
      <c r="D169" s="308">
        <v>0</v>
      </c>
      <c r="E169" s="308">
        <v>0</v>
      </c>
      <c r="F169" s="308">
        <v>0</v>
      </c>
      <c r="G169" s="308">
        <v>0</v>
      </c>
      <c r="H169" s="308">
        <v>0</v>
      </c>
      <c r="I169" s="308">
        <v>0</v>
      </c>
      <c r="J169" s="308">
        <v>0</v>
      </c>
      <c r="K169" s="300">
        <v>0</v>
      </c>
      <c r="L169" s="300">
        <v>0</v>
      </c>
      <c r="M169" s="300">
        <v>0</v>
      </c>
    </row>
    <row r="170" spans="1:13" s="309" customFormat="1" ht="15.75">
      <c r="A170" s="297" t="s">
        <v>193</v>
      </c>
      <c r="B170" s="308">
        <v>1950000</v>
      </c>
      <c r="C170" s="308">
        <v>16528</v>
      </c>
      <c r="D170" s="308">
        <v>0</v>
      </c>
      <c r="E170" s="308">
        <v>0</v>
      </c>
      <c r="F170" s="308">
        <v>0</v>
      </c>
      <c r="G170" s="308">
        <v>0</v>
      </c>
      <c r="H170" s="308">
        <v>0</v>
      </c>
      <c r="I170" s="308">
        <v>0</v>
      </c>
      <c r="J170" s="308">
        <v>0</v>
      </c>
      <c r="K170" s="300">
        <v>0</v>
      </c>
      <c r="L170" s="300">
        <v>0</v>
      </c>
      <c r="M170" s="300">
        <v>6.81</v>
      </c>
    </row>
    <row r="171" spans="1:13" s="309" customFormat="1" ht="15.75">
      <c r="A171" s="297" t="s">
        <v>194</v>
      </c>
      <c r="B171" s="308">
        <v>1770000</v>
      </c>
      <c r="C171" s="308">
        <v>44901</v>
      </c>
      <c r="D171" s="308">
        <v>0</v>
      </c>
      <c r="E171" s="308">
        <v>0</v>
      </c>
      <c r="F171" s="308">
        <v>0</v>
      </c>
      <c r="G171" s="308">
        <v>0</v>
      </c>
      <c r="H171" s="308">
        <v>0</v>
      </c>
      <c r="I171" s="308">
        <v>0</v>
      </c>
      <c r="J171" s="308">
        <v>0</v>
      </c>
      <c r="K171" s="300">
        <v>0</v>
      </c>
      <c r="L171" s="300">
        <v>0</v>
      </c>
      <c r="M171" s="300">
        <v>7.44</v>
      </c>
    </row>
    <row r="172" spans="1:13" s="309" customFormat="1" ht="15.75">
      <c r="A172" s="297" t="s">
        <v>195</v>
      </c>
      <c r="B172" s="308">
        <v>3800002</v>
      </c>
      <c r="C172" s="308">
        <v>45210</v>
      </c>
      <c r="D172" s="308">
        <v>0</v>
      </c>
      <c r="E172" s="308">
        <v>0</v>
      </c>
      <c r="F172" s="308">
        <v>0</v>
      </c>
      <c r="G172" s="308">
        <v>0</v>
      </c>
      <c r="H172" s="308">
        <v>0</v>
      </c>
      <c r="I172" s="308">
        <v>0</v>
      </c>
      <c r="J172" s="308">
        <v>-4</v>
      </c>
      <c r="K172" s="300">
        <v>0</v>
      </c>
      <c r="L172" s="300">
        <v>0</v>
      </c>
      <c r="M172" s="300">
        <v>5.5</v>
      </c>
    </row>
    <row r="173" spans="1:13" s="309" customFormat="1" ht="15.75">
      <c r="A173" s="297" t="s">
        <v>196</v>
      </c>
      <c r="B173" s="308">
        <v>2000000</v>
      </c>
      <c r="C173" s="308">
        <v>8583</v>
      </c>
      <c r="D173" s="308">
        <v>0</v>
      </c>
      <c r="E173" s="308">
        <v>0</v>
      </c>
      <c r="F173" s="308">
        <v>0</v>
      </c>
      <c r="G173" s="308">
        <v>0</v>
      </c>
      <c r="H173" s="308">
        <v>0</v>
      </c>
      <c r="I173" s="308">
        <v>0</v>
      </c>
      <c r="J173" s="308">
        <v>0</v>
      </c>
      <c r="K173" s="300">
        <v>0</v>
      </c>
      <c r="L173" s="300">
        <v>2.93</v>
      </c>
      <c r="M173" s="300">
        <v>0</v>
      </c>
    </row>
    <row r="174" spans="1:13" s="309" customFormat="1" ht="15.75">
      <c r="A174" s="297" t="s">
        <v>197</v>
      </c>
      <c r="B174" s="308">
        <v>1500001</v>
      </c>
      <c r="C174" s="308">
        <v>8829</v>
      </c>
      <c r="D174" s="308">
        <v>0</v>
      </c>
      <c r="E174" s="308">
        <v>0</v>
      </c>
      <c r="F174" s="308">
        <v>0</v>
      </c>
      <c r="G174" s="308">
        <v>0</v>
      </c>
      <c r="H174" s="308">
        <v>0</v>
      </c>
      <c r="I174" s="308">
        <v>0</v>
      </c>
      <c r="J174" s="308">
        <v>-494</v>
      </c>
      <c r="K174" s="300">
        <v>0</v>
      </c>
      <c r="L174" s="300">
        <v>0</v>
      </c>
      <c r="M174" s="300">
        <v>0</v>
      </c>
    </row>
    <row r="175" spans="1:13" s="309" customFormat="1" ht="15.75">
      <c r="A175" s="297" t="s">
        <v>304</v>
      </c>
      <c r="B175" s="308">
        <v>3450000</v>
      </c>
      <c r="C175" s="308">
        <v>1607</v>
      </c>
      <c r="D175" s="308">
        <v>0</v>
      </c>
      <c r="E175" s="308">
        <v>0</v>
      </c>
      <c r="F175" s="308">
        <v>0</v>
      </c>
      <c r="G175" s="308">
        <v>0</v>
      </c>
      <c r="H175" s="308">
        <v>0</v>
      </c>
      <c r="I175" s="308">
        <v>0</v>
      </c>
      <c r="J175" s="308">
        <v>-1159</v>
      </c>
      <c r="K175" s="300">
        <v>0</v>
      </c>
      <c r="L175" s="300">
        <v>0</v>
      </c>
      <c r="M175" s="300">
        <v>9.1</v>
      </c>
    </row>
    <row r="176" spans="1:13" s="309" customFormat="1" ht="15.75">
      <c r="A176" s="297" t="s">
        <v>198</v>
      </c>
      <c r="B176" s="308">
        <v>2000000</v>
      </c>
      <c r="C176" s="308">
        <v>72637</v>
      </c>
      <c r="D176" s="308">
        <v>0</v>
      </c>
      <c r="E176" s="308">
        <v>0</v>
      </c>
      <c r="F176" s="308">
        <v>0</v>
      </c>
      <c r="G176" s="308">
        <v>0</v>
      </c>
      <c r="H176" s="308">
        <v>0</v>
      </c>
      <c r="I176" s="308">
        <v>0</v>
      </c>
      <c r="J176" s="308">
        <v>0</v>
      </c>
      <c r="K176" s="300">
        <v>0</v>
      </c>
      <c r="L176" s="300">
        <v>3.05</v>
      </c>
      <c r="M176" s="300">
        <v>0</v>
      </c>
    </row>
    <row r="177" spans="1:13" s="309" customFormat="1" ht="15.75">
      <c r="A177" s="297" t="s">
        <v>199</v>
      </c>
      <c r="B177" s="308">
        <v>1500000</v>
      </c>
      <c r="C177" s="308">
        <v>5425</v>
      </c>
      <c r="D177" s="308">
        <v>0</v>
      </c>
      <c r="E177" s="308">
        <v>0</v>
      </c>
      <c r="F177" s="308">
        <v>0</v>
      </c>
      <c r="G177" s="308">
        <v>0</v>
      </c>
      <c r="H177" s="308">
        <v>0</v>
      </c>
      <c r="I177" s="308">
        <v>0</v>
      </c>
      <c r="J177" s="308">
        <v>0</v>
      </c>
      <c r="K177" s="300">
        <v>0</v>
      </c>
      <c r="L177" s="300">
        <v>0</v>
      </c>
      <c r="M177" s="300">
        <v>3.85</v>
      </c>
    </row>
    <row r="178" spans="1:13" s="309" customFormat="1" ht="15.75">
      <c r="A178" s="297" t="s">
        <v>200</v>
      </c>
      <c r="B178" s="308">
        <v>3000000</v>
      </c>
      <c r="C178" s="308">
        <v>70580</v>
      </c>
      <c r="D178" s="308">
        <v>0</v>
      </c>
      <c r="E178" s="308">
        <v>0</v>
      </c>
      <c r="F178" s="308">
        <v>0</v>
      </c>
      <c r="G178" s="308">
        <v>0</v>
      </c>
      <c r="H178" s="308">
        <v>0</v>
      </c>
      <c r="I178" s="308">
        <v>0</v>
      </c>
      <c r="J178" s="308">
        <v>0</v>
      </c>
      <c r="K178" s="300">
        <v>0</v>
      </c>
      <c r="L178" s="300">
        <v>0</v>
      </c>
      <c r="M178" s="300">
        <v>2.79</v>
      </c>
    </row>
    <row r="179" spans="1:13" s="309" customFormat="1" ht="15.75">
      <c r="A179" s="297" t="s">
        <v>201</v>
      </c>
      <c r="B179" s="308">
        <v>2000000</v>
      </c>
      <c r="C179" s="308">
        <v>37115</v>
      </c>
      <c r="D179" s="308">
        <v>0</v>
      </c>
      <c r="E179" s="308">
        <v>0</v>
      </c>
      <c r="F179" s="308">
        <v>0</v>
      </c>
      <c r="G179" s="308">
        <v>0</v>
      </c>
      <c r="H179" s="308">
        <v>0</v>
      </c>
      <c r="I179" s="308">
        <v>0</v>
      </c>
      <c r="J179" s="308">
        <v>0</v>
      </c>
      <c r="K179" s="300">
        <v>0</v>
      </c>
      <c r="L179" s="300">
        <v>0</v>
      </c>
      <c r="M179" s="300">
        <v>2.15</v>
      </c>
    </row>
    <row r="180" spans="1:13" s="309" customFormat="1" ht="15.75">
      <c r="A180" s="297" t="s">
        <v>202</v>
      </c>
      <c r="B180" s="308">
        <v>47225</v>
      </c>
      <c r="C180" s="308">
        <v>60</v>
      </c>
      <c r="D180" s="308">
        <v>0</v>
      </c>
      <c r="E180" s="308">
        <v>0</v>
      </c>
      <c r="F180" s="308">
        <v>36806</v>
      </c>
      <c r="G180" s="308">
        <v>92</v>
      </c>
      <c r="H180" s="308">
        <v>0</v>
      </c>
      <c r="I180" s="308">
        <v>0</v>
      </c>
      <c r="J180" s="308">
        <v>0</v>
      </c>
      <c r="K180" s="300">
        <v>56.2</v>
      </c>
      <c r="L180" s="300">
        <v>21.98</v>
      </c>
      <c r="M180" s="300">
        <v>24.77</v>
      </c>
    </row>
    <row r="181" spans="1:13" s="309" customFormat="1" ht="15.75">
      <c r="A181" s="297" t="s">
        <v>203</v>
      </c>
      <c r="B181" s="308">
        <v>77984</v>
      </c>
      <c r="C181" s="308">
        <v>36</v>
      </c>
      <c r="D181" s="308">
        <v>0</v>
      </c>
      <c r="E181" s="308">
        <v>665</v>
      </c>
      <c r="F181" s="308">
        <v>49143</v>
      </c>
      <c r="G181" s="308">
        <v>27</v>
      </c>
      <c r="H181" s="308">
        <v>0</v>
      </c>
      <c r="I181" s="308">
        <v>0</v>
      </c>
      <c r="J181" s="308">
        <v>0</v>
      </c>
      <c r="K181" s="300">
        <v>0</v>
      </c>
      <c r="L181" s="300">
        <v>11.92</v>
      </c>
      <c r="M181" s="300">
        <v>0</v>
      </c>
    </row>
    <row r="182" spans="1:13" s="309" customFormat="1" ht="15.75">
      <c r="A182" s="297" t="s">
        <v>1173</v>
      </c>
      <c r="B182" s="308">
        <v>85329</v>
      </c>
      <c r="C182" s="308">
        <v>98</v>
      </c>
      <c r="D182" s="308">
        <v>0</v>
      </c>
      <c r="E182" s="308">
        <v>0</v>
      </c>
      <c r="F182" s="308">
        <v>46800</v>
      </c>
      <c r="G182" s="308">
        <v>106</v>
      </c>
      <c r="H182" s="308">
        <v>0</v>
      </c>
      <c r="I182" s="308">
        <v>1403</v>
      </c>
      <c r="J182" s="308">
        <v>-18683</v>
      </c>
      <c r="K182" s="300">
        <v>0</v>
      </c>
      <c r="L182" s="300">
        <v>0</v>
      </c>
      <c r="M182" s="300">
        <v>0</v>
      </c>
    </row>
    <row r="183" spans="1:13" s="309" customFormat="1" ht="15.75">
      <c r="A183" s="297" t="s">
        <v>1174</v>
      </c>
      <c r="B183" s="308">
        <v>15246</v>
      </c>
      <c r="C183" s="308">
        <v>34</v>
      </c>
      <c r="D183" s="308">
        <v>0</v>
      </c>
      <c r="E183" s="308">
        <v>0</v>
      </c>
      <c r="F183" s="308">
        <v>62207</v>
      </c>
      <c r="G183" s="308">
        <v>212</v>
      </c>
      <c r="H183" s="308">
        <v>0</v>
      </c>
      <c r="I183" s="308">
        <v>0</v>
      </c>
      <c r="J183" s="308">
        <v>0</v>
      </c>
      <c r="K183" s="300">
        <v>60.43</v>
      </c>
      <c r="L183" s="300">
        <v>10.99</v>
      </c>
      <c r="M183" s="300">
        <v>0</v>
      </c>
    </row>
    <row r="184" spans="1:13" s="309" customFormat="1" ht="15.75">
      <c r="A184" s="297" t="s">
        <v>129</v>
      </c>
      <c r="B184" s="308">
        <v>763886</v>
      </c>
      <c r="C184" s="308">
        <v>1202</v>
      </c>
      <c r="D184" s="308">
        <v>0</v>
      </c>
      <c r="E184" s="308">
        <v>0</v>
      </c>
      <c r="F184" s="308">
        <v>166000</v>
      </c>
      <c r="G184" s="308">
        <v>366</v>
      </c>
      <c r="H184" s="308">
        <v>0</v>
      </c>
      <c r="I184" s="308">
        <v>0</v>
      </c>
      <c r="J184" s="308">
        <v>0</v>
      </c>
      <c r="K184" s="300">
        <v>0</v>
      </c>
      <c r="L184" s="300">
        <v>15.94</v>
      </c>
      <c r="M184" s="300">
        <v>0</v>
      </c>
    </row>
    <row r="185" spans="1:13" s="309" customFormat="1" ht="15.75">
      <c r="A185" s="297" t="s">
        <v>131</v>
      </c>
      <c r="B185" s="308">
        <v>1076924</v>
      </c>
      <c r="C185" s="308">
        <v>605</v>
      </c>
      <c r="D185" s="308">
        <v>0</v>
      </c>
      <c r="E185" s="308">
        <v>0</v>
      </c>
      <c r="F185" s="308">
        <v>287500</v>
      </c>
      <c r="G185" s="308">
        <v>232</v>
      </c>
      <c r="H185" s="308">
        <v>0</v>
      </c>
      <c r="I185" s="308">
        <v>0</v>
      </c>
      <c r="J185" s="308">
        <v>-3151</v>
      </c>
      <c r="K185" s="300">
        <v>0</v>
      </c>
      <c r="L185" s="300">
        <v>15.81</v>
      </c>
      <c r="M185" s="300">
        <v>0</v>
      </c>
    </row>
    <row r="186" spans="1:13" s="309" customFormat="1" ht="15.75">
      <c r="A186" s="297" t="s">
        <v>132</v>
      </c>
      <c r="B186" s="308">
        <v>692978</v>
      </c>
      <c r="C186" s="308">
        <v>0</v>
      </c>
      <c r="D186" s="308">
        <v>0</v>
      </c>
      <c r="E186" s="308">
        <v>0</v>
      </c>
      <c r="F186" s="308">
        <v>415000</v>
      </c>
      <c r="G186" s="308">
        <v>0</v>
      </c>
      <c r="H186" s="308">
        <v>0</v>
      </c>
      <c r="I186" s="308">
        <v>0</v>
      </c>
      <c r="J186" s="308">
        <v>0</v>
      </c>
      <c r="K186" s="300">
        <v>0</v>
      </c>
      <c r="L186" s="300">
        <v>39.01</v>
      </c>
      <c r="M186" s="300">
        <v>0</v>
      </c>
    </row>
    <row r="187" spans="1:13" s="309" customFormat="1" ht="15.75">
      <c r="A187" s="297" t="s">
        <v>303</v>
      </c>
      <c r="B187" s="308">
        <v>1190656</v>
      </c>
      <c r="C187" s="308">
        <v>1029</v>
      </c>
      <c r="D187" s="308">
        <v>0</v>
      </c>
      <c r="E187" s="308">
        <v>0</v>
      </c>
      <c r="F187" s="308">
        <v>256000</v>
      </c>
      <c r="G187" s="308">
        <v>349</v>
      </c>
      <c r="H187" s="308">
        <v>0</v>
      </c>
      <c r="I187" s="308">
        <v>0</v>
      </c>
      <c r="J187" s="308">
        <v>0</v>
      </c>
      <c r="K187" s="300">
        <v>0</v>
      </c>
      <c r="L187" s="300">
        <v>19.83</v>
      </c>
      <c r="M187" s="300">
        <v>0</v>
      </c>
    </row>
    <row r="188" spans="1:13" s="309" customFormat="1" ht="15.75">
      <c r="A188" s="297" t="s">
        <v>133</v>
      </c>
      <c r="B188" s="308">
        <v>333884</v>
      </c>
      <c r="C188" s="308">
        <v>0</v>
      </c>
      <c r="D188" s="308">
        <v>0</v>
      </c>
      <c r="E188" s="308">
        <v>0</v>
      </c>
      <c r="F188" s="308">
        <v>140000</v>
      </c>
      <c r="G188" s="308">
        <v>0</v>
      </c>
      <c r="H188" s="308">
        <v>0</v>
      </c>
      <c r="I188" s="308">
        <v>0</v>
      </c>
      <c r="J188" s="308">
        <v>0</v>
      </c>
      <c r="K188" s="300">
        <v>0</v>
      </c>
      <c r="L188" s="300">
        <v>5.13</v>
      </c>
      <c r="M188" s="300">
        <v>0</v>
      </c>
    </row>
    <row r="189" spans="1:13" s="309" customFormat="1" ht="15.75">
      <c r="A189" s="297" t="s">
        <v>204</v>
      </c>
      <c r="B189" s="308">
        <v>276269</v>
      </c>
      <c r="C189" s="308">
        <v>598</v>
      </c>
      <c r="D189" s="308">
        <v>0</v>
      </c>
      <c r="E189" s="308">
        <v>0</v>
      </c>
      <c r="F189" s="308">
        <v>59300</v>
      </c>
      <c r="G189" s="308">
        <v>172</v>
      </c>
      <c r="H189" s="308">
        <v>0</v>
      </c>
      <c r="I189" s="308">
        <v>0</v>
      </c>
      <c r="J189" s="308">
        <v>0</v>
      </c>
      <c r="K189" s="300">
        <v>0</v>
      </c>
      <c r="L189" s="300">
        <v>3.41</v>
      </c>
      <c r="M189" s="300">
        <v>0</v>
      </c>
    </row>
    <row r="190" spans="1:13" s="309" customFormat="1" ht="15.75">
      <c r="A190" s="297" t="s">
        <v>206</v>
      </c>
      <c r="B190" s="308">
        <v>699917</v>
      </c>
      <c r="C190" s="308">
        <v>988</v>
      </c>
      <c r="D190" s="308">
        <v>0</v>
      </c>
      <c r="E190" s="308">
        <v>4710</v>
      </c>
      <c r="F190" s="308">
        <v>105000</v>
      </c>
      <c r="G190" s="308">
        <v>204</v>
      </c>
      <c r="H190" s="308">
        <v>0</v>
      </c>
      <c r="I190" s="308">
        <v>0</v>
      </c>
      <c r="J190" s="308">
        <v>0</v>
      </c>
      <c r="K190" s="300">
        <v>0</v>
      </c>
      <c r="L190" s="300">
        <v>1</v>
      </c>
      <c r="M190" s="300">
        <v>0</v>
      </c>
    </row>
    <row r="191" spans="1:13" s="309" customFormat="1" ht="15.75">
      <c r="A191" s="297" t="s">
        <v>207</v>
      </c>
      <c r="B191" s="308">
        <v>249395</v>
      </c>
      <c r="C191" s="308">
        <v>33</v>
      </c>
      <c r="D191" s="308">
        <v>0</v>
      </c>
      <c r="E191" s="308">
        <v>0</v>
      </c>
      <c r="F191" s="308">
        <v>125000</v>
      </c>
      <c r="G191" s="308">
        <v>23</v>
      </c>
      <c r="H191" s="308">
        <v>0</v>
      </c>
      <c r="I191" s="308">
        <v>0</v>
      </c>
      <c r="J191" s="308">
        <v>0</v>
      </c>
      <c r="K191" s="300">
        <v>0</v>
      </c>
      <c r="L191" s="300">
        <v>11.62</v>
      </c>
      <c r="M191" s="300">
        <v>0</v>
      </c>
    </row>
    <row r="192" spans="1:13" s="309" customFormat="1" ht="15.75">
      <c r="A192" s="297" t="s">
        <v>208</v>
      </c>
      <c r="B192" s="308">
        <v>115392</v>
      </c>
      <c r="C192" s="308">
        <v>274</v>
      </c>
      <c r="D192" s="308">
        <v>0</v>
      </c>
      <c r="E192" s="308">
        <v>0</v>
      </c>
      <c r="F192" s="308">
        <v>40000</v>
      </c>
      <c r="G192" s="308">
        <v>180</v>
      </c>
      <c r="H192" s="308">
        <v>0</v>
      </c>
      <c r="I192" s="308">
        <v>0</v>
      </c>
      <c r="J192" s="308">
        <v>0</v>
      </c>
      <c r="K192" s="300">
        <v>0</v>
      </c>
      <c r="L192" s="300">
        <v>20.78</v>
      </c>
      <c r="M192" s="300">
        <v>0</v>
      </c>
    </row>
    <row r="193" spans="1:13" s="309" customFormat="1" ht="22.5">
      <c r="A193" s="297" t="s">
        <v>134</v>
      </c>
      <c r="B193" s="308">
        <v>1200000</v>
      </c>
      <c r="C193" s="308">
        <v>27781</v>
      </c>
      <c r="D193" s="308">
        <v>0</v>
      </c>
      <c r="E193" s="308">
        <v>0</v>
      </c>
      <c r="F193" s="308">
        <v>0</v>
      </c>
      <c r="G193" s="308">
        <v>0</v>
      </c>
      <c r="H193" s="308">
        <v>0</v>
      </c>
      <c r="I193" s="308">
        <v>0</v>
      </c>
      <c r="J193" s="308">
        <v>-2494</v>
      </c>
      <c r="K193" s="300">
        <v>0</v>
      </c>
      <c r="L193" s="300">
        <v>0</v>
      </c>
      <c r="M193" s="300">
        <v>0</v>
      </c>
    </row>
    <row r="194" spans="1:13" s="309" customFormat="1" ht="15.75">
      <c r="A194" s="297" t="s">
        <v>43</v>
      </c>
      <c r="B194" s="308">
        <v>315618</v>
      </c>
      <c r="C194" s="308">
        <v>1084</v>
      </c>
      <c r="D194" s="308">
        <v>0</v>
      </c>
      <c r="E194" s="308">
        <v>0</v>
      </c>
      <c r="F194" s="308">
        <v>105000</v>
      </c>
      <c r="G194" s="308">
        <v>706</v>
      </c>
      <c r="H194" s="308">
        <v>0</v>
      </c>
      <c r="I194" s="308">
        <v>1534</v>
      </c>
      <c r="J194" s="308">
        <v>-42603</v>
      </c>
      <c r="K194" s="300">
        <v>0</v>
      </c>
      <c r="L194" s="300">
        <v>3.61</v>
      </c>
      <c r="M194" s="300">
        <v>0</v>
      </c>
    </row>
    <row r="195" spans="1:13" s="309" customFormat="1" ht="15.75">
      <c r="A195" s="297" t="s">
        <v>1176</v>
      </c>
      <c r="B195" s="308">
        <v>107618</v>
      </c>
      <c r="C195" s="308">
        <v>36</v>
      </c>
      <c r="D195" s="308">
        <v>0</v>
      </c>
      <c r="E195" s="308">
        <v>0</v>
      </c>
      <c r="F195" s="308">
        <v>93500</v>
      </c>
      <c r="G195" s="308">
        <v>48</v>
      </c>
      <c r="H195" s="308">
        <v>0</v>
      </c>
      <c r="I195" s="308">
        <v>0</v>
      </c>
      <c r="J195" s="308">
        <v>0</v>
      </c>
      <c r="K195" s="300">
        <v>0</v>
      </c>
      <c r="L195" s="300">
        <v>34.02</v>
      </c>
      <c r="M195" s="300">
        <v>0</v>
      </c>
    </row>
    <row r="196" spans="1:13" s="309" customFormat="1" ht="15.75">
      <c r="A196" s="297" t="s">
        <v>135</v>
      </c>
      <c r="B196" s="308">
        <v>145045</v>
      </c>
      <c r="C196" s="308">
        <v>200</v>
      </c>
      <c r="D196" s="308">
        <v>0</v>
      </c>
      <c r="E196" s="308">
        <v>0</v>
      </c>
      <c r="F196" s="308">
        <v>40000</v>
      </c>
      <c r="G196" s="308">
        <v>62</v>
      </c>
      <c r="H196" s="308">
        <v>0</v>
      </c>
      <c r="I196" s="308">
        <v>0</v>
      </c>
      <c r="J196" s="308">
        <v>-6973</v>
      </c>
      <c r="K196" s="300">
        <v>0</v>
      </c>
      <c r="L196" s="300">
        <v>0</v>
      </c>
      <c r="M196" s="300">
        <v>0</v>
      </c>
    </row>
    <row r="197" spans="1:13" s="309" customFormat="1" ht="15.75">
      <c r="A197" s="297" t="s">
        <v>13</v>
      </c>
      <c r="B197" s="308">
        <v>82000</v>
      </c>
      <c r="C197" s="308">
        <v>59</v>
      </c>
      <c r="D197" s="308">
        <v>0</v>
      </c>
      <c r="E197" s="308">
        <v>0</v>
      </c>
      <c r="F197" s="308">
        <v>418000</v>
      </c>
      <c r="G197" s="308">
        <v>317</v>
      </c>
      <c r="H197" s="308">
        <v>0</v>
      </c>
      <c r="I197" s="308">
        <v>0</v>
      </c>
      <c r="J197" s="308">
        <v>0</v>
      </c>
      <c r="K197" s="300">
        <v>0</v>
      </c>
      <c r="L197" s="300">
        <v>20.28</v>
      </c>
      <c r="M197" s="300">
        <v>0</v>
      </c>
    </row>
    <row r="198" spans="1:13" s="309" customFormat="1" ht="15.75">
      <c r="A198" s="297" t="s">
        <v>16</v>
      </c>
      <c r="B198" s="308">
        <v>2969477</v>
      </c>
      <c r="C198" s="308">
        <v>1508</v>
      </c>
      <c r="D198" s="308">
        <v>0</v>
      </c>
      <c r="E198" s="308">
        <v>0</v>
      </c>
      <c r="F198" s="308">
        <v>3195000</v>
      </c>
      <c r="G198" s="308">
        <v>2570</v>
      </c>
      <c r="H198" s="308">
        <v>0</v>
      </c>
      <c r="I198" s="308">
        <v>23014</v>
      </c>
      <c r="J198" s="308">
        <v>-12885</v>
      </c>
      <c r="K198" s="300">
        <v>0</v>
      </c>
      <c r="L198" s="300">
        <v>14.73</v>
      </c>
      <c r="M198" s="300">
        <v>0</v>
      </c>
    </row>
    <row r="199" spans="1:13" s="309" customFormat="1" ht="15.75">
      <c r="A199" s="297" t="s">
        <v>296</v>
      </c>
      <c r="B199" s="308">
        <v>416300</v>
      </c>
      <c r="C199" s="308">
        <v>807</v>
      </c>
      <c r="D199" s="308">
        <v>0</v>
      </c>
      <c r="E199" s="308">
        <v>0</v>
      </c>
      <c r="F199" s="308">
        <v>1433700</v>
      </c>
      <c r="G199" s="308">
        <v>3250</v>
      </c>
      <c r="H199" s="308">
        <v>0</v>
      </c>
      <c r="I199" s="308">
        <v>0</v>
      </c>
      <c r="J199" s="308">
        <v>0</v>
      </c>
      <c r="K199" s="300">
        <v>0</v>
      </c>
      <c r="L199" s="300">
        <v>14.66</v>
      </c>
      <c r="M199" s="300">
        <v>0</v>
      </c>
    </row>
    <row r="200" spans="1:13" s="309" customFormat="1" ht="15.75">
      <c r="A200" s="297" t="s">
        <v>17</v>
      </c>
      <c r="B200" s="308">
        <v>0</v>
      </c>
      <c r="C200" s="308">
        <v>0</v>
      </c>
      <c r="D200" s="308">
        <v>0</v>
      </c>
      <c r="E200" s="308">
        <v>0</v>
      </c>
      <c r="F200" s="308">
        <v>236182</v>
      </c>
      <c r="G200" s="308">
        <v>100</v>
      </c>
      <c r="H200" s="308">
        <v>0</v>
      </c>
      <c r="I200" s="308">
        <v>0</v>
      </c>
      <c r="J200" s="308">
        <v>0</v>
      </c>
      <c r="K200" s="300">
        <v>86.66</v>
      </c>
      <c r="L200" s="300">
        <v>2.87</v>
      </c>
      <c r="M200" s="300">
        <v>2.12</v>
      </c>
    </row>
    <row r="201" spans="1:13" s="309" customFormat="1" ht="15.75">
      <c r="A201" s="297" t="s">
        <v>18</v>
      </c>
      <c r="B201" s="308">
        <v>0</v>
      </c>
      <c r="C201" s="308">
        <v>0</v>
      </c>
      <c r="D201" s="308">
        <v>0</v>
      </c>
      <c r="E201" s="308">
        <v>0</v>
      </c>
      <c r="F201" s="308">
        <v>280339</v>
      </c>
      <c r="G201" s="308">
        <v>650</v>
      </c>
      <c r="H201" s="308">
        <v>0</v>
      </c>
      <c r="I201" s="308">
        <v>266</v>
      </c>
      <c r="J201" s="308">
        <v>-169</v>
      </c>
      <c r="K201" s="300">
        <v>89.73</v>
      </c>
      <c r="L201" s="300">
        <v>2.29</v>
      </c>
      <c r="M201" s="300">
        <v>2</v>
      </c>
    </row>
    <row r="202" spans="1:13" s="309" customFormat="1" ht="15.75">
      <c r="A202" s="297" t="s">
        <v>19</v>
      </c>
      <c r="B202" s="308">
        <v>222028</v>
      </c>
      <c r="C202" s="308">
        <v>589</v>
      </c>
      <c r="D202" s="308">
        <v>0</v>
      </c>
      <c r="E202" s="308">
        <v>0</v>
      </c>
      <c r="F202" s="308">
        <v>513400</v>
      </c>
      <c r="G202" s="308">
        <v>1532</v>
      </c>
      <c r="H202" s="308">
        <v>0</v>
      </c>
      <c r="I202" s="308">
        <v>1962</v>
      </c>
      <c r="J202" s="308">
        <v>-7558</v>
      </c>
      <c r="K202" s="300">
        <v>61.11</v>
      </c>
      <c r="L202" s="300">
        <v>3.01</v>
      </c>
      <c r="M202" s="300">
        <v>0</v>
      </c>
    </row>
    <row r="203" spans="1:13" s="309" customFormat="1" ht="15.75">
      <c r="A203" s="297" t="s">
        <v>20</v>
      </c>
      <c r="B203" s="308">
        <v>194720</v>
      </c>
      <c r="C203" s="308">
        <v>112</v>
      </c>
      <c r="D203" s="308">
        <v>0</v>
      </c>
      <c r="E203" s="308">
        <v>0</v>
      </c>
      <c r="F203" s="308">
        <v>332500</v>
      </c>
      <c r="G203" s="308">
        <v>231</v>
      </c>
      <c r="H203" s="308">
        <v>0</v>
      </c>
      <c r="I203" s="308">
        <v>1130</v>
      </c>
      <c r="J203" s="308">
        <v>-4753</v>
      </c>
      <c r="K203" s="300">
        <v>55.23</v>
      </c>
      <c r="L203" s="300">
        <v>3.16</v>
      </c>
      <c r="M203" s="300">
        <v>0</v>
      </c>
    </row>
    <row r="204" spans="1:13" s="309" customFormat="1" ht="15.75">
      <c r="A204" s="297" t="s">
        <v>21</v>
      </c>
      <c r="B204" s="308">
        <v>174000</v>
      </c>
      <c r="C204" s="308">
        <v>501</v>
      </c>
      <c r="D204" s="308">
        <v>0</v>
      </c>
      <c r="E204" s="308">
        <v>0</v>
      </c>
      <c r="F204" s="308">
        <v>826000</v>
      </c>
      <c r="G204" s="308">
        <v>2399</v>
      </c>
      <c r="H204" s="308">
        <v>0</v>
      </c>
      <c r="I204" s="308">
        <v>0</v>
      </c>
      <c r="J204" s="308">
        <v>0</v>
      </c>
      <c r="K204" s="300">
        <v>69.6</v>
      </c>
      <c r="L204" s="300">
        <v>19.59</v>
      </c>
      <c r="M204" s="300">
        <v>0</v>
      </c>
    </row>
    <row r="205" spans="1:13" s="309" customFormat="1" ht="15.75">
      <c r="A205" s="297" t="s">
        <v>22</v>
      </c>
      <c r="B205" s="308">
        <v>0</v>
      </c>
      <c r="C205" s="308">
        <v>0</v>
      </c>
      <c r="D205" s="308">
        <v>0</v>
      </c>
      <c r="E205" s="308">
        <v>0</v>
      </c>
      <c r="F205" s="308">
        <v>67463</v>
      </c>
      <c r="G205" s="308">
        <v>49</v>
      </c>
      <c r="H205" s="308">
        <v>0</v>
      </c>
      <c r="I205" s="308">
        <v>0</v>
      </c>
      <c r="J205" s="308">
        <v>0</v>
      </c>
      <c r="K205" s="300">
        <v>25.91</v>
      </c>
      <c r="L205" s="300">
        <v>6.74</v>
      </c>
      <c r="M205" s="300">
        <v>6.74</v>
      </c>
    </row>
    <row r="206" spans="1:13" s="309" customFormat="1" ht="15.75">
      <c r="A206" s="297" t="s">
        <v>23</v>
      </c>
      <c r="B206" s="308">
        <v>533700</v>
      </c>
      <c r="C206" s="308">
        <v>1544</v>
      </c>
      <c r="D206" s="308">
        <v>0</v>
      </c>
      <c r="E206" s="308">
        <v>0</v>
      </c>
      <c r="F206" s="308">
        <v>642700</v>
      </c>
      <c r="G206" s="308">
        <v>2915</v>
      </c>
      <c r="H206" s="308">
        <v>0</v>
      </c>
      <c r="I206" s="308">
        <v>2856</v>
      </c>
      <c r="J206" s="308">
        <v>-3022</v>
      </c>
      <c r="K206" s="300">
        <v>38.79</v>
      </c>
      <c r="L206" s="300">
        <v>11.17</v>
      </c>
      <c r="M206" s="300">
        <v>0</v>
      </c>
    </row>
    <row r="207" spans="1:13" s="309" customFormat="1" ht="15.75">
      <c r="A207" s="297" t="s">
        <v>24</v>
      </c>
      <c r="B207" s="308">
        <v>973668</v>
      </c>
      <c r="C207" s="308">
        <v>518</v>
      </c>
      <c r="D207" s="308">
        <v>0</v>
      </c>
      <c r="E207" s="308">
        <v>0</v>
      </c>
      <c r="F207" s="308">
        <v>54000</v>
      </c>
      <c r="G207" s="308">
        <v>41</v>
      </c>
      <c r="H207" s="308">
        <v>0</v>
      </c>
      <c r="I207" s="308">
        <v>0</v>
      </c>
      <c r="J207" s="308">
        <v>0</v>
      </c>
      <c r="K207" s="300">
        <v>0</v>
      </c>
      <c r="L207" s="300">
        <v>1.19</v>
      </c>
      <c r="M207" s="300">
        <v>0</v>
      </c>
    </row>
    <row r="208" spans="1:13" s="309" customFormat="1" ht="15.75">
      <c r="A208" s="297" t="s">
        <v>297</v>
      </c>
      <c r="B208" s="308">
        <v>5975198</v>
      </c>
      <c r="C208" s="308">
        <v>4849</v>
      </c>
      <c r="D208" s="308">
        <v>0</v>
      </c>
      <c r="E208" s="308">
        <v>0</v>
      </c>
      <c r="F208" s="308">
        <v>390000</v>
      </c>
      <c r="G208" s="308">
        <v>460</v>
      </c>
      <c r="H208" s="308">
        <v>0</v>
      </c>
      <c r="I208" s="308">
        <v>0</v>
      </c>
      <c r="J208" s="308">
        <v>0</v>
      </c>
      <c r="K208" s="300">
        <v>0</v>
      </c>
      <c r="L208" s="300">
        <v>2.06</v>
      </c>
      <c r="M208" s="300">
        <v>0</v>
      </c>
    </row>
    <row r="209" spans="1:13" s="309" customFormat="1" ht="15.75">
      <c r="A209" s="297" t="s">
        <v>351</v>
      </c>
      <c r="B209" s="308">
        <v>71434</v>
      </c>
      <c r="C209" s="308">
        <v>176</v>
      </c>
      <c r="D209" s="308">
        <v>0</v>
      </c>
      <c r="E209" s="308">
        <v>0</v>
      </c>
      <c r="F209" s="308">
        <v>19500</v>
      </c>
      <c r="G209" s="308">
        <v>59</v>
      </c>
      <c r="H209" s="308">
        <v>0</v>
      </c>
      <c r="I209" s="308">
        <v>0</v>
      </c>
      <c r="J209" s="308">
        <v>0</v>
      </c>
      <c r="K209" s="300">
        <v>0</v>
      </c>
      <c r="L209" s="300">
        <v>4.18</v>
      </c>
      <c r="M209" s="300">
        <v>0</v>
      </c>
    </row>
    <row r="210" spans="1:13" s="309" customFormat="1" ht="15.75">
      <c r="A210" s="297" t="s">
        <v>352</v>
      </c>
      <c r="B210" s="308">
        <v>358783</v>
      </c>
      <c r="C210" s="308">
        <v>796</v>
      </c>
      <c r="D210" s="308">
        <v>0</v>
      </c>
      <c r="E210" s="308">
        <v>0</v>
      </c>
      <c r="F210" s="308">
        <v>67500</v>
      </c>
      <c r="G210" s="308">
        <v>182</v>
      </c>
      <c r="H210" s="308">
        <v>0</v>
      </c>
      <c r="I210" s="308">
        <v>0</v>
      </c>
      <c r="J210" s="308">
        <v>0</v>
      </c>
      <c r="K210" s="300">
        <v>0</v>
      </c>
      <c r="L210" s="300">
        <v>4.11</v>
      </c>
      <c r="M210" s="300">
        <v>0</v>
      </c>
    </row>
    <row r="211" spans="1:13" s="309" customFormat="1" ht="15.75">
      <c r="A211" s="297" t="s">
        <v>353</v>
      </c>
      <c r="B211" s="308">
        <v>147798</v>
      </c>
      <c r="C211" s="308">
        <v>82</v>
      </c>
      <c r="D211" s="308">
        <v>0</v>
      </c>
      <c r="E211" s="308">
        <v>0</v>
      </c>
      <c r="F211" s="308">
        <v>16800</v>
      </c>
      <c r="G211" s="308">
        <v>11</v>
      </c>
      <c r="H211" s="308">
        <v>0</v>
      </c>
      <c r="I211" s="308">
        <v>0</v>
      </c>
      <c r="J211" s="308">
        <v>0</v>
      </c>
      <c r="K211" s="300">
        <v>0</v>
      </c>
      <c r="L211" s="300">
        <v>3.16</v>
      </c>
      <c r="M211" s="300">
        <v>0</v>
      </c>
    </row>
    <row r="212" spans="1:13" s="309" customFormat="1" ht="15.75">
      <c r="A212" s="297" t="s">
        <v>354</v>
      </c>
      <c r="B212" s="308">
        <v>206625</v>
      </c>
      <c r="C212" s="308">
        <v>508</v>
      </c>
      <c r="D212" s="308">
        <v>0</v>
      </c>
      <c r="E212" s="308">
        <v>0</v>
      </c>
      <c r="F212" s="308">
        <v>15000</v>
      </c>
      <c r="G212" s="308">
        <v>45</v>
      </c>
      <c r="H212" s="308">
        <v>0</v>
      </c>
      <c r="I212" s="308">
        <v>0</v>
      </c>
      <c r="J212" s="308">
        <v>0</v>
      </c>
      <c r="K212" s="300">
        <v>0</v>
      </c>
      <c r="L212" s="300">
        <v>3.31</v>
      </c>
      <c r="M212" s="300">
        <v>0</v>
      </c>
    </row>
    <row r="213" spans="1:13" s="309" customFormat="1" ht="15.75">
      <c r="A213" s="297" t="s">
        <v>355</v>
      </c>
      <c r="B213" s="308">
        <v>221266</v>
      </c>
      <c r="C213" s="308">
        <v>491</v>
      </c>
      <c r="D213" s="308">
        <v>0</v>
      </c>
      <c r="E213" s="308">
        <v>0</v>
      </c>
      <c r="F213" s="308">
        <v>18000</v>
      </c>
      <c r="G213" s="308">
        <v>48</v>
      </c>
      <c r="H213" s="308">
        <v>0</v>
      </c>
      <c r="I213" s="308">
        <v>0</v>
      </c>
      <c r="J213" s="308">
        <v>0</v>
      </c>
      <c r="K213" s="300">
        <v>0</v>
      </c>
      <c r="L213" s="300">
        <v>3.81</v>
      </c>
      <c r="M213" s="300">
        <v>0</v>
      </c>
    </row>
    <row r="214" spans="1:13" s="309" customFormat="1" ht="15.75">
      <c r="A214" s="297" t="s">
        <v>356</v>
      </c>
      <c r="B214" s="308">
        <v>551451</v>
      </c>
      <c r="C214" s="308">
        <v>1356</v>
      </c>
      <c r="D214" s="308">
        <v>0</v>
      </c>
      <c r="E214" s="308">
        <v>0</v>
      </c>
      <c r="F214" s="308">
        <v>30000</v>
      </c>
      <c r="G214" s="308">
        <v>90</v>
      </c>
      <c r="H214" s="308">
        <v>0</v>
      </c>
      <c r="I214" s="308">
        <v>0</v>
      </c>
      <c r="J214" s="308">
        <v>0</v>
      </c>
      <c r="K214" s="300">
        <v>0</v>
      </c>
      <c r="L214" s="300">
        <v>3.14</v>
      </c>
      <c r="M214" s="300">
        <v>0</v>
      </c>
    </row>
    <row r="215" spans="1:13" s="309" customFormat="1" ht="15.75">
      <c r="A215" s="297" t="s">
        <v>357</v>
      </c>
      <c r="B215" s="308">
        <v>508441</v>
      </c>
      <c r="C215" s="308">
        <v>268</v>
      </c>
      <c r="D215" s="308">
        <v>0</v>
      </c>
      <c r="E215" s="308">
        <v>0</v>
      </c>
      <c r="F215" s="308">
        <v>29000</v>
      </c>
      <c r="G215" s="308">
        <v>19</v>
      </c>
      <c r="H215" s="308">
        <v>0</v>
      </c>
      <c r="I215" s="308">
        <v>0</v>
      </c>
      <c r="J215" s="308">
        <v>0</v>
      </c>
      <c r="K215" s="300">
        <v>0</v>
      </c>
      <c r="L215" s="300">
        <v>1.5</v>
      </c>
      <c r="M215" s="300">
        <v>0</v>
      </c>
    </row>
    <row r="216" spans="1:13" s="309" customFormat="1" ht="15.75">
      <c r="A216" s="297" t="s">
        <v>25</v>
      </c>
      <c r="B216" s="308">
        <v>781965</v>
      </c>
      <c r="C216" s="308">
        <v>416</v>
      </c>
      <c r="D216" s="308">
        <v>0</v>
      </c>
      <c r="E216" s="308">
        <v>0</v>
      </c>
      <c r="F216" s="308">
        <v>36800</v>
      </c>
      <c r="G216" s="308">
        <v>24</v>
      </c>
      <c r="H216" s="308">
        <v>0</v>
      </c>
      <c r="I216" s="308">
        <v>0</v>
      </c>
      <c r="J216" s="308">
        <v>0</v>
      </c>
      <c r="K216" s="300">
        <v>0</v>
      </c>
      <c r="L216" s="300">
        <v>1.48</v>
      </c>
      <c r="M216" s="300">
        <v>0</v>
      </c>
    </row>
    <row r="217" spans="1:13" s="309" customFormat="1" ht="15.75">
      <c r="A217" s="297" t="s">
        <v>26</v>
      </c>
      <c r="B217" s="308">
        <v>0</v>
      </c>
      <c r="C217" s="308">
        <v>0</v>
      </c>
      <c r="D217" s="308">
        <v>0</v>
      </c>
      <c r="E217" s="308">
        <v>0</v>
      </c>
      <c r="F217" s="308">
        <v>467538</v>
      </c>
      <c r="G217" s="308">
        <v>251</v>
      </c>
      <c r="H217" s="308">
        <v>0</v>
      </c>
      <c r="I217" s="308">
        <v>0</v>
      </c>
      <c r="J217" s="308">
        <v>0</v>
      </c>
      <c r="K217" s="300">
        <v>91.1</v>
      </c>
      <c r="L217" s="300">
        <v>1.13</v>
      </c>
      <c r="M217" s="300">
        <v>1.21</v>
      </c>
    </row>
    <row r="218" spans="1:13" s="309" customFormat="1" ht="15.75">
      <c r="A218" s="297" t="s">
        <v>1177</v>
      </c>
      <c r="B218" s="308">
        <v>0</v>
      </c>
      <c r="C218" s="308">
        <v>0</v>
      </c>
      <c r="D218" s="308">
        <v>0</v>
      </c>
      <c r="E218" s="308">
        <v>0</v>
      </c>
      <c r="F218" s="308">
        <v>0</v>
      </c>
      <c r="G218" s="308">
        <v>0</v>
      </c>
      <c r="H218" s="308">
        <v>0</v>
      </c>
      <c r="I218" s="308">
        <v>0</v>
      </c>
      <c r="J218" s="308">
        <v>0</v>
      </c>
      <c r="K218" s="300">
        <v>0</v>
      </c>
      <c r="L218" s="300">
        <v>0</v>
      </c>
      <c r="M218" s="300">
        <v>0</v>
      </c>
    </row>
    <row r="219" spans="1:13" s="309" customFormat="1" ht="15.75">
      <c r="A219" s="297" t="s">
        <v>1178</v>
      </c>
      <c r="B219" s="308">
        <v>2179</v>
      </c>
      <c r="C219" s="308">
        <v>10</v>
      </c>
      <c r="D219" s="308">
        <v>0</v>
      </c>
      <c r="E219" s="308">
        <v>0</v>
      </c>
      <c r="F219" s="308">
        <v>17100</v>
      </c>
      <c r="G219" s="308">
        <v>141</v>
      </c>
      <c r="H219" s="308">
        <v>0</v>
      </c>
      <c r="I219" s="308">
        <v>0</v>
      </c>
      <c r="J219" s="308">
        <v>-4292</v>
      </c>
      <c r="K219" s="300">
        <v>1.67</v>
      </c>
      <c r="L219" s="300">
        <v>47.4</v>
      </c>
      <c r="M219" s="300">
        <v>0</v>
      </c>
    </row>
    <row r="220" spans="1:13" s="309" customFormat="1" ht="15.75">
      <c r="A220" s="297" t="s">
        <v>136</v>
      </c>
      <c r="B220" s="308">
        <v>0</v>
      </c>
      <c r="C220" s="308">
        <v>0</v>
      </c>
      <c r="D220" s="308">
        <v>0</v>
      </c>
      <c r="E220" s="308">
        <v>0</v>
      </c>
      <c r="F220" s="308">
        <v>438988</v>
      </c>
      <c r="G220" s="308">
        <v>873</v>
      </c>
      <c r="H220" s="308">
        <v>0</v>
      </c>
      <c r="I220" s="308">
        <v>0</v>
      </c>
      <c r="J220" s="308">
        <v>0</v>
      </c>
      <c r="K220" s="300">
        <v>0</v>
      </c>
      <c r="L220" s="300">
        <v>4.27</v>
      </c>
      <c r="M220" s="300">
        <v>0</v>
      </c>
    </row>
    <row r="221" spans="1:13" s="309" customFormat="1" ht="15.75">
      <c r="A221" s="297" t="s">
        <v>137</v>
      </c>
      <c r="B221" s="308">
        <v>448454</v>
      </c>
      <c r="C221" s="308">
        <v>1108</v>
      </c>
      <c r="D221" s="308">
        <v>0</v>
      </c>
      <c r="E221" s="308">
        <v>0</v>
      </c>
      <c r="F221" s="308">
        <v>532344</v>
      </c>
      <c r="G221" s="308">
        <v>1732</v>
      </c>
      <c r="H221" s="308">
        <v>0</v>
      </c>
      <c r="I221" s="308">
        <v>0</v>
      </c>
      <c r="J221" s="308">
        <v>0</v>
      </c>
      <c r="K221" s="300">
        <v>0</v>
      </c>
      <c r="L221" s="300">
        <v>3.8</v>
      </c>
      <c r="M221" s="300">
        <v>0</v>
      </c>
    </row>
    <row r="222" spans="1:13" s="309" customFormat="1" ht="15.75">
      <c r="A222" s="297" t="s">
        <v>138</v>
      </c>
      <c r="B222" s="308">
        <v>0</v>
      </c>
      <c r="C222" s="308">
        <v>0</v>
      </c>
      <c r="D222" s="308">
        <v>0</v>
      </c>
      <c r="E222" s="308">
        <v>0</v>
      </c>
      <c r="F222" s="308">
        <v>0</v>
      </c>
      <c r="G222" s="308">
        <v>0</v>
      </c>
      <c r="H222" s="308">
        <v>0</v>
      </c>
      <c r="I222" s="308">
        <v>0</v>
      </c>
      <c r="J222" s="308">
        <v>0</v>
      </c>
      <c r="K222" s="300">
        <v>0</v>
      </c>
      <c r="L222" s="300">
        <v>0</v>
      </c>
      <c r="M222" s="300">
        <v>0</v>
      </c>
    </row>
    <row r="223" spans="1:13" s="309" customFormat="1" ht="15.75">
      <c r="A223" s="297" t="s">
        <v>139</v>
      </c>
      <c r="B223" s="308">
        <v>291225</v>
      </c>
      <c r="C223" s="308">
        <v>418</v>
      </c>
      <c r="D223" s="308">
        <v>32507</v>
      </c>
      <c r="E223" s="308">
        <v>0</v>
      </c>
      <c r="F223" s="308">
        <v>91000</v>
      </c>
      <c r="G223" s="308">
        <v>281</v>
      </c>
      <c r="H223" s="308">
        <v>0</v>
      </c>
      <c r="I223" s="308">
        <v>2549</v>
      </c>
      <c r="J223" s="308">
        <v>-61304</v>
      </c>
      <c r="K223" s="300">
        <v>0</v>
      </c>
      <c r="L223" s="300">
        <v>0</v>
      </c>
      <c r="M223" s="300">
        <v>0</v>
      </c>
    </row>
    <row r="224" spans="1:13" s="309" customFormat="1" ht="15.75">
      <c r="A224" s="297" t="s">
        <v>140</v>
      </c>
      <c r="B224" s="308">
        <v>222800</v>
      </c>
      <c r="C224" s="308">
        <v>511</v>
      </c>
      <c r="D224" s="308">
        <v>0</v>
      </c>
      <c r="E224" s="308">
        <v>0</v>
      </c>
      <c r="F224" s="308">
        <v>77700</v>
      </c>
      <c r="G224" s="308">
        <v>217</v>
      </c>
      <c r="H224" s="308">
        <v>0</v>
      </c>
      <c r="I224" s="308">
        <v>238</v>
      </c>
      <c r="J224" s="308">
        <v>0</v>
      </c>
      <c r="K224" s="300">
        <v>0</v>
      </c>
      <c r="L224" s="300">
        <v>6.18</v>
      </c>
      <c r="M224" s="300">
        <v>0</v>
      </c>
    </row>
    <row r="225" spans="1:13" s="309" customFormat="1" ht="15.75">
      <c r="A225" s="297" t="s">
        <v>141</v>
      </c>
      <c r="B225" s="308">
        <v>621030</v>
      </c>
      <c r="C225" s="308">
        <v>243</v>
      </c>
      <c r="D225" s="308">
        <v>0</v>
      </c>
      <c r="E225" s="308">
        <v>0</v>
      </c>
      <c r="F225" s="308">
        <v>138000</v>
      </c>
      <c r="G225" s="308">
        <v>105</v>
      </c>
      <c r="H225" s="308">
        <v>0</v>
      </c>
      <c r="I225" s="308">
        <v>1742</v>
      </c>
      <c r="J225" s="308">
        <v>-38970</v>
      </c>
      <c r="K225" s="300">
        <v>0</v>
      </c>
      <c r="L225" s="300">
        <v>3.74</v>
      </c>
      <c r="M225" s="300">
        <v>0</v>
      </c>
    </row>
    <row r="226" spans="1:13" s="309" customFormat="1" ht="15.75">
      <c r="A226" s="297" t="s">
        <v>142</v>
      </c>
      <c r="B226" s="308">
        <v>401586</v>
      </c>
      <c r="C226" s="308">
        <v>536</v>
      </c>
      <c r="D226" s="308">
        <v>0</v>
      </c>
      <c r="E226" s="308">
        <v>0</v>
      </c>
      <c r="F226" s="308">
        <v>288600</v>
      </c>
      <c r="G226" s="308">
        <v>510</v>
      </c>
      <c r="H226" s="308">
        <v>0</v>
      </c>
      <c r="I226" s="308">
        <v>1105</v>
      </c>
      <c r="J226" s="308">
        <v>-1564</v>
      </c>
      <c r="K226" s="300">
        <v>0</v>
      </c>
      <c r="L226" s="300">
        <v>5.77</v>
      </c>
      <c r="M226" s="300">
        <v>0</v>
      </c>
    </row>
    <row r="227" spans="1:13" s="309" customFormat="1" ht="15.75">
      <c r="A227" s="297" t="s">
        <v>143</v>
      </c>
      <c r="B227" s="308">
        <v>1113101</v>
      </c>
      <c r="C227" s="308">
        <v>2885</v>
      </c>
      <c r="D227" s="308">
        <v>24724</v>
      </c>
      <c r="E227" s="308">
        <v>0</v>
      </c>
      <c r="F227" s="308">
        <v>369900</v>
      </c>
      <c r="G227" s="308">
        <v>1631</v>
      </c>
      <c r="H227" s="308">
        <v>0</v>
      </c>
      <c r="I227" s="308">
        <v>2105</v>
      </c>
      <c r="J227" s="308">
        <v>-49802</v>
      </c>
      <c r="K227" s="300">
        <v>0</v>
      </c>
      <c r="L227" s="300">
        <v>0</v>
      </c>
      <c r="M227" s="300">
        <v>0</v>
      </c>
    </row>
    <row r="228" spans="1:13" s="309" customFormat="1" ht="15.75">
      <c r="A228" s="297" t="s">
        <v>144</v>
      </c>
      <c r="B228" s="308">
        <v>405830</v>
      </c>
      <c r="C228" s="308">
        <v>1234</v>
      </c>
      <c r="D228" s="308">
        <v>0</v>
      </c>
      <c r="E228" s="308">
        <v>0</v>
      </c>
      <c r="F228" s="308">
        <v>532000</v>
      </c>
      <c r="G228" s="308">
        <v>2351</v>
      </c>
      <c r="H228" s="308">
        <v>0</v>
      </c>
      <c r="I228" s="308">
        <v>2334</v>
      </c>
      <c r="J228" s="308">
        <v>-14645</v>
      </c>
      <c r="K228" s="300">
        <v>0</v>
      </c>
      <c r="L228" s="300">
        <v>10.66</v>
      </c>
      <c r="M228" s="300">
        <v>0</v>
      </c>
    </row>
    <row r="229" spans="1:13" s="309" customFormat="1" ht="15.75">
      <c r="A229" s="297" t="s">
        <v>145</v>
      </c>
      <c r="B229" s="308">
        <v>689864</v>
      </c>
      <c r="C229" s="308">
        <v>2317</v>
      </c>
      <c r="D229" s="308">
        <v>0</v>
      </c>
      <c r="E229" s="308">
        <v>0</v>
      </c>
      <c r="F229" s="308">
        <v>832500</v>
      </c>
      <c r="G229" s="308">
        <v>3864</v>
      </c>
      <c r="H229" s="308">
        <v>0</v>
      </c>
      <c r="I229" s="308">
        <v>2609</v>
      </c>
      <c r="J229" s="308">
        <v>-20464</v>
      </c>
      <c r="K229" s="300">
        <v>0</v>
      </c>
      <c r="L229" s="300">
        <v>36.63</v>
      </c>
      <c r="M229" s="300">
        <v>0</v>
      </c>
    </row>
    <row r="230" spans="1:13" s="309" customFormat="1" ht="15.75">
      <c r="A230" s="297" t="s">
        <v>146</v>
      </c>
      <c r="B230" s="308">
        <v>257363</v>
      </c>
      <c r="C230" s="308">
        <v>345</v>
      </c>
      <c r="D230" s="308">
        <v>42506</v>
      </c>
      <c r="E230" s="308">
        <v>0</v>
      </c>
      <c r="F230" s="308">
        <v>175800</v>
      </c>
      <c r="G230" s="308">
        <v>369</v>
      </c>
      <c r="H230" s="308">
        <v>0</v>
      </c>
      <c r="I230" s="308">
        <v>2341</v>
      </c>
      <c r="J230" s="308">
        <v>-63061</v>
      </c>
      <c r="K230" s="300">
        <v>0</v>
      </c>
      <c r="L230" s="300">
        <v>0</v>
      </c>
      <c r="M230" s="300">
        <v>0</v>
      </c>
    </row>
    <row r="231" spans="1:13" s="309" customFormat="1" ht="15.75">
      <c r="A231" s="297" t="s">
        <v>147</v>
      </c>
      <c r="B231" s="308">
        <v>123837</v>
      </c>
      <c r="C231" s="308">
        <v>178</v>
      </c>
      <c r="D231" s="308">
        <v>70299</v>
      </c>
      <c r="E231" s="308">
        <v>0</v>
      </c>
      <c r="F231" s="308">
        <v>217500</v>
      </c>
      <c r="G231" s="308">
        <v>639</v>
      </c>
      <c r="H231" s="308">
        <v>0</v>
      </c>
      <c r="I231" s="308">
        <v>4396</v>
      </c>
      <c r="J231" s="308">
        <v>-107130</v>
      </c>
      <c r="K231" s="300">
        <v>0</v>
      </c>
      <c r="L231" s="300">
        <v>0</v>
      </c>
      <c r="M231" s="300">
        <v>0</v>
      </c>
    </row>
    <row r="232" spans="1:13" s="309" customFormat="1" ht="15.75">
      <c r="A232" s="297" t="s">
        <v>148</v>
      </c>
      <c r="B232" s="308">
        <v>187335</v>
      </c>
      <c r="C232" s="308">
        <v>330</v>
      </c>
      <c r="D232" s="308">
        <v>22516</v>
      </c>
      <c r="E232" s="308">
        <v>0</v>
      </c>
      <c r="F232" s="308">
        <v>177000</v>
      </c>
      <c r="G232" s="308">
        <v>571</v>
      </c>
      <c r="H232" s="308">
        <v>0</v>
      </c>
      <c r="I232" s="308">
        <v>1362</v>
      </c>
      <c r="J232" s="308">
        <v>-51329</v>
      </c>
      <c r="K232" s="300">
        <v>0</v>
      </c>
      <c r="L232" s="300">
        <v>0</v>
      </c>
      <c r="M232" s="300">
        <v>0</v>
      </c>
    </row>
    <row r="233" spans="1:13" s="309" customFormat="1" ht="15.75">
      <c r="A233" s="297" t="s">
        <v>149</v>
      </c>
      <c r="B233" s="308">
        <v>626191</v>
      </c>
      <c r="C233" s="308">
        <v>2015</v>
      </c>
      <c r="D233" s="308">
        <v>0</v>
      </c>
      <c r="E233" s="308">
        <v>0</v>
      </c>
      <c r="F233" s="308">
        <v>581200</v>
      </c>
      <c r="G233" s="308">
        <v>3197</v>
      </c>
      <c r="H233" s="308">
        <v>0</v>
      </c>
      <c r="I233" s="308">
        <v>0</v>
      </c>
      <c r="J233" s="308">
        <v>-28460</v>
      </c>
      <c r="K233" s="300">
        <v>0</v>
      </c>
      <c r="L233" s="300">
        <v>22.14</v>
      </c>
      <c r="M233" s="300">
        <v>0</v>
      </c>
    </row>
    <row r="234" spans="1:13" s="309" customFormat="1" ht="15.75">
      <c r="A234" s="297" t="s">
        <v>150</v>
      </c>
      <c r="B234" s="308">
        <v>981739</v>
      </c>
      <c r="C234" s="308">
        <v>2325</v>
      </c>
      <c r="D234" s="308">
        <v>10558</v>
      </c>
      <c r="E234" s="308">
        <v>0</v>
      </c>
      <c r="F234" s="308">
        <v>171100</v>
      </c>
      <c r="G234" s="308">
        <v>576</v>
      </c>
      <c r="H234" s="308">
        <v>0</v>
      </c>
      <c r="I234" s="308">
        <v>1720</v>
      </c>
      <c r="J234" s="308">
        <v>0</v>
      </c>
      <c r="K234" s="300">
        <v>0</v>
      </c>
      <c r="L234" s="300">
        <v>0</v>
      </c>
      <c r="M234" s="300">
        <v>0</v>
      </c>
    </row>
    <row r="235" spans="1:13" s="309" customFormat="1" ht="15.75">
      <c r="A235" s="297" t="s">
        <v>151</v>
      </c>
      <c r="B235" s="308">
        <v>1872547</v>
      </c>
      <c r="C235" s="308">
        <v>4381</v>
      </c>
      <c r="D235" s="308">
        <v>153556</v>
      </c>
      <c r="E235" s="308">
        <v>0</v>
      </c>
      <c r="F235" s="308">
        <v>249100</v>
      </c>
      <c r="G235" s="308">
        <v>812</v>
      </c>
      <c r="H235" s="308">
        <v>0</v>
      </c>
      <c r="I235" s="308">
        <v>1925</v>
      </c>
      <c r="J235" s="308">
        <v>-70760</v>
      </c>
      <c r="K235" s="300">
        <v>0</v>
      </c>
      <c r="L235" s="300">
        <v>0</v>
      </c>
      <c r="M235" s="300">
        <v>0</v>
      </c>
    </row>
    <row r="236" spans="1:13" s="309" customFormat="1" ht="15.75">
      <c r="A236" s="297" t="s">
        <v>152</v>
      </c>
      <c r="B236" s="308">
        <v>863709</v>
      </c>
      <c r="C236" s="308">
        <v>2333</v>
      </c>
      <c r="D236" s="308">
        <v>138005</v>
      </c>
      <c r="E236" s="308">
        <v>0</v>
      </c>
      <c r="F236" s="308">
        <v>120600</v>
      </c>
      <c r="G236" s="308">
        <v>600</v>
      </c>
      <c r="H236" s="308">
        <v>0</v>
      </c>
      <c r="I236" s="308">
        <v>1246</v>
      </c>
      <c r="J236" s="308">
        <v>-71783</v>
      </c>
      <c r="K236" s="300">
        <v>0</v>
      </c>
      <c r="L236" s="300">
        <v>0</v>
      </c>
      <c r="M236" s="300">
        <v>0</v>
      </c>
    </row>
    <row r="237" spans="1:13" s="309" customFormat="1" ht="15.75">
      <c r="A237" s="297" t="s">
        <v>153</v>
      </c>
      <c r="B237" s="308">
        <v>999081</v>
      </c>
      <c r="C237" s="308">
        <v>1787</v>
      </c>
      <c r="D237" s="308">
        <v>51369</v>
      </c>
      <c r="E237" s="308">
        <v>0</v>
      </c>
      <c r="F237" s="308">
        <v>182800</v>
      </c>
      <c r="G237" s="308">
        <v>588</v>
      </c>
      <c r="H237" s="308">
        <v>0</v>
      </c>
      <c r="I237" s="308">
        <v>1107</v>
      </c>
      <c r="J237" s="308">
        <v>-29757</v>
      </c>
      <c r="K237" s="300">
        <v>0</v>
      </c>
      <c r="L237" s="300">
        <v>0</v>
      </c>
      <c r="M237" s="300">
        <v>0</v>
      </c>
    </row>
    <row r="238" spans="1:13" s="309" customFormat="1" ht="15.75">
      <c r="A238" s="297" t="s">
        <v>154</v>
      </c>
      <c r="B238" s="308">
        <v>844187</v>
      </c>
      <c r="C238" s="308">
        <v>1544</v>
      </c>
      <c r="D238" s="308">
        <v>0</v>
      </c>
      <c r="E238" s="308">
        <v>0</v>
      </c>
      <c r="F238" s="308">
        <v>388500</v>
      </c>
      <c r="G238" s="308">
        <v>1185</v>
      </c>
      <c r="H238" s="308">
        <v>0</v>
      </c>
      <c r="I238" s="308">
        <v>0</v>
      </c>
      <c r="J238" s="308">
        <v>0</v>
      </c>
      <c r="K238" s="300">
        <v>0</v>
      </c>
      <c r="L238" s="300">
        <v>20.76</v>
      </c>
      <c r="M238" s="300">
        <v>0</v>
      </c>
    </row>
    <row r="239" spans="1:13" s="309" customFormat="1" ht="15.75">
      <c r="A239" s="297" t="s">
        <v>155</v>
      </c>
      <c r="B239" s="308">
        <v>505374</v>
      </c>
      <c r="C239" s="308">
        <v>1121</v>
      </c>
      <c r="D239" s="308">
        <v>0</v>
      </c>
      <c r="E239" s="308">
        <v>0</v>
      </c>
      <c r="F239" s="308">
        <v>21057</v>
      </c>
      <c r="G239" s="308">
        <v>59</v>
      </c>
      <c r="H239" s="308">
        <v>0</v>
      </c>
      <c r="I239" s="308">
        <v>0</v>
      </c>
      <c r="J239" s="308">
        <v>0</v>
      </c>
      <c r="K239" s="300">
        <v>0</v>
      </c>
      <c r="L239" s="300">
        <v>3.62</v>
      </c>
      <c r="M239" s="300">
        <v>0</v>
      </c>
    </row>
    <row r="240" spans="1:13" s="309" customFormat="1" ht="15.75">
      <c r="A240" s="297" t="s">
        <v>156</v>
      </c>
      <c r="B240" s="308">
        <v>252775</v>
      </c>
      <c r="C240" s="308">
        <v>139</v>
      </c>
      <c r="D240" s="308">
        <v>0</v>
      </c>
      <c r="E240" s="308">
        <v>0</v>
      </c>
      <c r="F240" s="308">
        <v>28900</v>
      </c>
      <c r="G240" s="308">
        <v>23</v>
      </c>
      <c r="H240" s="308">
        <v>0</v>
      </c>
      <c r="I240" s="308">
        <v>0</v>
      </c>
      <c r="J240" s="308">
        <v>0</v>
      </c>
      <c r="K240" s="300">
        <v>0</v>
      </c>
      <c r="L240" s="300">
        <v>4.51</v>
      </c>
      <c r="M240" s="300">
        <v>0</v>
      </c>
    </row>
    <row r="241" spans="1:13" s="309" customFormat="1" ht="15.75">
      <c r="A241" s="297" t="s">
        <v>157</v>
      </c>
      <c r="B241" s="308">
        <v>633048</v>
      </c>
      <c r="C241" s="308">
        <v>254</v>
      </c>
      <c r="D241" s="308">
        <v>0</v>
      </c>
      <c r="E241" s="308">
        <v>0</v>
      </c>
      <c r="F241" s="308">
        <v>72500</v>
      </c>
      <c r="G241" s="308">
        <v>36</v>
      </c>
      <c r="H241" s="308">
        <v>0</v>
      </c>
      <c r="I241" s="308">
        <v>0</v>
      </c>
      <c r="J241" s="308">
        <v>0</v>
      </c>
      <c r="K241" s="300">
        <v>0</v>
      </c>
      <c r="L241" s="300">
        <v>2.7</v>
      </c>
      <c r="M241" s="300">
        <v>0</v>
      </c>
    </row>
    <row r="242" spans="1:13" s="309" customFormat="1" ht="15.75">
      <c r="A242" s="297" t="s">
        <v>158</v>
      </c>
      <c r="B242" s="308">
        <v>1046375</v>
      </c>
      <c r="C242" s="308">
        <v>547</v>
      </c>
      <c r="D242" s="308">
        <v>15518</v>
      </c>
      <c r="E242" s="308">
        <v>0</v>
      </c>
      <c r="F242" s="308">
        <v>142200</v>
      </c>
      <c r="G242" s="308">
        <v>113</v>
      </c>
      <c r="H242" s="308">
        <v>0</v>
      </c>
      <c r="I242" s="308">
        <v>2220</v>
      </c>
      <c r="J242" s="308">
        <v>0</v>
      </c>
      <c r="K242" s="300">
        <v>0</v>
      </c>
      <c r="L242" s="300">
        <v>0</v>
      </c>
      <c r="M242" s="300">
        <v>0</v>
      </c>
    </row>
    <row r="243" spans="1:13" s="309" customFormat="1" ht="15.75">
      <c r="A243" s="297" t="s">
        <v>159</v>
      </c>
      <c r="B243" s="308">
        <v>1308902</v>
      </c>
      <c r="C243" s="308">
        <v>0</v>
      </c>
      <c r="D243" s="308">
        <v>0</v>
      </c>
      <c r="E243" s="308">
        <v>0</v>
      </c>
      <c r="F243" s="308">
        <v>82500</v>
      </c>
      <c r="G243" s="308">
        <v>0</v>
      </c>
      <c r="H243" s="308">
        <v>0</v>
      </c>
      <c r="I243" s="308">
        <v>0</v>
      </c>
      <c r="J243" s="308">
        <v>0</v>
      </c>
      <c r="K243" s="300">
        <v>0</v>
      </c>
      <c r="L243" s="300">
        <v>1.66</v>
      </c>
      <c r="M243" s="300">
        <v>0</v>
      </c>
    </row>
    <row r="244" spans="1:13" s="309" customFormat="1" ht="15.75">
      <c r="A244" s="297" t="s">
        <v>160</v>
      </c>
      <c r="B244" s="308">
        <v>58073</v>
      </c>
      <c r="C244" s="308">
        <v>0</v>
      </c>
      <c r="D244" s="308">
        <v>0</v>
      </c>
      <c r="E244" s="308">
        <v>0</v>
      </c>
      <c r="F244" s="308">
        <v>5110</v>
      </c>
      <c r="G244" s="308">
        <v>0</v>
      </c>
      <c r="H244" s="308">
        <v>0</v>
      </c>
      <c r="I244" s="308">
        <v>0</v>
      </c>
      <c r="J244" s="308">
        <v>0</v>
      </c>
      <c r="K244" s="300">
        <v>0</v>
      </c>
      <c r="L244" s="300">
        <v>7.35</v>
      </c>
      <c r="M244" s="300">
        <v>0</v>
      </c>
    </row>
    <row r="245" spans="1:13" s="309" customFormat="1" ht="15.75">
      <c r="A245" s="297" t="s">
        <v>161</v>
      </c>
      <c r="B245" s="308">
        <v>70109</v>
      </c>
      <c r="C245" s="308">
        <v>0</v>
      </c>
      <c r="D245" s="308">
        <v>0</v>
      </c>
      <c r="E245" s="308">
        <v>0</v>
      </c>
      <c r="F245" s="308">
        <v>4908</v>
      </c>
      <c r="G245" s="308">
        <v>0</v>
      </c>
      <c r="H245" s="308">
        <v>0</v>
      </c>
      <c r="I245" s="308">
        <v>0</v>
      </c>
      <c r="J245" s="308">
        <v>0</v>
      </c>
      <c r="K245" s="300">
        <v>0</v>
      </c>
      <c r="L245" s="300">
        <v>4.56</v>
      </c>
      <c r="M245" s="300">
        <v>0</v>
      </c>
    </row>
    <row r="246" spans="1:13" s="309" customFormat="1" ht="15.75">
      <c r="A246" s="297" t="s">
        <v>162</v>
      </c>
      <c r="B246" s="308">
        <v>92284</v>
      </c>
      <c r="C246" s="308">
        <v>0</v>
      </c>
      <c r="D246" s="308">
        <v>0</v>
      </c>
      <c r="E246" s="308">
        <v>0</v>
      </c>
      <c r="F246" s="308">
        <v>6091</v>
      </c>
      <c r="G246" s="308">
        <v>0</v>
      </c>
      <c r="H246" s="308">
        <v>0</v>
      </c>
      <c r="I246" s="308">
        <v>0</v>
      </c>
      <c r="J246" s="308">
        <v>0</v>
      </c>
      <c r="K246" s="300">
        <v>0</v>
      </c>
      <c r="L246" s="300">
        <v>6.11</v>
      </c>
      <c r="M246" s="300">
        <v>0</v>
      </c>
    </row>
    <row r="247" spans="1:13" s="309" customFormat="1" ht="15.75">
      <c r="A247" s="297" t="s">
        <v>163</v>
      </c>
      <c r="B247" s="308">
        <v>244895</v>
      </c>
      <c r="C247" s="308">
        <v>0</v>
      </c>
      <c r="D247" s="308">
        <v>0</v>
      </c>
      <c r="E247" s="308">
        <v>0</v>
      </c>
      <c r="F247" s="308">
        <v>22166</v>
      </c>
      <c r="G247" s="308">
        <v>0</v>
      </c>
      <c r="H247" s="308">
        <v>0</v>
      </c>
      <c r="I247" s="308">
        <v>0</v>
      </c>
      <c r="J247" s="308">
        <v>0</v>
      </c>
      <c r="K247" s="300">
        <v>0</v>
      </c>
      <c r="L247" s="300">
        <v>4.65</v>
      </c>
      <c r="M247" s="300">
        <v>0</v>
      </c>
    </row>
    <row r="248" spans="1:13" s="309" customFormat="1" ht="15.75">
      <c r="A248" s="297" t="s">
        <v>164</v>
      </c>
      <c r="B248" s="308">
        <v>282749</v>
      </c>
      <c r="C248" s="308">
        <v>476</v>
      </c>
      <c r="D248" s="308">
        <v>0</v>
      </c>
      <c r="E248" s="308">
        <v>0</v>
      </c>
      <c r="F248" s="308">
        <v>16965</v>
      </c>
      <c r="G248" s="308">
        <v>33</v>
      </c>
      <c r="H248" s="308">
        <v>0</v>
      </c>
      <c r="I248" s="308">
        <v>0</v>
      </c>
      <c r="J248" s="308">
        <v>0</v>
      </c>
      <c r="K248" s="300">
        <v>0</v>
      </c>
      <c r="L248" s="300">
        <v>1.02</v>
      </c>
      <c r="M248" s="300">
        <v>0</v>
      </c>
    </row>
    <row r="249" spans="1:13" s="309" customFormat="1" ht="15.75">
      <c r="A249" s="297" t="s">
        <v>165</v>
      </c>
      <c r="B249" s="308">
        <v>172456</v>
      </c>
      <c r="C249" s="308">
        <v>71</v>
      </c>
      <c r="D249" s="308">
        <v>0</v>
      </c>
      <c r="E249" s="308">
        <v>0</v>
      </c>
      <c r="F249" s="308">
        <v>12072</v>
      </c>
      <c r="G249" s="308">
        <v>6</v>
      </c>
      <c r="H249" s="308">
        <v>0</v>
      </c>
      <c r="I249" s="308">
        <v>0</v>
      </c>
      <c r="J249" s="308">
        <v>0</v>
      </c>
      <c r="K249" s="300">
        <v>0</v>
      </c>
      <c r="L249" s="300">
        <v>1.01</v>
      </c>
      <c r="M249" s="300">
        <v>0</v>
      </c>
    </row>
    <row r="250" spans="1:13" s="309" customFormat="1" ht="15.75">
      <c r="A250" s="297" t="s">
        <v>166</v>
      </c>
      <c r="B250" s="308">
        <v>226749</v>
      </c>
      <c r="C250" s="308">
        <v>598</v>
      </c>
      <c r="D250" s="308">
        <v>3597</v>
      </c>
      <c r="E250" s="308">
        <v>0</v>
      </c>
      <c r="F250" s="308">
        <v>67000</v>
      </c>
      <c r="G250" s="308">
        <v>318</v>
      </c>
      <c r="H250" s="308">
        <v>0</v>
      </c>
      <c r="I250" s="308">
        <v>322</v>
      </c>
      <c r="J250" s="308">
        <v>-34576</v>
      </c>
      <c r="K250" s="300">
        <v>0</v>
      </c>
      <c r="L250" s="300">
        <v>0</v>
      </c>
      <c r="M250" s="300">
        <v>0</v>
      </c>
    </row>
    <row r="251" spans="1:13" s="309" customFormat="1" ht="15.75">
      <c r="A251" s="297" t="s">
        <v>167</v>
      </c>
      <c r="B251" s="308">
        <v>206786</v>
      </c>
      <c r="C251" s="308">
        <v>389</v>
      </c>
      <c r="D251" s="308">
        <v>0</v>
      </c>
      <c r="E251" s="308">
        <v>0</v>
      </c>
      <c r="F251" s="308">
        <v>347200</v>
      </c>
      <c r="G251" s="308">
        <v>820</v>
      </c>
      <c r="H251" s="308">
        <v>0</v>
      </c>
      <c r="I251" s="308">
        <v>0</v>
      </c>
      <c r="J251" s="308">
        <v>0</v>
      </c>
      <c r="K251" s="300">
        <v>0</v>
      </c>
      <c r="L251" s="300">
        <v>5.17</v>
      </c>
      <c r="M251" s="300">
        <v>0</v>
      </c>
    </row>
    <row r="252" spans="1:13" s="309" customFormat="1" ht="15.75">
      <c r="A252" s="297" t="s">
        <v>168</v>
      </c>
      <c r="B252" s="308">
        <v>796449</v>
      </c>
      <c r="C252" s="308">
        <v>1960</v>
      </c>
      <c r="D252" s="308">
        <v>0</v>
      </c>
      <c r="E252" s="308">
        <v>0</v>
      </c>
      <c r="F252" s="308">
        <v>318000</v>
      </c>
      <c r="G252" s="308">
        <v>1116</v>
      </c>
      <c r="H252" s="308">
        <v>0</v>
      </c>
      <c r="I252" s="308">
        <v>1980</v>
      </c>
      <c r="J252" s="308">
        <v>0</v>
      </c>
      <c r="K252" s="300">
        <v>0</v>
      </c>
      <c r="L252" s="300">
        <v>2.93</v>
      </c>
      <c r="M252" s="300">
        <v>0</v>
      </c>
    </row>
    <row r="253" spans="1:13" s="309" customFormat="1" ht="15.75">
      <c r="A253" s="297" t="s">
        <v>169</v>
      </c>
      <c r="B253" s="308">
        <v>712909</v>
      </c>
      <c r="C253" s="308">
        <v>285</v>
      </c>
      <c r="D253" s="308">
        <v>0</v>
      </c>
      <c r="E253" s="308">
        <v>0</v>
      </c>
      <c r="F253" s="308">
        <v>111000</v>
      </c>
      <c r="G253" s="308">
        <v>55</v>
      </c>
      <c r="H253" s="308">
        <v>0</v>
      </c>
      <c r="I253" s="308">
        <v>292</v>
      </c>
      <c r="J253" s="308">
        <v>0</v>
      </c>
      <c r="K253" s="300">
        <v>0</v>
      </c>
      <c r="L253" s="300">
        <v>1.69</v>
      </c>
      <c r="M253" s="300">
        <v>0</v>
      </c>
    </row>
    <row r="254" spans="1:13" s="309" customFormat="1" ht="15.75">
      <c r="A254" s="297" t="s">
        <v>170</v>
      </c>
      <c r="B254" s="308">
        <v>917787</v>
      </c>
      <c r="C254" s="308">
        <v>0</v>
      </c>
      <c r="D254" s="308">
        <v>16513</v>
      </c>
      <c r="E254" s="308">
        <v>0</v>
      </c>
      <c r="F254" s="308">
        <v>116200</v>
      </c>
      <c r="G254" s="308">
        <v>0</v>
      </c>
      <c r="H254" s="308">
        <v>0</v>
      </c>
      <c r="I254" s="308">
        <v>1526</v>
      </c>
      <c r="J254" s="308">
        <v>0</v>
      </c>
      <c r="K254" s="300">
        <v>0</v>
      </c>
      <c r="L254" s="300">
        <v>0</v>
      </c>
      <c r="M254" s="300">
        <v>0</v>
      </c>
    </row>
    <row r="255" spans="1:13" s="309" customFormat="1" ht="15.75">
      <c r="A255" s="297" t="s">
        <v>171</v>
      </c>
      <c r="B255" s="308">
        <v>773878</v>
      </c>
      <c r="C255" s="308">
        <v>0</v>
      </c>
      <c r="D255" s="308">
        <v>0</v>
      </c>
      <c r="E255" s="308">
        <v>0</v>
      </c>
      <c r="F255" s="308">
        <v>154000</v>
      </c>
      <c r="G255" s="308">
        <v>0</v>
      </c>
      <c r="H255" s="308">
        <v>0</v>
      </c>
      <c r="I255" s="308">
        <v>0</v>
      </c>
      <c r="J255" s="308">
        <v>0</v>
      </c>
      <c r="K255" s="300">
        <v>0</v>
      </c>
      <c r="L255" s="300">
        <v>3.24</v>
      </c>
      <c r="M255" s="300">
        <v>0</v>
      </c>
    </row>
    <row r="256" spans="1:13" s="309" customFormat="1" ht="15.75">
      <c r="A256" s="297" t="s">
        <v>363</v>
      </c>
      <c r="B256" s="308">
        <v>182980</v>
      </c>
      <c r="C256" s="308">
        <v>0</v>
      </c>
      <c r="D256" s="308">
        <v>0</v>
      </c>
      <c r="E256" s="308">
        <v>0</v>
      </c>
      <c r="F256" s="308">
        <v>16023</v>
      </c>
      <c r="G256" s="308">
        <v>0</v>
      </c>
      <c r="H256" s="308">
        <v>0</v>
      </c>
      <c r="I256" s="308">
        <v>0</v>
      </c>
      <c r="J256" s="308">
        <v>0</v>
      </c>
      <c r="K256" s="300">
        <v>0</v>
      </c>
      <c r="L256" s="300">
        <v>3.07</v>
      </c>
      <c r="M256" s="300">
        <v>0</v>
      </c>
    </row>
    <row r="257" spans="1:13" s="309" customFormat="1" ht="15.75">
      <c r="A257" s="297" t="s">
        <v>364</v>
      </c>
      <c r="B257" s="308">
        <v>347686</v>
      </c>
      <c r="C257" s="308">
        <v>193</v>
      </c>
      <c r="D257" s="308">
        <v>0</v>
      </c>
      <c r="E257" s="308">
        <v>0</v>
      </c>
      <c r="F257" s="308">
        <v>32800</v>
      </c>
      <c r="G257" s="308">
        <v>24</v>
      </c>
      <c r="H257" s="308">
        <v>0</v>
      </c>
      <c r="I257" s="308">
        <v>0</v>
      </c>
      <c r="J257" s="308">
        <v>0</v>
      </c>
      <c r="K257" s="300">
        <v>0</v>
      </c>
      <c r="L257" s="300">
        <v>2.68</v>
      </c>
      <c r="M257" s="300">
        <v>0</v>
      </c>
    </row>
    <row r="258" spans="1:13" s="309" customFormat="1" ht="15.75">
      <c r="A258" s="297" t="s">
        <v>365</v>
      </c>
      <c r="B258" s="308">
        <v>27430</v>
      </c>
      <c r="C258" s="308">
        <v>0</v>
      </c>
      <c r="D258" s="308">
        <v>0</v>
      </c>
      <c r="E258" s="308">
        <v>0</v>
      </c>
      <c r="F258" s="308">
        <v>2650</v>
      </c>
      <c r="G258" s="308">
        <v>0</v>
      </c>
      <c r="H258" s="308">
        <v>0</v>
      </c>
      <c r="I258" s="308">
        <v>0</v>
      </c>
      <c r="J258" s="308">
        <v>0</v>
      </c>
      <c r="K258" s="300">
        <v>0</v>
      </c>
      <c r="L258" s="300">
        <v>8.91</v>
      </c>
      <c r="M258" s="300">
        <v>0</v>
      </c>
    </row>
    <row r="259" spans="1:13" s="309" customFormat="1" ht="15.75">
      <c r="A259" s="297" t="s">
        <v>366</v>
      </c>
      <c r="B259" s="308">
        <v>85990</v>
      </c>
      <c r="C259" s="308">
        <v>138</v>
      </c>
      <c r="D259" s="308">
        <v>0</v>
      </c>
      <c r="E259" s="308">
        <v>0</v>
      </c>
      <c r="F259" s="308">
        <v>7150</v>
      </c>
      <c r="G259" s="308">
        <v>15</v>
      </c>
      <c r="H259" s="308">
        <v>0</v>
      </c>
      <c r="I259" s="308">
        <v>0</v>
      </c>
      <c r="J259" s="308">
        <v>0</v>
      </c>
      <c r="K259" s="300">
        <v>0</v>
      </c>
      <c r="L259" s="300">
        <v>4.48</v>
      </c>
      <c r="M259" s="300">
        <v>0</v>
      </c>
    </row>
    <row r="260" spans="1:13" s="309" customFormat="1" ht="15.75">
      <c r="A260" s="297" t="s">
        <v>367</v>
      </c>
      <c r="B260" s="308">
        <v>90459</v>
      </c>
      <c r="C260" s="308">
        <v>38</v>
      </c>
      <c r="D260" s="308">
        <v>0</v>
      </c>
      <c r="E260" s="308">
        <v>0</v>
      </c>
      <c r="F260" s="308">
        <v>9046</v>
      </c>
      <c r="G260" s="308">
        <v>5</v>
      </c>
      <c r="H260" s="308">
        <v>0</v>
      </c>
      <c r="I260" s="308">
        <v>0</v>
      </c>
      <c r="J260" s="308">
        <v>0</v>
      </c>
      <c r="K260" s="300">
        <v>0</v>
      </c>
      <c r="L260" s="300">
        <v>2.89</v>
      </c>
      <c r="M260" s="300">
        <v>0</v>
      </c>
    </row>
    <row r="261" spans="1:13" s="309" customFormat="1" ht="15.75">
      <c r="A261" s="297" t="s">
        <v>368</v>
      </c>
      <c r="B261" s="308">
        <v>418515</v>
      </c>
      <c r="C261" s="308">
        <v>242</v>
      </c>
      <c r="D261" s="308">
        <v>0</v>
      </c>
      <c r="E261" s="308">
        <v>0</v>
      </c>
      <c r="F261" s="308">
        <v>41852</v>
      </c>
      <c r="G261" s="308">
        <v>33</v>
      </c>
      <c r="H261" s="308">
        <v>0</v>
      </c>
      <c r="I261" s="308">
        <v>0</v>
      </c>
      <c r="J261" s="308">
        <v>0</v>
      </c>
      <c r="K261" s="300">
        <v>0</v>
      </c>
      <c r="L261" s="300">
        <v>1.33</v>
      </c>
      <c r="M261" s="300">
        <v>0</v>
      </c>
    </row>
    <row r="262" spans="1:13" s="309" customFormat="1" ht="15.75">
      <c r="A262" s="297" t="s">
        <v>359</v>
      </c>
      <c r="B262" s="308">
        <v>33796</v>
      </c>
      <c r="C262" s="308">
        <v>92</v>
      </c>
      <c r="D262" s="308">
        <v>0</v>
      </c>
      <c r="E262" s="308">
        <v>0</v>
      </c>
      <c r="F262" s="308">
        <v>4420</v>
      </c>
      <c r="G262" s="308">
        <v>17</v>
      </c>
      <c r="H262" s="308">
        <v>0</v>
      </c>
      <c r="I262" s="308">
        <v>0</v>
      </c>
      <c r="J262" s="308">
        <v>0</v>
      </c>
      <c r="K262" s="300">
        <v>0</v>
      </c>
      <c r="L262" s="300">
        <v>9.07</v>
      </c>
      <c r="M262" s="300">
        <v>0</v>
      </c>
    </row>
    <row r="263" spans="1:13" s="309" customFormat="1" ht="15.75">
      <c r="A263" s="297" t="s">
        <v>369</v>
      </c>
      <c r="B263" s="308">
        <v>62449</v>
      </c>
      <c r="C263" s="308">
        <v>0</v>
      </c>
      <c r="D263" s="308">
        <v>0</v>
      </c>
      <c r="E263" s="308">
        <v>0</v>
      </c>
      <c r="F263" s="308">
        <v>6245</v>
      </c>
      <c r="G263" s="308">
        <v>0</v>
      </c>
      <c r="H263" s="308">
        <v>0</v>
      </c>
      <c r="I263" s="308">
        <v>0</v>
      </c>
      <c r="J263" s="308">
        <v>0</v>
      </c>
      <c r="K263" s="300">
        <v>0</v>
      </c>
      <c r="L263" s="300">
        <v>1.27</v>
      </c>
      <c r="M263" s="300">
        <v>0</v>
      </c>
    </row>
    <row r="264" spans="1:13" s="309" customFormat="1" ht="15.75">
      <c r="A264" s="297" t="s">
        <v>1179</v>
      </c>
      <c r="B264" s="308">
        <v>42943</v>
      </c>
      <c r="C264" s="308">
        <v>95</v>
      </c>
      <c r="D264" s="308">
        <v>0</v>
      </c>
      <c r="E264" s="308">
        <v>0</v>
      </c>
      <c r="F264" s="308">
        <v>16542</v>
      </c>
      <c r="G264" s="308">
        <v>68</v>
      </c>
      <c r="H264" s="308">
        <v>0</v>
      </c>
      <c r="I264" s="308">
        <v>0</v>
      </c>
      <c r="J264" s="308">
        <v>0</v>
      </c>
      <c r="K264" s="300">
        <v>72.19</v>
      </c>
      <c r="L264" s="300">
        <v>6.79</v>
      </c>
      <c r="M264" s="300">
        <v>36.07</v>
      </c>
    </row>
    <row r="265" spans="1:13" s="309" customFormat="1" ht="15.75">
      <c r="A265" s="297" t="s">
        <v>1180</v>
      </c>
      <c r="B265" s="308">
        <v>50741</v>
      </c>
      <c r="C265" s="308">
        <v>28</v>
      </c>
      <c r="D265" s="308">
        <v>0</v>
      </c>
      <c r="E265" s="308">
        <v>0</v>
      </c>
      <c r="F265" s="308">
        <v>40541</v>
      </c>
      <c r="G265" s="308">
        <v>36</v>
      </c>
      <c r="H265" s="308">
        <v>0</v>
      </c>
      <c r="I265" s="308">
        <v>0</v>
      </c>
      <c r="J265" s="308">
        <v>0</v>
      </c>
      <c r="K265" s="300">
        <v>55.59</v>
      </c>
      <c r="L265" s="300">
        <v>0</v>
      </c>
      <c r="M265" s="300">
        <v>18.36</v>
      </c>
    </row>
    <row r="266" spans="1:13" s="309" customFormat="1" ht="15.75">
      <c r="A266" s="297" t="s">
        <v>1181</v>
      </c>
      <c r="B266" s="308">
        <v>29516</v>
      </c>
      <c r="C266" s="308">
        <v>58</v>
      </c>
      <c r="D266" s="308">
        <v>0</v>
      </c>
      <c r="E266" s="308">
        <v>0</v>
      </c>
      <c r="F266" s="308">
        <v>144100</v>
      </c>
      <c r="G266" s="308">
        <v>640</v>
      </c>
      <c r="H266" s="308">
        <v>0</v>
      </c>
      <c r="I266" s="308">
        <v>4496</v>
      </c>
      <c r="J266" s="308">
        <v>0</v>
      </c>
      <c r="K266" s="300">
        <v>16.57</v>
      </c>
      <c r="L266" s="300">
        <v>14.35</v>
      </c>
      <c r="M266" s="300">
        <v>0</v>
      </c>
    </row>
    <row r="267" spans="1:13" s="309" customFormat="1" ht="15.75">
      <c r="A267" s="297" t="s">
        <v>1182</v>
      </c>
      <c r="B267" s="308">
        <v>131939</v>
      </c>
      <c r="C267" s="308">
        <v>24</v>
      </c>
      <c r="D267" s="308">
        <v>0</v>
      </c>
      <c r="E267" s="308">
        <v>0</v>
      </c>
      <c r="F267" s="308">
        <v>167355</v>
      </c>
      <c r="G267" s="308">
        <v>47</v>
      </c>
      <c r="H267" s="308">
        <v>0</v>
      </c>
      <c r="I267" s="308">
        <v>2360</v>
      </c>
      <c r="J267" s="308">
        <v>-8876</v>
      </c>
      <c r="K267" s="300">
        <v>23.32</v>
      </c>
      <c r="L267" s="300">
        <v>0.2</v>
      </c>
      <c r="M267" s="300">
        <v>0</v>
      </c>
    </row>
    <row r="268" spans="1:13" s="309" customFormat="1" ht="15.75">
      <c r="A268" s="297" t="s">
        <v>209</v>
      </c>
      <c r="B268" s="308">
        <v>17098</v>
      </c>
      <c r="C268" s="308">
        <v>33</v>
      </c>
      <c r="D268" s="308">
        <v>0</v>
      </c>
      <c r="E268" s="308">
        <v>0</v>
      </c>
      <c r="F268" s="308">
        <v>9175</v>
      </c>
      <c r="G268" s="308">
        <v>36</v>
      </c>
      <c r="H268" s="308">
        <v>0</v>
      </c>
      <c r="I268" s="308">
        <v>0</v>
      </c>
      <c r="J268" s="308">
        <v>0</v>
      </c>
      <c r="K268" s="300">
        <v>65.08</v>
      </c>
      <c r="L268" s="300">
        <v>10.15</v>
      </c>
      <c r="M268" s="300">
        <v>0</v>
      </c>
    </row>
    <row r="269" spans="1:13" s="309" customFormat="1" ht="15.75">
      <c r="A269" s="297" t="s">
        <v>211</v>
      </c>
      <c r="B269" s="308">
        <v>21696</v>
      </c>
      <c r="C269" s="308">
        <v>43</v>
      </c>
      <c r="D269" s="308">
        <v>0</v>
      </c>
      <c r="E269" s="308">
        <v>0</v>
      </c>
      <c r="F269" s="308">
        <v>6400</v>
      </c>
      <c r="G269" s="308">
        <v>30</v>
      </c>
      <c r="H269" s="308">
        <v>0</v>
      </c>
      <c r="I269" s="308">
        <v>0</v>
      </c>
      <c r="J269" s="308">
        <v>0</v>
      </c>
      <c r="K269" s="300">
        <v>61.44</v>
      </c>
      <c r="L269" s="300">
        <v>8.08</v>
      </c>
      <c r="M269" s="300">
        <v>2.93</v>
      </c>
    </row>
    <row r="270" spans="1:13" s="309" customFormat="1" ht="15.75">
      <c r="A270" s="297" t="s">
        <v>212</v>
      </c>
      <c r="B270" s="308">
        <v>24711</v>
      </c>
      <c r="C270" s="308">
        <v>6</v>
      </c>
      <c r="D270" s="308">
        <v>0</v>
      </c>
      <c r="E270" s="308">
        <v>0</v>
      </c>
      <c r="F270" s="308">
        <v>10678</v>
      </c>
      <c r="G270" s="308">
        <v>4</v>
      </c>
      <c r="H270" s="308">
        <v>0</v>
      </c>
      <c r="I270" s="308">
        <v>0</v>
      </c>
      <c r="J270" s="308">
        <v>0</v>
      </c>
      <c r="K270" s="300">
        <v>69.83</v>
      </c>
      <c r="L270" s="300">
        <v>4.51</v>
      </c>
      <c r="M270" s="300">
        <v>1.6</v>
      </c>
    </row>
    <row r="271" spans="1:13" s="309" customFormat="1" ht="15.75">
      <c r="A271" s="297" t="s">
        <v>213</v>
      </c>
      <c r="B271" s="308">
        <v>102799</v>
      </c>
      <c r="C271" s="308">
        <v>14</v>
      </c>
      <c r="D271" s="308">
        <v>0</v>
      </c>
      <c r="E271" s="308">
        <v>0</v>
      </c>
      <c r="F271" s="308">
        <v>41800</v>
      </c>
      <c r="G271" s="308">
        <v>13</v>
      </c>
      <c r="H271" s="308">
        <v>0</v>
      </c>
      <c r="I271" s="308">
        <v>0</v>
      </c>
      <c r="J271" s="308">
        <v>0</v>
      </c>
      <c r="K271" s="300">
        <v>12.66</v>
      </c>
      <c r="L271" s="300">
        <v>8.03</v>
      </c>
      <c r="M271" s="300">
        <v>0</v>
      </c>
    </row>
    <row r="272" spans="1:13" s="309" customFormat="1" ht="15.75">
      <c r="A272" s="297" t="s">
        <v>214</v>
      </c>
      <c r="B272" s="308">
        <v>12447</v>
      </c>
      <c r="C272" s="308">
        <v>40</v>
      </c>
      <c r="D272" s="308">
        <v>0</v>
      </c>
      <c r="E272" s="308">
        <v>0</v>
      </c>
      <c r="F272" s="308">
        <v>17800</v>
      </c>
      <c r="G272" s="308">
        <v>100</v>
      </c>
      <c r="H272" s="308">
        <v>0</v>
      </c>
      <c r="I272" s="308">
        <v>0</v>
      </c>
      <c r="J272" s="308">
        <v>0</v>
      </c>
      <c r="K272" s="300">
        <v>32.81</v>
      </c>
      <c r="L272" s="300">
        <v>11.28</v>
      </c>
      <c r="M272" s="300">
        <v>5.11</v>
      </c>
    </row>
    <row r="273" spans="1:13" s="309" customFormat="1" ht="15.75">
      <c r="A273" s="297" t="s">
        <v>216</v>
      </c>
      <c r="B273" s="308">
        <v>110754</v>
      </c>
      <c r="C273" s="308">
        <v>209</v>
      </c>
      <c r="D273" s="308">
        <v>0</v>
      </c>
      <c r="E273" s="308">
        <v>0</v>
      </c>
      <c r="F273" s="308">
        <v>35200</v>
      </c>
      <c r="G273" s="308">
        <v>92</v>
      </c>
      <c r="H273" s="308">
        <v>0</v>
      </c>
      <c r="I273" s="308">
        <v>0</v>
      </c>
      <c r="J273" s="308">
        <v>0</v>
      </c>
      <c r="K273" s="300">
        <v>75.88</v>
      </c>
      <c r="L273" s="300">
        <v>4.24</v>
      </c>
      <c r="M273" s="300">
        <v>2.13</v>
      </c>
    </row>
    <row r="274" spans="1:13" s="309" customFormat="1" ht="15.75">
      <c r="A274" s="297" t="s">
        <v>217</v>
      </c>
      <c r="B274" s="308">
        <v>295960</v>
      </c>
      <c r="C274" s="308">
        <v>29</v>
      </c>
      <c r="D274" s="308">
        <v>0</v>
      </c>
      <c r="E274" s="308">
        <v>0</v>
      </c>
      <c r="F274" s="308">
        <v>260300</v>
      </c>
      <c r="G274" s="308">
        <v>35</v>
      </c>
      <c r="H274" s="308">
        <v>0</v>
      </c>
      <c r="I274" s="308">
        <v>4714</v>
      </c>
      <c r="J274" s="308">
        <v>0</v>
      </c>
      <c r="K274" s="300">
        <v>22.83</v>
      </c>
      <c r="L274" s="300">
        <v>3.1</v>
      </c>
      <c r="M274" s="300">
        <v>0</v>
      </c>
    </row>
    <row r="275" spans="1:13" s="309" customFormat="1" ht="15.75">
      <c r="A275" s="297" t="s">
        <v>218</v>
      </c>
      <c r="B275" s="308">
        <v>297868</v>
      </c>
      <c r="C275" s="308">
        <v>398</v>
      </c>
      <c r="D275" s="308">
        <v>0</v>
      </c>
      <c r="E275" s="308">
        <v>0</v>
      </c>
      <c r="F275" s="308">
        <v>396500</v>
      </c>
      <c r="G275" s="308">
        <v>638</v>
      </c>
      <c r="H275" s="308">
        <v>0</v>
      </c>
      <c r="I275" s="308">
        <v>0</v>
      </c>
      <c r="J275" s="308">
        <v>0</v>
      </c>
      <c r="K275" s="300">
        <v>24.48</v>
      </c>
      <c r="L275" s="300">
        <v>7.19</v>
      </c>
      <c r="M275" s="300">
        <v>0</v>
      </c>
    </row>
    <row r="276" spans="1:13" s="309" customFormat="1" ht="15.75">
      <c r="A276" s="297" t="s">
        <v>305</v>
      </c>
      <c r="B276" s="308">
        <v>104000</v>
      </c>
      <c r="C276" s="308">
        <v>39</v>
      </c>
      <c r="D276" s="308">
        <v>0</v>
      </c>
      <c r="E276" s="308">
        <v>0</v>
      </c>
      <c r="F276" s="308">
        <v>416000</v>
      </c>
      <c r="G276" s="308">
        <v>162</v>
      </c>
      <c r="H276" s="308">
        <v>0</v>
      </c>
      <c r="I276" s="308">
        <v>0</v>
      </c>
      <c r="J276" s="308">
        <v>0</v>
      </c>
      <c r="K276" s="300">
        <v>80</v>
      </c>
      <c r="L276" s="300">
        <v>6.77</v>
      </c>
      <c r="M276" s="300">
        <v>0</v>
      </c>
    </row>
    <row r="277" spans="1:13" s="309" customFormat="1" ht="15.75">
      <c r="A277" s="297" t="s">
        <v>219</v>
      </c>
      <c r="B277" s="308">
        <v>62775</v>
      </c>
      <c r="C277" s="308">
        <v>135</v>
      </c>
      <c r="D277" s="308">
        <v>0</v>
      </c>
      <c r="E277" s="308">
        <v>0</v>
      </c>
      <c r="F277" s="308">
        <v>19114</v>
      </c>
      <c r="G277" s="308">
        <v>64</v>
      </c>
      <c r="H277" s="308">
        <v>0</v>
      </c>
      <c r="I277" s="308">
        <v>0</v>
      </c>
      <c r="J277" s="308">
        <v>0</v>
      </c>
      <c r="K277" s="300">
        <v>32.55</v>
      </c>
      <c r="L277" s="300">
        <v>8.08</v>
      </c>
      <c r="M277" s="300">
        <v>2.5</v>
      </c>
    </row>
    <row r="278" spans="1:13" s="309" customFormat="1" ht="15.75">
      <c r="A278" s="297" t="s">
        <v>46</v>
      </c>
      <c r="B278" s="308">
        <v>80245</v>
      </c>
      <c r="C278" s="308">
        <v>169</v>
      </c>
      <c r="D278" s="308">
        <v>0</v>
      </c>
      <c r="E278" s="308">
        <v>0</v>
      </c>
      <c r="F278" s="308">
        <v>48867</v>
      </c>
      <c r="G278" s="308">
        <v>149</v>
      </c>
      <c r="H278" s="308">
        <v>0</v>
      </c>
      <c r="I278" s="308">
        <v>0</v>
      </c>
      <c r="J278" s="308">
        <v>0</v>
      </c>
      <c r="K278" s="300">
        <v>62.15</v>
      </c>
      <c r="L278" s="300">
        <v>13.52</v>
      </c>
      <c r="M278" s="300">
        <v>0</v>
      </c>
    </row>
    <row r="279" spans="1:13" s="309" customFormat="1" ht="15.75">
      <c r="A279" s="297" t="s">
        <v>47</v>
      </c>
      <c r="B279" s="308">
        <v>86705</v>
      </c>
      <c r="C279" s="308">
        <v>44</v>
      </c>
      <c r="D279" s="308">
        <v>0</v>
      </c>
      <c r="E279" s="308">
        <v>0</v>
      </c>
      <c r="F279" s="308">
        <v>40100</v>
      </c>
      <c r="G279" s="308">
        <v>46</v>
      </c>
      <c r="H279" s="308">
        <v>0</v>
      </c>
      <c r="I279" s="308">
        <v>1562</v>
      </c>
      <c r="J279" s="308">
        <v>-10420</v>
      </c>
      <c r="K279" s="300">
        <v>68.37</v>
      </c>
      <c r="L279" s="300">
        <v>1.65</v>
      </c>
      <c r="M279" s="300">
        <v>0</v>
      </c>
    </row>
    <row r="280" spans="1:13" s="309" customFormat="1" ht="15.75">
      <c r="A280" s="297" t="s">
        <v>48</v>
      </c>
      <c r="B280" s="308">
        <v>206177</v>
      </c>
      <c r="C280" s="308">
        <v>115</v>
      </c>
      <c r="D280" s="308">
        <v>0</v>
      </c>
      <c r="E280" s="308">
        <v>0</v>
      </c>
      <c r="F280" s="308">
        <v>86300</v>
      </c>
      <c r="G280" s="308">
        <v>109</v>
      </c>
      <c r="H280" s="308">
        <v>0</v>
      </c>
      <c r="I280" s="308">
        <v>2709</v>
      </c>
      <c r="J280" s="308">
        <v>-30899</v>
      </c>
      <c r="K280" s="300">
        <v>70.49</v>
      </c>
      <c r="L280" s="300">
        <v>0</v>
      </c>
      <c r="M280" s="300">
        <v>0</v>
      </c>
    </row>
    <row r="281" spans="1:13" s="309" customFormat="1" ht="15.75">
      <c r="A281" s="297" t="s">
        <v>49</v>
      </c>
      <c r="B281" s="308">
        <v>330896</v>
      </c>
      <c r="C281" s="308">
        <v>993</v>
      </c>
      <c r="D281" s="308">
        <v>0</v>
      </c>
      <c r="E281" s="308">
        <v>0</v>
      </c>
      <c r="F281" s="308">
        <v>145800</v>
      </c>
      <c r="G281" s="308">
        <v>684</v>
      </c>
      <c r="H281" s="308">
        <v>0</v>
      </c>
      <c r="I281" s="308">
        <v>0</v>
      </c>
      <c r="J281" s="308">
        <v>0</v>
      </c>
      <c r="K281" s="300">
        <v>32.86</v>
      </c>
      <c r="L281" s="300">
        <v>8</v>
      </c>
      <c r="M281" s="300">
        <v>0</v>
      </c>
    </row>
    <row r="282" spans="1:13" s="309" customFormat="1" ht="15.75">
      <c r="A282" s="297" t="s">
        <v>50</v>
      </c>
      <c r="B282" s="308">
        <v>250771</v>
      </c>
      <c r="C282" s="308">
        <v>134</v>
      </c>
      <c r="D282" s="308">
        <v>0</v>
      </c>
      <c r="E282" s="308">
        <v>0</v>
      </c>
      <c r="F282" s="308">
        <v>0</v>
      </c>
      <c r="G282" s="308">
        <v>0</v>
      </c>
      <c r="H282" s="308">
        <v>0</v>
      </c>
      <c r="I282" s="308">
        <v>0</v>
      </c>
      <c r="J282" s="308">
        <v>0</v>
      </c>
      <c r="K282" s="300">
        <v>80</v>
      </c>
      <c r="L282" s="300">
        <v>7.72</v>
      </c>
      <c r="M282" s="300">
        <v>0</v>
      </c>
    </row>
    <row r="283" spans="1:13" s="309" customFormat="1" ht="15.75">
      <c r="A283" s="297" t="s">
        <v>360</v>
      </c>
      <c r="B283" s="308">
        <v>284180</v>
      </c>
      <c r="C283" s="308">
        <v>144</v>
      </c>
      <c r="D283" s="308">
        <v>0</v>
      </c>
      <c r="E283" s="308">
        <v>0</v>
      </c>
      <c r="F283" s="308">
        <v>37900</v>
      </c>
      <c r="G283" s="308">
        <v>43</v>
      </c>
      <c r="H283" s="308">
        <v>0</v>
      </c>
      <c r="I283" s="308">
        <v>0</v>
      </c>
      <c r="J283" s="308">
        <v>0</v>
      </c>
      <c r="K283" s="300">
        <v>88.23</v>
      </c>
      <c r="L283" s="300">
        <v>3.76</v>
      </c>
      <c r="M283" s="300">
        <v>0</v>
      </c>
    </row>
    <row r="284" spans="1:13" s="309" customFormat="1" ht="15.75">
      <c r="A284" s="297" t="s">
        <v>27</v>
      </c>
      <c r="B284" s="308">
        <v>0</v>
      </c>
      <c r="C284" s="308">
        <v>0</v>
      </c>
      <c r="D284" s="308">
        <v>0</v>
      </c>
      <c r="E284" s="308">
        <v>0</v>
      </c>
      <c r="F284" s="308">
        <v>178210</v>
      </c>
      <c r="G284" s="308">
        <v>393</v>
      </c>
      <c r="H284" s="308">
        <v>0</v>
      </c>
      <c r="I284" s="308">
        <v>245</v>
      </c>
      <c r="J284" s="308">
        <v>-2338</v>
      </c>
      <c r="K284" s="300">
        <v>84.29</v>
      </c>
      <c r="L284" s="300">
        <v>2.02</v>
      </c>
      <c r="M284" s="300">
        <v>0</v>
      </c>
    </row>
    <row r="285" spans="1:13" s="309" customFormat="1" ht="15.75">
      <c r="A285" s="297" t="s">
        <v>28</v>
      </c>
      <c r="B285" s="308">
        <v>5295</v>
      </c>
      <c r="C285" s="308">
        <v>2</v>
      </c>
      <c r="D285" s="308">
        <v>0</v>
      </c>
      <c r="E285" s="308">
        <v>0</v>
      </c>
      <c r="F285" s="308">
        <v>187600</v>
      </c>
      <c r="G285" s="308">
        <v>161</v>
      </c>
      <c r="H285" s="308">
        <v>0</v>
      </c>
      <c r="I285" s="308">
        <v>1910</v>
      </c>
      <c r="J285" s="308">
        <v>-2133</v>
      </c>
      <c r="K285" s="300">
        <v>40.23</v>
      </c>
      <c r="L285" s="300">
        <v>23.7</v>
      </c>
      <c r="M285" s="300">
        <v>0</v>
      </c>
    </row>
    <row r="286" spans="1:13" s="309" customFormat="1" ht="15.75">
      <c r="A286" s="297" t="s">
        <v>29</v>
      </c>
      <c r="B286" s="308">
        <v>146263</v>
      </c>
      <c r="C286" s="308">
        <v>415</v>
      </c>
      <c r="D286" s="308">
        <v>0</v>
      </c>
      <c r="E286" s="308">
        <v>0</v>
      </c>
      <c r="F286" s="308">
        <v>56300</v>
      </c>
      <c r="G286" s="308">
        <v>292</v>
      </c>
      <c r="H286" s="308">
        <v>0</v>
      </c>
      <c r="I286" s="308">
        <v>751</v>
      </c>
      <c r="J286" s="308">
        <v>-2271</v>
      </c>
      <c r="K286" s="300">
        <v>34.07</v>
      </c>
      <c r="L286" s="300">
        <v>6.39</v>
      </c>
      <c r="M286" s="300">
        <v>0</v>
      </c>
    </row>
    <row r="287" spans="1:13" s="309" customFormat="1" ht="15.75">
      <c r="A287" s="297" t="s">
        <v>31</v>
      </c>
      <c r="B287" s="308">
        <v>26690</v>
      </c>
      <c r="C287" s="308">
        <v>61</v>
      </c>
      <c r="D287" s="308">
        <v>0</v>
      </c>
      <c r="E287" s="308">
        <v>0</v>
      </c>
      <c r="F287" s="308">
        <v>66500</v>
      </c>
      <c r="G287" s="308">
        <v>246</v>
      </c>
      <c r="H287" s="308">
        <v>0</v>
      </c>
      <c r="I287" s="308">
        <v>0</v>
      </c>
      <c r="J287" s="308">
        <v>0</v>
      </c>
      <c r="K287" s="300">
        <v>41.8</v>
      </c>
      <c r="L287" s="300">
        <v>27.72</v>
      </c>
      <c r="M287" s="300">
        <v>28.01</v>
      </c>
    </row>
    <row r="288" spans="1:13" s="309" customFormat="1" ht="15.75">
      <c r="A288" s="297" t="s">
        <v>32</v>
      </c>
      <c r="B288" s="308">
        <v>0</v>
      </c>
      <c r="C288" s="308">
        <v>0</v>
      </c>
      <c r="D288" s="308">
        <v>0</v>
      </c>
      <c r="E288" s="308">
        <v>0</v>
      </c>
      <c r="F288" s="308">
        <v>210367</v>
      </c>
      <c r="G288" s="308">
        <v>79</v>
      </c>
      <c r="H288" s="308">
        <v>0</v>
      </c>
      <c r="I288" s="308">
        <v>0</v>
      </c>
      <c r="J288" s="308">
        <v>0</v>
      </c>
      <c r="K288" s="300">
        <v>87.88</v>
      </c>
      <c r="L288" s="300">
        <v>2.24</v>
      </c>
      <c r="M288" s="300">
        <v>0</v>
      </c>
    </row>
    <row r="289" spans="1:13" s="309" customFormat="1" ht="15.75">
      <c r="A289" s="297" t="s">
        <v>34</v>
      </c>
      <c r="B289" s="308">
        <v>0</v>
      </c>
      <c r="C289" s="308">
        <v>0</v>
      </c>
      <c r="D289" s="308">
        <v>0</v>
      </c>
      <c r="E289" s="308">
        <v>0</v>
      </c>
      <c r="F289" s="308">
        <v>73707</v>
      </c>
      <c r="G289" s="308">
        <v>240</v>
      </c>
      <c r="H289" s="308">
        <v>0</v>
      </c>
      <c r="I289" s="308">
        <v>0</v>
      </c>
      <c r="J289" s="308">
        <v>0</v>
      </c>
      <c r="K289" s="300">
        <v>11.14</v>
      </c>
      <c r="L289" s="300">
        <v>25.47</v>
      </c>
      <c r="M289" s="300">
        <v>5.52</v>
      </c>
    </row>
    <row r="290" spans="1:13" s="309" customFormat="1" ht="15.75">
      <c r="A290" s="297" t="s">
        <v>35</v>
      </c>
      <c r="B290" s="308">
        <v>0</v>
      </c>
      <c r="C290" s="308">
        <v>0</v>
      </c>
      <c r="D290" s="308">
        <v>0</v>
      </c>
      <c r="E290" s="308">
        <v>0</v>
      </c>
      <c r="F290" s="308">
        <v>168438</v>
      </c>
      <c r="G290" s="308">
        <v>481</v>
      </c>
      <c r="H290" s="308">
        <v>7260</v>
      </c>
      <c r="I290" s="308">
        <v>0</v>
      </c>
      <c r="J290" s="308">
        <v>-6398</v>
      </c>
      <c r="K290" s="300">
        <v>29.92</v>
      </c>
      <c r="L290" s="300">
        <v>0</v>
      </c>
      <c r="M290" s="300">
        <v>0</v>
      </c>
    </row>
    <row r="291" spans="1:13" s="309" customFormat="1" ht="15.75">
      <c r="A291" s="297" t="s">
        <v>36</v>
      </c>
      <c r="B291" s="308">
        <v>0</v>
      </c>
      <c r="C291" s="308">
        <v>0</v>
      </c>
      <c r="D291" s="308">
        <v>0</v>
      </c>
      <c r="E291" s="308">
        <v>0</v>
      </c>
      <c r="F291" s="308">
        <v>294637</v>
      </c>
      <c r="G291" s="308">
        <v>259</v>
      </c>
      <c r="H291" s="308">
        <v>0</v>
      </c>
      <c r="I291" s="308">
        <v>0</v>
      </c>
      <c r="J291" s="308">
        <v>0</v>
      </c>
      <c r="K291" s="300">
        <v>59.68</v>
      </c>
      <c r="L291" s="300">
        <v>21.23</v>
      </c>
      <c r="M291" s="300">
        <v>0</v>
      </c>
    </row>
    <row r="292" spans="1:13" s="309" customFormat="1" ht="15.75">
      <c r="A292" s="297" t="s">
        <v>37</v>
      </c>
      <c r="B292" s="308">
        <v>0</v>
      </c>
      <c r="C292" s="308">
        <v>0</v>
      </c>
      <c r="D292" s="308">
        <v>0</v>
      </c>
      <c r="E292" s="308">
        <v>0</v>
      </c>
      <c r="F292" s="308">
        <v>192589</v>
      </c>
      <c r="G292" s="308">
        <v>67</v>
      </c>
      <c r="H292" s="308">
        <v>0</v>
      </c>
      <c r="I292" s="308">
        <v>0</v>
      </c>
      <c r="J292" s="308">
        <v>0</v>
      </c>
      <c r="K292" s="300">
        <v>80.11</v>
      </c>
      <c r="L292" s="300">
        <v>1.64</v>
      </c>
      <c r="M292" s="300">
        <v>0</v>
      </c>
    </row>
    <row r="293" spans="1:13" s="309" customFormat="1" ht="15.75">
      <c r="A293" s="297" t="s">
        <v>38</v>
      </c>
      <c r="B293" s="308">
        <v>0</v>
      </c>
      <c r="C293" s="308">
        <v>0</v>
      </c>
      <c r="D293" s="308">
        <v>0</v>
      </c>
      <c r="E293" s="308">
        <v>0</v>
      </c>
      <c r="F293" s="308">
        <v>396978</v>
      </c>
      <c r="G293" s="308">
        <v>935</v>
      </c>
      <c r="H293" s="308">
        <v>0</v>
      </c>
      <c r="I293" s="308">
        <v>0</v>
      </c>
      <c r="J293" s="308">
        <v>0</v>
      </c>
      <c r="K293" s="300">
        <v>20.86</v>
      </c>
      <c r="L293" s="300">
        <v>1.84</v>
      </c>
      <c r="M293" s="300">
        <v>0</v>
      </c>
    </row>
    <row r="294" spans="1:13" s="309" customFormat="1" ht="15.75">
      <c r="A294" s="297" t="s">
        <v>39</v>
      </c>
      <c r="B294" s="308">
        <v>0</v>
      </c>
      <c r="C294" s="308">
        <v>0</v>
      </c>
      <c r="D294" s="308">
        <v>0</v>
      </c>
      <c r="E294" s="308">
        <v>0</v>
      </c>
      <c r="F294" s="308">
        <v>423093</v>
      </c>
      <c r="G294" s="308">
        <v>1008</v>
      </c>
      <c r="H294" s="308">
        <v>0</v>
      </c>
      <c r="I294" s="308">
        <v>0</v>
      </c>
      <c r="J294" s="308">
        <v>0</v>
      </c>
      <c r="K294" s="300">
        <v>31.7</v>
      </c>
      <c r="L294" s="300">
        <v>1.93</v>
      </c>
      <c r="M294" s="300">
        <v>0</v>
      </c>
    </row>
    <row r="295" spans="1:13" s="309" customFormat="1" ht="15.75">
      <c r="A295" s="297" t="s">
        <v>298</v>
      </c>
      <c r="B295" s="308">
        <v>250000</v>
      </c>
      <c r="C295" s="308">
        <v>1580</v>
      </c>
      <c r="D295" s="308">
        <v>0</v>
      </c>
      <c r="E295" s="308">
        <v>0</v>
      </c>
      <c r="F295" s="308">
        <v>750000</v>
      </c>
      <c r="G295" s="308">
        <v>4951</v>
      </c>
      <c r="H295" s="308">
        <v>0</v>
      </c>
      <c r="I295" s="308">
        <v>0</v>
      </c>
      <c r="J295" s="308">
        <v>0</v>
      </c>
      <c r="K295" s="300">
        <v>64</v>
      </c>
      <c r="L295" s="300">
        <v>9.83</v>
      </c>
      <c r="M295" s="300">
        <v>0</v>
      </c>
    </row>
    <row r="296" spans="1:13" s="309" customFormat="1" ht="15.75">
      <c r="A296" s="297" t="s">
        <v>40</v>
      </c>
      <c r="B296" s="308">
        <v>0</v>
      </c>
      <c r="C296" s="308">
        <v>0</v>
      </c>
      <c r="D296" s="308">
        <v>0</v>
      </c>
      <c r="E296" s="308">
        <v>0</v>
      </c>
      <c r="F296" s="308">
        <v>491125</v>
      </c>
      <c r="G296" s="308">
        <v>193</v>
      </c>
      <c r="H296" s="308">
        <v>962</v>
      </c>
      <c r="I296" s="308">
        <v>770</v>
      </c>
      <c r="J296" s="308">
        <v>-5922</v>
      </c>
      <c r="K296" s="300">
        <v>0</v>
      </c>
      <c r="L296" s="300">
        <v>0</v>
      </c>
      <c r="M296" s="300">
        <v>0</v>
      </c>
    </row>
    <row r="297" spans="1:13" s="309" customFormat="1" ht="15.75">
      <c r="A297" s="297" t="s">
        <v>358</v>
      </c>
      <c r="B297" s="308">
        <v>0</v>
      </c>
      <c r="C297" s="308">
        <v>0</v>
      </c>
      <c r="D297" s="308">
        <v>0</v>
      </c>
      <c r="E297" s="308">
        <v>0</v>
      </c>
      <c r="F297" s="308">
        <v>465121</v>
      </c>
      <c r="G297" s="308">
        <v>188</v>
      </c>
      <c r="H297" s="308">
        <v>0</v>
      </c>
      <c r="I297" s="308">
        <v>0</v>
      </c>
      <c r="J297" s="308">
        <v>0</v>
      </c>
      <c r="K297" s="300">
        <v>0</v>
      </c>
      <c r="L297" s="300">
        <v>1.89</v>
      </c>
      <c r="M297" s="300">
        <v>0</v>
      </c>
    </row>
    <row r="298" spans="1:13" s="309" customFormat="1" ht="15.75">
      <c r="A298" s="297" t="s">
        <v>41</v>
      </c>
      <c r="B298" s="308">
        <v>0</v>
      </c>
      <c r="C298" s="308">
        <v>0</v>
      </c>
      <c r="D298" s="308">
        <v>0</v>
      </c>
      <c r="E298" s="308">
        <v>0</v>
      </c>
      <c r="F298" s="308">
        <v>470972</v>
      </c>
      <c r="G298" s="308">
        <v>327</v>
      </c>
      <c r="H298" s="308">
        <v>0</v>
      </c>
      <c r="I298" s="308">
        <v>0</v>
      </c>
      <c r="J298" s="308">
        <v>0</v>
      </c>
      <c r="K298" s="300">
        <v>0</v>
      </c>
      <c r="L298" s="300">
        <v>3.7</v>
      </c>
      <c r="M298" s="300">
        <v>0</v>
      </c>
    </row>
    <row r="299" spans="1:13" s="309" customFormat="1" ht="15.75">
      <c r="A299" s="297" t="s">
        <v>42</v>
      </c>
      <c r="B299" s="308">
        <v>332213</v>
      </c>
      <c r="C299" s="308">
        <v>233</v>
      </c>
      <c r="D299" s="308">
        <v>0</v>
      </c>
      <c r="E299" s="308">
        <v>0</v>
      </c>
      <c r="F299" s="308">
        <v>94200</v>
      </c>
      <c r="G299" s="308">
        <v>110</v>
      </c>
      <c r="H299" s="308">
        <v>0</v>
      </c>
      <c r="I299" s="308">
        <v>0</v>
      </c>
      <c r="J299" s="308">
        <v>0</v>
      </c>
      <c r="K299" s="300">
        <v>0</v>
      </c>
      <c r="L299" s="300">
        <v>16.26</v>
      </c>
      <c r="M299" s="300">
        <v>0</v>
      </c>
    </row>
    <row r="300" spans="1:13" s="309" customFormat="1" ht="15.75">
      <c r="A300" s="297" t="s">
        <v>51</v>
      </c>
      <c r="B300" s="308">
        <v>813651</v>
      </c>
      <c r="C300" s="308">
        <v>1780</v>
      </c>
      <c r="D300" s="308">
        <v>0</v>
      </c>
      <c r="E300" s="308">
        <v>0</v>
      </c>
      <c r="F300" s="308">
        <v>132100</v>
      </c>
      <c r="G300" s="308">
        <v>562</v>
      </c>
      <c r="H300" s="308">
        <v>0</v>
      </c>
      <c r="I300" s="308">
        <v>4030</v>
      </c>
      <c r="J300" s="308">
        <v>-32334</v>
      </c>
      <c r="K300" s="300">
        <v>0</v>
      </c>
      <c r="L300" s="300">
        <v>0</v>
      </c>
      <c r="M300" s="300">
        <v>9.71</v>
      </c>
    </row>
    <row r="301" spans="1:13" s="309" customFormat="1" ht="15.75">
      <c r="A301" s="297" t="s">
        <v>52</v>
      </c>
      <c r="B301" s="308">
        <v>747258</v>
      </c>
      <c r="C301" s="308">
        <v>1815</v>
      </c>
      <c r="D301" s="308">
        <v>0</v>
      </c>
      <c r="E301" s="308">
        <v>0</v>
      </c>
      <c r="F301" s="308">
        <v>144800</v>
      </c>
      <c r="G301" s="308">
        <v>681</v>
      </c>
      <c r="H301" s="308">
        <v>0</v>
      </c>
      <c r="I301" s="308">
        <v>4294</v>
      </c>
      <c r="J301" s="308">
        <v>-91158</v>
      </c>
      <c r="K301" s="300">
        <v>0</v>
      </c>
      <c r="L301" s="300">
        <v>0</v>
      </c>
      <c r="M301" s="300">
        <v>0</v>
      </c>
    </row>
    <row r="302" spans="1:13" s="309" customFormat="1" ht="15.75">
      <c r="A302" s="297" t="s">
        <v>53</v>
      </c>
      <c r="B302" s="308">
        <v>485699</v>
      </c>
      <c r="C302" s="308">
        <v>373</v>
      </c>
      <c r="D302" s="308">
        <v>0</v>
      </c>
      <c r="E302" s="308">
        <v>0</v>
      </c>
      <c r="F302" s="308">
        <v>40500</v>
      </c>
      <c r="G302" s="308">
        <v>56</v>
      </c>
      <c r="H302" s="308">
        <v>0</v>
      </c>
      <c r="I302" s="308">
        <v>0</v>
      </c>
      <c r="J302" s="308">
        <v>-264</v>
      </c>
      <c r="K302" s="300">
        <v>0</v>
      </c>
      <c r="L302" s="300">
        <v>1.75</v>
      </c>
      <c r="M302" s="300">
        <v>0</v>
      </c>
    </row>
    <row r="303" spans="1:13" s="309" customFormat="1" ht="15.75">
      <c r="A303" s="297" t="s">
        <v>54</v>
      </c>
      <c r="B303" s="308">
        <v>928097</v>
      </c>
      <c r="C303" s="308">
        <v>2584</v>
      </c>
      <c r="D303" s="308">
        <v>0</v>
      </c>
      <c r="E303" s="308">
        <v>0</v>
      </c>
      <c r="F303" s="308">
        <v>27900</v>
      </c>
      <c r="G303" s="308">
        <v>125</v>
      </c>
      <c r="H303" s="308">
        <v>0</v>
      </c>
      <c r="I303" s="308">
        <v>0</v>
      </c>
      <c r="J303" s="308">
        <v>0</v>
      </c>
      <c r="K303" s="300">
        <v>0</v>
      </c>
      <c r="L303" s="300">
        <v>1.34</v>
      </c>
      <c r="M303" s="300">
        <v>0</v>
      </c>
    </row>
    <row r="304" spans="1:13" s="309" customFormat="1" ht="15.75">
      <c r="A304" s="297" t="s">
        <v>55</v>
      </c>
      <c r="B304" s="308">
        <v>711899</v>
      </c>
      <c r="C304" s="308">
        <v>446</v>
      </c>
      <c r="D304" s="308">
        <v>0</v>
      </c>
      <c r="E304" s="308">
        <v>0</v>
      </c>
      <c r="F304" s="308">
        <v>43500</v>
      </c>
      <c r="G304" s="308">
        <v>38</v>
      </c>
      <c r="H304" s="308">
        <v>0</v>
      </c>
      <c r="I304" s="308">
        <v>0</v>
      </c>
      <c r="J304" s="308">
        <v>0</v>
      </c>
      <c r="K304" s="300">
        <v>0</v>
      </c>
      <c r="L304" s="300">
        <v>2.27</v>
      </c>
      <c r="M304" s="300">
        <v>0</v>
      </c>
    </row>
    <row r="305" spans="1:13" s="309" customFormat="1" ht="15.75">
      <c r="A305" s="297" t="s">
        <v>56</v>
      </c>
      <c r="B305" s="308">
        <v>851541</v>
      </c>
      <c r="C305" s="308">
        <v>376</v>
      </c>
      <c r="D305" s="308">
        <v>0</v>
      </c>
      <c r="E305" s="308">
        <v>0</v>
      </c>
      <c r="F305" s="308">
        <v>29200</v>
      </c>
      <c r="G305" s="308">
        <v>20</v>
      </c>
      <c r="H305" s="308">
        <v>0</v>
      </c>
      <c r="I305" s="308">
        <v>0</v>
      </c>
      <c r="J305" s="308">
        <v>0</v>
      </c>
      <c r="K305" s="300">
        <v>0</v>
      </c>
      <c r="L305" s="300">
        <v>2.94</v>
      </c>
      <c r="M305" s="300">
        <v>0</v>
      </c>
    </row>
    <row r="306" spans="1:13" s="309" customFormat="1" ht="15.75">
      <c r="A306" s="297" t="s">
        <v>57</v>
      </c>
      <c r="B306" s="308">
        <v>640933</v>
      </c>
      <c r="C306" s="308">
        <v>1690</v>
      </c>
      <c r="D306" s="308">
        <v>0</v>
      </c>
      <c r="E306" s="308">
        <v>0</v>
      </c>
      <c r="F306" s="308">
        <v>62300</v>
      </c>
      <c r="G306" s="308">
        <v>241</v>
      </c>
      <c r="H306" s="308">
        <v>0</v>
      </c>
      <c r="I306" s="308">
        <v>0</v>
      </c>
      <c r="J306" s="308">
        <v>0</v>
      </c>
      <c r="K306" s="300">
        <v>0</v>
      </c>
      <c r="L306" s="300">
        <v>8.27</v>
      </c>
      <c r="M306" s="300">
        <v>6.35</v>
      </c>
    </row>
    <row r="307" spans="1:13" s="309" customFormat="1" ht="15.75">
      <c r="A307" s="297" t="s">
        <v>58</v>
      </c>
      <c r="B307" s="308">
        <v>456678</v>
      </c>
      <c r="C307" s="308">
        <v>169</v>
      </c>
      <c r="D307" s="308">
        <v>0</v>
      </c>
      <c r="E307" s="308">
        <v>0</v>
      </c>
      <c r="F307" s="308">
        <v>0</v>
      </c>
      <c r="G307" s="308">
        <v>0</v>
      </c>
      <c r="H307" s="308">
        <v>0</v>
      </c>
      <c r="I307" s="308">
        <v>0</v>
      </c>
      <c r="J307" s="308">
        <v>0</v>
      </c>
      <c r="K307" s="300">
        <v>0</v>
      </c>
      <c r="L307" s="300">
        <v>3.09</v>
      </c>
      <c r="M307" s="300">
        <v>4.19</v>
      </c>
    </row>
    <row r="308" spans="1:13" s="309" customFormat="1" ht="15.75">
      <c r="A308" s="297" t="s">
        <v>59</v>
      </c>
      <c r="B308" s="308">
        <v>602784</v>
      </c>
      <c r="C308" s="308">
        <v>224</v>
      </c>
      <c r="D308" s="308">
        <v>0</v>
      </c>
      <c r="E308" s="308">
        <v>0</v>
      </c>
      <c r="F308" s="308">
        <v>0</v>
      </c>
      <c r="G308" s="308">
        <v>0</v>
      </c>
      <c r="H308" s="308">
        <v>0</v>
      </c>
      <c r="I308" s="308">
        <v>0</v>
      </c>
      <c r="J308" s="308">
        <v>0</v>
      </c>
      <c r="K308" s="300">
        <v>0</v>
      </c>
      <c r="L308" s="300">
        <v>6.36</v>
      </c>
      <c r="M308" s="300">
        <v>4.37</v>
      </c>
    </row>
    <row r="309" spans="1:13" s="309" customFormat="1" ht="15.75">
      <c r="A309" s="297" t="s">
        <v>60</v>
      </c>
      <c r="B309" s="308">
        <v>58234</v>
      </c>
      <c r="C309" s="308">
        <v>36</v>
      </c>
      <c r="D309" s="308">
        <v>0</v>
      </c>
      <c r="E309" s="308">
        <v>0</v>
      </c>
      <c r="F309" s="308">
        <v>11552</v>
      </c>
      <c r="G309" s="308">
        <v>9</v>
      </c>
      <c r="H309" s="308">
        <v>0</v>
      </c>
      <c r="I309" s="308">
        <v>0</v>
      </c>
      <c r="J309" s="308">
        <v>0</v>
      </c>
      <c r="K309" s="300">
        <v>0</v>
      </c>
      <c r="L309" s="300">
        <v>5.54</v>
      </c>
      <c r="M309" s="300">
        <v>0</v>
      </c>
    </row>
    <row r="310" spans="1:13" s="309" customFormat="1" ht="15.75">
      <c r="A310" s="297" t="s">
        <v>61</v>
      </c>
      <c r="B310" s="308">
        <v>151970</v>
      </c>
      <c r="C310" s="308">
        <v>407</v>
      </c>
      <c r="D310" s="308">
        <v>0</v>
      </c>
      <c r="E310" s="308">
        <v>0</v>
      </c>
      <c r="F310" s="308">
        <v>23951</v>
      </c>
      <c r="G310" s="308">
        <v>76</v>
      </c>
      <c r="H310" s="308">
        <v>0</v>
      </c>
      <c r="I310" s="308">
        <v>0</v>
      </c>
      <c r="J310" s="308">
        <v>0</v>
      </c>
      <c r="K310" s="300">
        <v>0</v>
      </c>
      <c r="L310" s="300">
        <v>5.09</v>
      </c>
      <c r="M310" s="300">
        <v>0</v>
      </c>
    </row>
    <row r="311" spans="1:13" s="309" customFormat="1" ht="15.75">
      <c r="A311" s="297" t="s">
        <v>62</v>
      </c>
      <c r="B311" s="308">
        <v>213065</v>
      </c>
      <c r="C311" s="308">
        <v>131</v>
      </c>
      <c r="D311" s="308">
        <v>0</v>
      </c>
      <c r="E311" s="308">
        <v>0</v>
      </c>
      <c r="F311" s="308">
        <v>30636</v>
      </c>
      <c r="G311" s="308">
        <v>26</v>
      </c>
      <c r="H311" s="308">
        <v>0</v>
      </c>
      <c r="I311" s="308">
        <v>0</v>
      </c>
      <c r="J311" s="308">
        <v>0</v>
      </c>
      <c r="K311" s="300">
        <v>0</v>
      </c>
      <c r="L311" s="300">
        <v>6.6</v>
      </c>
      <c r="M311" s="300">
        <v>0</v>
      </c>
    </row>
    <row r="312" spans="1:13" s="309" customFormat="1" ht="15.75">
      <c r="A312" s="297" t="s">
        <v>63</v>
      </c>
      <c r="B312" s="308">
        <v>454389</v>
      </c>
      <c r="C312" s="308">
        <v>1137</v>
      </c>
      <c r="D312" s="308">
        <v>0</v>
      </c>
      <c r="E312" s="308">
        <v>0</v>
      </c>
      <c r="F312" s="308">
        <v>72451</v>
      </c>
      <c r="G312" s="308">
        <v>232</v>
      </c>
      <c r="H312" s="308">
        <v>0</v>
      </c>
      <c r="I312" s="308">
        <v>0</v>
      </c>
      <c r="J312" s="308">
        <v>0</v>
      </c>
      <c r="K312" s="300">
        <v>0</v>
      </c>
      <c r="L312" s="300">
        <v>4.63</v>
      </c>
      <c r="M312" s="300">
        <v>12.17</v>
      </c>
    </row>
    <row r="313" spans="1:13" s="309" customFormat="1" ht="15.75">
      <c r="A313" s="297" t="s">
        <v>64</v>
      </c>
      <c r="B313" s="308">
        <v>578448</v>
      </c>
      <c r="C313" s="308">
        <v>318</v>
      </c>
      <c r="D313" s="308">
        <v>0</v>
      </c>
      <c r="E313" s="308">
        <v>0</v>
      </c>
      <c r="F313" s="308">
        <v>89301</v>
      </c>
      <c r="G313" s="308">
        <v>56</v>
      </c>
      <c r="H313" s="308">
        <v>0</v>
      </c>
      <c r="I313" s="308">
        <v>0</v>
      </c>
      <c r="J313" s="308">
        <v>0</v>
      </c>
      <c r="K313" s="300">
        <v>0</v>
      </c>
      <c r="L313" s="300">
        <v>2.74</v>
      </c>
      <c r="M313" s="300">
        <v>0</v>
      </c>
    </row>
    <row r="314" spans="1:13" s="309" customFormat="1" ht="15.75">
      <c r="A314" s="297" t="s">
        <v>65</v>
      </c>
      <c r="B314" s="308">
        <v>444992</v>
      </c>
      <c r="C314" s="308">
        <v>1075</v>
      </c>
      <c r="D314" s="308">
        <v>0</v>
      </c>
      <c r="E314" s="308">
        <v>0</v>
      </c>
      <c r="F314" s="308">
        <v>79800</v>
      </c>
      <c r="G314" s="308">
        <v>373</v>
      </c>
      <c r="H314" s="308">
        <v>0</v>
      </c>
      <c r="I314" s="308">
        <v>1999</v>
      </c>
      <c r="J314" s="308">
        <v>-2873</v>
      </c>
      <c r="K314" s="300">
        <v>0</v>
      </c>
      <c r="L314" s="300">
        <v>1.62</v>
      </c>
      <c r="M314" s="300">
        <v>0</v>
      </c>
    </row>
    <row r="315" spans="1:13" s="309" customFormat="1" ht="15.75">
      <c r="A315" s="297" t="s">
        <v>345</v>
      </c>
      <c r="B315" s="308">
        <v>0</v>
      </c>
      <c r="C315" s="308">
        <v>0</v>
      </c>
      <c r="D315" s="308">
        <v>0</v>
      </c>
      <c r="E315" s="308">
        <v>0</v>
      </c>
      <c r="F315" s="308">
        <v>0</v>
      </c>
      <c r="G315" s="308">
        <v>0</v>
      </c>
      <c r="H315" s="308">
        <v>0</v>
      </c>
      <c r="I315" s="308">
        <v>0</v>
      </c>
      <c r="J315" s="308">
        <v>0</v>
      </c>
      <c r="K315" s="300">
        <v>0</v>
      </c>
      <c r="L315" s="300">
        <v>0</v>
      </c>
      <c r="M315" s="300">
        <v>0</v>
      </c>
    </row>
    <row r="316" spans="1:13" s="309" customFormat="1" ht="15.75">
      <c r="A316" s="297" t="s">
        <v>1109</v>
      </c>
      <c r="B316" s="308">
        <v>2360487</v>
      </c>
      <c r="C316" s="308">
        <v>3089</v>
      </c>
      <c r="D316" s="308">
        <v>0</v>
      </c>
      <c r="E316" s="308">
        <v>0</v>
      </c>
      <c r="F316" s="308">
        <v>0</v>
      </c>
      <c r="G316" s="308">
        <v>648</v>
      </c>
      <c r="H316" s="308">
        <v>0</v>
      </c>
      <c r="I316" s="308">
        <v>0</v>
      </c>
      <c r="J316" s="308">
        <v>0</v>
      </c>
      <c r="K316" s="300">
        <v>0</v>
      </c>
      <c r="L316" s="300">
        <v>0</v>
      </c>
      <c r="M316" s="300">
        <v>3.45</v>
      </c>
    </row>
    <row r="317" spans="1:13" s="309" customFormat="1" ht="15.75">
      <c r="A317" s="297" t="s">
        <v>289</v>
      </c>
      <c r="B317" s="308">
        <v>14864700</v>
      </c>
      <c r="C317" s="308">
        <v>103298</v>
      </c>
      <c r="D317" s="308">
        <v>0</v>
      </c>
      <c r="E317" s="308">
        <v>0</v>
      </c>
      <c r="F317" s="308">
        <v>8004013</v>
      </c>
      <c r="G317" s="308">
        <v>45283</v>
      </c>
      <c r="H317" s="308">
        <v>0</v>
      </c>
      <c r="I317" s="308">
        <v>0</v>
      </c>
      <c r="J317" s="308">
        <v>0</v>
      </c>
      <c r="K317" s="300">
        <v>0</v>
      </c>
      <c r="L317" s="300">
        <v>38.19</v>
      </c>
      <c r="M317" s="300">
        <v>23.86</v>
      </c>
    </row>
    <row r="318" spans="1:13" s="309" customFormat="1" ht="15.75">
      <c r="A318" s="297" t="s">
        <v>72</v>
      </c>
      <c r="B318" s="308">
        <v>231112</v>
      </c>
      <c r="C318" s="308">
        <v>431</v>
      </c>
      <c r="D318" s="308">
        <v>0</v>
      </c>
      <c r="E318" s="308">
        <v>0</v>
      </c>
      <c r="F318" s="308">
        <v>79176</v>
      </c>
      <c r="G318" s="308">
        <v>245</v>
      </c>
      <c r="H318" s="308">
        <v>0</v>
      </c>
      <c r="I318" s="308">
        <v>0</v>
      </c>
      <c r="J318" s="308">
        <v>0</v>
      </c>
      <c r="K318" s="300">
        <v>76.87</v>
      </c>
      <c r="L318" s="300">
        <v>0.21</v>
      </c>
      <c r="M318" s="300">
        <v>0</v>
      </c>
    </row>
    <row r="319" spans="1:13" s="309" customFormat="1" ht="15.75">
      <c r="A319" s="297" t="s">
        <v>74</v>
      </c>
      <c r="B319" s="308">
        <v>461234</v>
      </c>
      <c r="C319" s="308">
        <v>1264</v>
      </c>
      <c r="D319" s="308">
        <v>0</v>
      </c>
      <c r="E319" s="308">
        <v>0</v>
      </c>
      <c r="F319" s="308">
        <v>83000</v>
      </c>
      <c r="G319" s="308">
        <v>271</v>
      </c>
      <c r="H319" s="308">
        <v>0</v>
      </c>
      <c r="I319" s="308">
        <v>0</v>
      </c>
      <c r="J319" s="308">
        <v>0</v>
      </c>
      <c r="K319" s="300">
        <v>38.83</v>
      </c>
      <c r="L319" s="300">
        <v>13.44</v>
      </c>
      <c r="M319" s="300">
        <v>0</v>
      </c>
    </row>
    <row r="320" spans="1:13" s="309" customFormat="1" ht="15.75">
      <c r="A320" s="297" t="s">
        <v>75</v>
      </c>
      <c r="B320" s="308">
        <v>4251755</v>
      </c>
      <c r="C320" s="308">
        <v>10341</v>
      </c>
      <c r="D320" s="308">
        <v>0</v>
      </c>
      <c r="E320" s="308">
        <v>0</v>
      </c>
      <c r="F320" s="308">
        <v>270000</v>
      </c>
      <c r="G320" s="308">
        <v>872</v>
      </c>
      <c r="H320" s="308">
        <v>0</v>
      </c>
      <c r="I320" s="308">
        <v>0</v>
      </c>
      <c r="J320" s="308">
        <v>0</v>
      </c>
      <c r="K320" s="300">
        <v>0</v>
      </c>
      <c r="L320" s="300">
        <v>5.22</v>
      </c>
      <c r="M320" s="300">
        <v>0</v>
      </c>
    </row>
    <row r="321" spans="1:13" s="309" customFormat="1" ht="15.75">
      <c r="A321" s="297" t="s">
        <v>76</v>
      </c>
      <c r="B321" s="308">
        <v>596000</v>
      </c>
      <c r="C321" s="308">
        <v>173</v>
      </c>
      <c r="D321" s="308">
        <v>0</v>
      </c>
      <c r="E321" s="308">
        <v>0</v>
      </c>
      <c r="F321" s="308">
        <v>89000</v>
      </c>
      <c r="G321" s="308">
        <v>52</v>
      </c>
      <c r="H321" s="308">
        <v>0</v>
      </c>
      <c r="I321" s="308">
        <v>0</v>
      </c>
      <c r="J321" s="308">
        <v>0</v>
      </c>
      <c r="K321" s="300">
        <v>0</v>
      </c>
      <c r="L321" s="300">
        <v>8.52</v>
      </c>
      <c r="M321" s="300">
        <v>0</v>
      </c>
    </row>
    <row r="322" spans="1:13" s="309" customFormat="1" ht="15.75">
      <c r="A322" s="297" t="s">
        <v>77</v>
      </c>
      <c r="B322" s="308">
        <v>429976</v>
      </c>
      <c r="C322" s="308">
        <v>140</v>
      </c>
      <c r="D322" s="308">
        <v>0</v>
      </c>
      <c r="E322" s="308">
        <v>0</v>
      </c>
      <c r="F322" s="308">
        <v>37100</v>
      </c>
      <c r="G322" s="308">
        <v>16</v>
      </c>
      <c r="H322" s="308">
        <v>0</v>
      </c>
      <c r="I322" s="308">
        <v>0</v>
      </c>
      <c r="J322" s="308">
        <v>0</v>
      </c>
      <c r="K322" s="300">
        <v>0</v>
      </c>
      <c r="L322" s="300">
        <v>5.75</v>
      </c>
      <c r="M322" s="300">
        <v>0</v>
      </c>
    </row>
    <row r="323" spans="1:13" s="309" customFormat="1" ht="15.75">
      <c r="A323" s="297" t="s">
        <v>79</v>
      </c>
      <c r="B323" s="308">
        <v>360146</v>
      </c>
      <c r="C323" s="308">
        <v>117</v>
      </c>
      <c r="D323" s="308">
        <v>0</v>
      </c>
      <c r="E323" s="308">
        <v>0</v>
      </c>
      <c r="F323" s="308">
        <v>12000</v>
      </c>
      <c r="G323" s="308">
        <v>4</v>
      </c>
      <c r="H323" s="308">
        <v>0</v>
      </c>
      <c r="I323" s="308">
        <v>0</v>
      </c>
      <c r="J323" s="308">
        <v>0</v>
      </c>
      <c r="K323" s="300">
        <v>0</v>
      </c>
      <c r="L323" s="300">
        <v>4.89</v>
      </c>
      <c r="M323" s="300">
        <v>0</v>
      </c>
    </row>
    <row r="324" spans="1:13" s="309" customFormat="1" ht="15.75">
      <c r="A324" s="297" t="s">
        <v>81</v>
      </c>
      <c r="B324" s="308">
        <v>520044</v>
      </c>
      <c r="C324" s="308">
        <v>1122</v>
      </c>
      <c r="D324" s="308">
        <v>0</v>
      </c>
      <c r="E324" s="308">
        <v>0</v>
      </c>
      <c r="F324" s="308">
        <v>54500</v>
      </c>
      <c r="G324" s="308">
        <v>204</v>
      </c>
      <c r="H324" s="308">
        <v>0</v>
      </c>
      <c r="I324" s="308">
        <v>0</v>
      </c>
      <c r="J324" s="308">
        <v>0</v>
      </c>
      <c r="K324" s="300">
        <v>0</v>
      </c>
      <c r="L324" s="300">
        <v>1.98</v>
      </c>
      <c r="M324" s="300">
        <v>0</v>
      </c>
    </row>
    <row r="325" spans="1:13" s="309" customFormat="1" ht="15.75">
      <c r="A325" s="297" t="s">
        <v>83</v>
      </c>
      <c r="B325" s="308">
        <v>458120</v>
      </c>
      <c r="C325" s="308">
        <v>1114</v>
      </c>
      <c r="D325" s="308">
        <v>0</v>
      </c>
      <c r="E325" s="308">
        <v>0</v>
      </c>
      <c r="F325" s="308">
        <v>75600</v>
      </c>
      <c r="G325" s="308">
        <v>250</v>
      </c>
      <c r="H325" s="308">
        <v>0</v>
      </c>
      <c r="I325" s="308">
        <v>0</v>
      </c>
      <c r="J325" s="308">
        <v>0</v>
      </c>
      <c r="K325" s="300">
        <v>0</v>
      </c>
      <c r="L325" s="300">
        <v>3.92</v>
      </c>
      <c r="M325" s="300">
        <v>0</v>
      </c>
    </row>
    <row r="326" spans="1:13" s="309" customFormat="1" ht="15.75">
      <c r="A326" s="297" t="s">
        <v>84</v>
      </c>
      <c r="B326" s="308">
        <v>132076</v>
      </c>
      <c r="C326" s="308">
        <v>295</v>
      </c>
      <c r="D326" s="308">
        <v>0</v>
      </c>
      <c r="E326" s="308">
        <v>0</v>
      </c>
      <c r="F326" s="308">
        <v>16700</v>
      </c>
      <c r="G326" s="308">
        <v>63</v>
      </c>
      <c r="H326" s="308">
        <v>0</v>
      </c>
      <c r="I326" s="308">
        <v>0</v>
      </c>
      <c r="J326" s="308">
        <v>0</v>
      </c>
      <c r="K326" s="300">
        <v>0</v>
      </c>
      <c r="L326" s="300">
        <v>1.52</v>
      </c>
      <c r="M326" s="300">
        <v>0</v>
      </c>
    </row>
    <row r="327" spans="1:13" s="309" customFormat="1" ht="15.75">
      <c r="A327" s="297" t="s">
        <v>85</v>
      </c>
      <c r="B327" s="308">
        <v>625517</v>
      </c>
      <c r="C327" s="308">
        <v>178</v>
      </c>
      <c r="D327" s="308">
        <v>0</v>
      </c>
      <c r="E327" s="308">
        <v>0</v>
      </c>
      <c r="F327" s="308">
        <v>52935</v>
      </c>
      <c r="G327" s="308">
        <v>24</v>
      </c>
      <c r="H327" s="308">
        <v>0</v>
      </c>
      <c r="I327" s="308">
        <v>0</v>
      </c>
      <c r="J327" s="308">
        <v>0</v>
      </c>
      <c r="K327" s="300">
        <v>0</v>
      </c>
      <c r="L327" s="300">
        <v>2.41</v>
      </c>
      <c r="M327" s="300">
        <v>0</v>
      </c>
    </row>
    <row r="328" spans="1:13" s="309" customFormat="1" ht="15.75">
      <c r="A328" s="297" t="s">
        <v>86</v>
      </c>
      <c r="B328" s="308">
        <v>605141</v>
      </c>
      <c r="C328" s="308">
        <v>172</v>
      </c>
      <c r="D328" s="308">
        <v>0</v>
      </c>
      <c r="E328" s="308">
        <v>0</v>
      </c>
      <c r="F328" s="308">
        <v>50500</v>
      </c>
      <c r="G328" s="308">
        <v>29</v>
      </c>
      <c r="H328" s="308">
        <v>0</v>
      </c>
      <c r="I328" s="308">
        <v>0</v>
      </c>
      <c r="J328" s="308">
        <v>0</v>
      </c>
      <c r="K328" s="300">
        <v>0</v>
      </c>
      <c r="L328" s="300">
        <v>1.85</v>
      </c>
      <c r="M328" s="300">
        <v>0</v>
      </c>
    </row>
    <row r="329" spans="1:13" s="309" customFormat="1" ht="15.75">
      <c r="A329" s="297" t="s">
        <v>87</v>
      </c>
      <c r="B329" s="308">
        <v>723854</v>
      </c>
      <c r="C329" s="308">
        <v>218</v>
      </c>
      <c r="D329" s="308">
        <v>0</v>
      </c>
      <c r="E329" s="308">
        <v>0</v>
      </c>
      <c r="F329" s="308">
        <v>53000</v>
      </c>
      <c r="G329" s="308">
        <v>35</v>
      </c>
      <c r="H329" s="308">
        <v>0</v>
      </c>
      <c r="I329" s="308">
        <v>1315</v>
      </c>
      <c r="J329" s="308">
        <v>0</v>
      </c>
      <c r="K329" s="300">
        <v>0</v>
      </c>
      <c r="L329" s="300">
        <v>1.69</v>
      </c>
      <c r="M329" s="300">
        <v>0</v>
      </c>
    </row>
    <row r="330" spans="1:13" s="309" customFormat="1" ht="15.75">
      <c r="A330" s="297" t="s">
        <v>88</v>
      </c>
      <c r="B330" s="308">
        <v>1450121</v>
      </c>
      <c r="C330" s="308">
        <v>473</v>
      </c>
      <c r="D330" s="308">
        <v>0</v>
      </c>
      <c r="E330" s="308">
        <v>0</v>
      </c>
      <c r="F330" s="308">
        <v>163800</v>
      </c>
      <c r="G330" s="308">
        <v>106</v>
      </c>
      <c r="H330" s="308">
        <v>0</v>
      </c>
      <c r="I330" s="308">
        <v>5794</v>
      </c>
      <c r="J330" s="308">
        <v>0</v>
      </c>
      <c r="K330" s="300">
        <v>0</v>
      </c>
      <c r="L330" s="300">
        <v>1.22</v>
      </c>
      <c r="M330" s="300">
        <v>0</v>
      </c>
    </row>
    <row r="331" spans="1:13" s="309" customFormat="1" ht="15.75">
      <c r="A331" s="297" t="s">
        <v>89</v>
      </c>
      <c r="B331" s="308">
        <v>509542</v>
      </c>
      <c r="C331" s="308">
        <v>166</v>
      </c>
      <c r="D331" s="308">
        <v>0</v>
      </c>
      <c r="E331" s="308">
        <v>0</v>
      </c>
      <c r="F331" s="308">
        <v>80000</v>
      </c>
      <c r="G331" s="308">
        <v>50</v>
      </c>
      <c r="H331" s="308">
        <v>0</v>
      </c>
      <c r="I331" s="308">
        <v>0</v>
      </c>
      <c r="J331" s="308">
        <v>0</v>
      </c>
      <c r="K331" s="300">
        <v>0</v>
      </c>
      <c r="L331" s="300">
        <v>6.59</v>
      </c>
      <c r="M331" s="300">
        <v>0</v>
      </c>
    </row>
    <row r="332" spans="1:13" s="309" customFormat="1" ht="15.75">
      <c r="A332" s="297" t="s">
        <v>90</v>
      </c>
      <c r="B332" s="308">
        <v>177420</v>
      </c>
      <c r="C332" s="308">
        <v>581</v>
      </c>
      <c r="D332" s="308">
        <v>0</v>
      </c>
      <c r="E332" s="308">
        <v>0</v>
      </c>
      <c r="F332" s="308">
        <v>69600</v>
      </c>
      <c r="G332" s="308">
        <v>251</v>
      </c>
      <c r="H332" s="308">
        <v>0</v>
      </c>
      <c r="I332" s="308">
        <v>0</v>
      </c>
      <c r="J332" s="308">
        <v>0</v>
      </c>
      <c r="K332" s="300">
        <v>40.73</v>
      </c>
      <c r="L332" s="300">
        <v>14.12</v>
      </c>
      <c r="M332" s="300">
        <v>0</v>
      </c>
    </row>
    <row r="333" spans="1:13" s="309" customFormat="1" ht="15.75">
      <c r="A333" s="297" t="s">
        <v>91</v>
      </c>
      <c r="B333" s="308">
        <v>336688</v>
      </c>
      <c r="C333" s="308">
        <v>118</v>
      </c>
      <c r="D333" s="308">
        <v>0</v>
      </c>
      <c r="E333" s="308">
        <v>0</v>
      </c>
      <c r="F333" s="308">
        <v>178300</v>
      </c>
      <c r="G333" s="308">
        <v>84</v>
      </c>
      <c r="H333" s="308">
        <v>0</v>
      </c>
      <c r="I333" s="308">
        <v>0</v>
      </c>
      <c r="J333" s="308">
        <v>0</v>
      </c>
      <c r="K333" s="300">
        <v>0</v>
      </c>
      <c r="L333" s="300">
        <v>21.57</v>
      </c>
      <c r="M333" s="300">
        <v>0</v>
      </c>
    </row>
    <row r="334" spans="1:13" s="309" customFormat="1" ht="15.75">
      <c r="A334" s="297" t="s">
        <v>300</v>
      </c>
      <c r="B334" s="308">
        <v>492000</v>
      </c>
      <c r="C334" s="308">
        <v>16</v>
      </c>
      <c r="D334" s="308">
        <v>0</v>
      </c>
      <c r="E334" s="308">
        <v>0</v>
      </c>
      <c r="F334" s="308">
        <v>123000</v>
      </c>
      <c r="G334" s="308">
        <v>5</v>
      </c>
      <c r="H334" s="308">
        <v>0</v>
      </c>
      <c r="I334" s="308">
        <v>0</v>
      </c>
      <c r="J334" s="308">
        <v>0</v>
      </c>
      <c r="K334" s="300">
        <v>0</v>
      </c>
      <c r="L334" s="300">
        <v>13.64</v>
      </c>
      <c r="M334" s="300">
        <v>0</v>
      </c>
    </row>
    <row r="335" spans="1:13" s="309" customFormat="1" ht="15.75">
      <c r="A335" s="297" t="s">
        <v>92</v>
      </c>
      <c r="B335" s="308">
        <v>2000000</v>
      </c>
      <c r="C335" s="308">
        <v>76028</v>
      </c>
      <c r="D335" s="308">
        <v>0</v>
      </c>
      <c r="E335" s="308">
        <v>0</v>
      </c>
      <c r="F335" s="308">
        <v>0</v>
      </c>
      <c r="G335" s="308">
        <v>0</v>
      </c>
      <c r="H335" s="308">
        <v>0</v>
      </c>
      <c r="I335" s="308">
        <v>0</v>
      </c>
      <c r="J335" s="308">
        <v>0</v>
      </c>
      <c r="K335" s="300">
        <v>0</v>
      </c>
      <c r="L335" s="300">
        <v>0</v>
      </c>
      <c r="M335" s="300">
        <v>0</v>
      </c>
    </row>
    <row r="336" spans="1:13" s="309" customFormat="1" ht="15.75">
      <c r="A336" s="297" t="s">
        <v>93</v>
      </c>
      <c r="B336" s="308">
        <v>1300000</v>
      </c>
      <c r="C336" s="308">
        <v>50700</v>
      </c>
      <c r="D336" s="308">
        <v>0</v>
      </c>
      <c r="E336" s="308">
        <v>0</v>
      </c>
      <c r="F336" s="308">
        <v>0</v>
      </c>
      <c r="G336" s="308">
        <v>0</v>
      </c>
      <c r="H336" s="308">
        <v>0</v>
      </c>
      <c r="I336" s="308">
        <v>0</v>
      </c>
      <c r="J336" s="308">
        <v>0</v>
      </c>
      <c r="K336" s="300">
        <v>0</v>
      </c>
      <c r="L336" s="300">
        <v>0</v>
      </c>
      <c r="M336" s="300">
        <v>3.24</v>
      </c>
    </row>
    <row r="337" spans="1:13" s="309" customFormat="1" ht="15.75">
      <c r="A337" s="297" t="s">
        <v>94</v>
      </c>
      <c r="B337" s="308">
        <v>1200000</v>
      </c>
      <c r="C337" s="308">
        <v>29792</v>
      </c>
      <c r="D337" s="308">
        <v>0</v>
      </c>
      <c r="E337" s="308">
        <v>0</v>
      </c>
      <c r="F337" s="308">
        <v>0</v>
      </c>
      <c r="G337" s="308">
        <v>0</v>
      </c>
      <c r="H337" s="308">
        <v>0</v>
      </c>
      <c r="I337" s="308">
        <v>0</v>
      </c>
      <c r="J337" s="308">
        <v>0</v>
      </c>
      <c r="K337" s="300">
        <v>0</v>
      </c>
      <c r="L337" s="300">
        <v>0</v>
      </c>
      <c r="M337" s="300">
        <v>0</v>
      </c>
    </row>
    <row r="338" spans="1:13" s="309" customFormat="1" ht="15.75">
      <c r="A338" s="297" t="s">
        <v>302</v>
      </c>
      <c r="B338" s="308">
        <v>1600000</v>
      </c>
      <c r="C338" s="308">
        <v>342</v>
      </c>
      <c r="D338" s="308">
        <v>0</v>
      </c>
      <c r="E338" s="308">
        <v>0</v>
      </c>
      <c r="F338" s="308">
        <v>0</v>
      </c>
      <c r="G338" s="308">
        <v>0</v>
      </c>
      <c r="H338" s="308">
        <v>0</v>
      </c>
      <c r="I338" s="308">
        <v>0</v>
      </c>
      <c r="J338" s="308">
        <v>0</v>
      </c>
      <c r="K338" s="300">
        <v>0</v>
      </c>
      <c r="L338" s="300">
        <v>0</v>
      </c>
      <c r="M338" s="300">
        <v>0</v>
      </c>
    </row>
    <row r="339" spans="1:13" s="309" customFormat="1" ht="15.75">
      <c r="A339" s="297" t="s">
        <v>95</v>
      </c>
      <c r="B339" s="308">
        <v>1475000</v>
      </c>
      <c r="C339" s="308">
        <v>37428</v>
      </c>
      <c r="D339" s="308">
        <v>0</v>
      </c>
      <c r="E339" s="308">
        <v>0</v>
      </c>
      <c r="F339" s="308">
        <v>0</v>
      </c>
      <c r="G339" s="308">
        <v>0</v>
      </c>
      <c r="H339" s="308">
        <v>0</v>
      </c>
      <c r="I339" s="308">
        <v>0</v>
      </c>
      <c r="J339" s="308">
        <v>0</v>
      </c>
      <c r="K339" s="300">
        <v>0</v>
      </c>
      <c r="L339" s="300">
        <v>0</v>
      </c>
      <c r="M339" s="300">
        <v>5.43</v>
      </c>
    </row>
    <row r="340" spans="1:13" s="309" customFormat="1" ht="15.75">
      <c r="A340" s="297" t="s">
        <v>96</v>
      </c>
      <c r="B340" s="308">
        <v>1060000</v>
      </c>
      <c r="C340" s="308">
        <v>4947</v>
      </c>
      <c r="D340" s="308">
        <v>0</v>
      </c>
      <c r="E340" s="308">
        <v>0</v>
      </c>
      <c r="F340" s="308">
        <v>0</v>
      </c>
      <c r="G340" s="308">
        <v>0</v>
      </c>
      <c r="H340" s="308">
        <v>0</v>
      </c>
      <c r="I340" s="308">
        <v>0</v>
      </c>
      <c r="J340" s="308">
        <v>0</v>
      </c>
      <c r="K340" s="300">
        <v>0</v>
      </c>
      <c r="L340" s="300">
        <v>0</v>
      </c>
      <c r="M340" s="300">
        <v>4.87</v>
      </c>
    </row>
    <row r="341" spans="1:13" s="309" customFormat="1" ht="15.75">
      <c r="A341" s="297" t="s">
        <v>97</v>
      </c>
      <c r="B341" s="308">
        <v>2075000</v>
      </c>
      <c r="C341" s="308">
        <v>63763</v>
      </c>
      <c r="D341" s="308">
        <v>0</v>
      </c>
      <c r="E341" s="308">
        <v>0</v>
      </c>
      <c r="F341" s="308">
        <v>0</v>
      </c>
      <c r="G341" s="308">
        <v>0</v>
      </c>
      <c r="H341" s="308">
        <v>0</v>
      </c>
      <c r="I341" s="308">
        <v>0</v>
      </c>
      <c r="J341" s="308">
        <v>0</v>
      </c>
      <c r="K341" s="300">
        <v>0</v>
      </c>
      <c r="L341" s="300">
        <v>0</v>
      </c>
      <c r="M341" s="300">
        <v>2.82</v>
      </c>
    </row>
    <row r="342" spans="1:13" s="309" customFormat="1" ht="15.75">
      <c r="A342" s="297" t="s">
        <v>98</v>
      </c>
      <c r="B342" s="308">
        <v>1250000</v>
      </c>
      <c r="C342" s="308">
        <v>24184</v>
      </c>
      <c r="D342" s="308">
        <v>0</v>
      </c>
      <c r="E342" s="308">
        <v>0</v>
      </c>
      <c r="F342" s="308">
        <v>0</v>
      </c>
      <c r="G342" s="308">
        <v>0</v>
      </c>
      <c r="H342" s="308">
        <v>0</v>
      </c>
      <c r="I342" s="308">
        <v>0</v>
      </c>
      <c r="J342" s="308">
        <v>0</v>
      </c>
      <c r="K342" s="300">
        <v>0</v>
      </c>
      <c r="L342" s="300">
        <v>0</v>
      </c>
      <c r="M342" s="300">
        <v>3.1</v>
      </c>
    </row>
    <row r="343" spans="1:13" s="309" customFormat="1" ht="15.75">
      <c r="A343" s="297" t="s">
        <v>99</v>
      </c>
      <c r="B343" s="308">
        <v>1250000</v>
      </c>
      <c r="C343" s="308">
        <v>38194</v>
      </c>
      <c r="D343" s="308">
        <v>0</v>
      </c>
      <c r="E343" s="308">
        <v>0</v>
      </c>
      <c r="F343" s="308">
        <v>0</v>
      </c>
      <c r="G343" s="308">
        <v>0</v>
      </c>
      <c r="H343" s="308">
        <v>0</v>
      </c>
      <c r="I343" s="308">
        <v>0</v>
      </c>
      <c r="J343" s="308">
        <v>0</v>
      </c>
      <c r="K343" s="300">
        <v>0</v>
      </c>
      <c r="L343" s="300">
        <v>0</v>
      </c>
      <c r="M343" s="300">
        <v>3.74</v>
      </c>
    </row>
    <row r="344" spans="1:13" s="309" customFormat="1" ht="15.75">
      <c r="A344" s="297" t="s">
        <v>100</v>
      </c>
      <c r="B344" s="308">
        <v>1275000</v>
      </c>
      <c r="C344" s="308">
        <v>30857</v>
      </c>
      <c r="D344" s="308">
        <v>0</v>
      </c>
      <c r="E344" s="308">
        <v>0</v>
      </c>
      <c r="F344" s="308">
        <v>0</v>
      </c>
      <c r="G344" s="308">
        <v>0</v>
      </c>
      <c r="H344" s="308">
        <v>0</v>
      </c>
      <c r="I344" s="308">
        <v>0</v>
      </c>
      <c r="J344" s="308">
        <v>0</v>
      </c>
      <c r="K344" s="300">
        <v>0</v>
      </c>
      <c r="L344" s="300">
        <v>0</v>
      </c>
      <c r="M344" s="300">
        <v>3.75</v>
      </c>
    </row>
    <row r="345" spans="1:13" s="309" customFormat="1" ht="15.75">
      <c r="A345" s="297" t="s">
        <v>101</v>
      </c>
      <c r="B345" s="308">
        <v>699</v>
      </c>
      <c r="C345" s="308">
        <v>3</v>
      </c>
      <c r="D345" s="308">
        <v>0</v>
      </c>
      <c r="E345" s="308">
        <v>0</v>
      </c>
      <c r="F345" s="308">
        <v>54700</v>
      </c>
      <c r="G345" s="308">
        <v>361</v>
      </c>
      <c r="H345" s="308">
        <v>0</v>
      </c>
      <c r="I345" s="308">
        <v>0</v>
      </c>
      <c r="J345" s="308">
        <v>0</v>
      </c>
      <c r="K345" s="300">
        <v>0</v>
      </c>
      <c r="L345" s="300">
        <v>25.68</v>
      </c>
      <c r="M345" s="300">
        <v>0</v>
      </c>
    </row>
    <row r="346" spans="1:13" s="309" customFormat="1" ht="15.75">
      <c r="A346" s="297" t="s">
        <v>102</v>
      </c>
      <c r="B346" s="308">
        <v>99926</v>
      </c>
      <c r="C346" s="308">
        <v>554</v>
      </c>
      <c r="D346" s="308">
        <v>0</v>
      </c>
      <c r="E346" s="308">
        <v>0</v>
      </c>
      <c r="F346" s="308">
        <v>30051</v>
      </c>
      <c r="G346" s="308">
        <v>245</v>
      </c>
      <c r="H346" s="308">
        <v>0</v>
      </c>
      <c r="I346" s="308">
        <v>0</v>
      </c>
      <c r="J346" s="308">
        <v>0</v>
      </c>
      <c r="K346" s="300">
        <v>0</v>
      </c>
      <c r="L346" s="300">
        <v>11.15</v>
      </c>
      <c r="M346" s="300">
        <v>0</v>
      </c>
    </row>
    <row r="347" spans="1:13" s="309" customFormat="1" ht="15.75">
      <c r="A347" s="297" t="s">
        <v>103</v>
      </c>
      <c r="B347" s="308">
        <v>279116</v>
      </c>
      <c r="C347" s="308">
        <v>550</v>
      </c>
      <c r="D347" s="308">
        <v>0</v>
      </c>
      <c r="E347" s="308">
        <v>0</v>
      </c>
      <c r="F347" s="308">
        <v>25500</v>
      </c>
      <c r="G347" s="308">
        <v>70</v>
      </c>
      <c r="H347" s="308">
        <v>0</v>
      </c>
      <c r="I347" s="308">
        <v>0</v>
      </c>
      <c r="J347" s="308">
        <v>0</v>
      </c>
      <c r="K347" s="300">
        <v>54.34</v>
      </c>
      <c r="L347" s="300">
        <v>0.4</v>
      </c>
      <c r="M347" s="300">
        <v>0</v>
      </c>
    </row>
    <row r="348" spans="1:13" s="309" customFormat="1" ht="15.75">
      <c r="A348" s="297" t="s">
        <v>104</v>
      </c>
      <c r="B348" s="308">
        <v>131601</v>
      </c>
      <c r="C348" s="308">
        <v>49</v>
      </c>
      <c r="D348" s="308">
        <v>0</v>
      </c>
      <c r="E348" s="308">
        <v>0</v>
      </c>
      <c r="F348" s="308">
        <v>23700</v>
      </c>
      <c r="G348" s="308">
        <v>20</v>
      </c>
      <c r="H348" s="308">
        <v>0</v>
      </c>
      <c r="I348" s="308">
        <v>0</v>
      </c>
      <c r="J348" s="308">
        <v>0</v>
      </c>
      <c r="K348" s="300">
        <v>44.94</v>
      </c>
      <c r="L348" s="300">
        <v>1.57</v>
      </c>
      <c r="M348" s="300">
        <v>0</v>
      </c>
    </row>
    <row r="349" spans="1:13" s="309" customFormat="1" ht="15.75">
      <c r="A349" s="297" t="s">
        <v>105</v>
      </c>
      <c r="B349" s="308">
        <v>238177</v>
      </c>
      <c r="C349" s="308">
        <v>700</v>
      </c>
      <c r="D349" s="308">
        <v>0</v>
      </c>
      <c r="E349" s="308">
        <v>0</v>
      </c>
      <c r="F349" s="308">
        <v>70900</v>
      </c>
      <c r="G349" s="308">
        <v>353</v>
      </c>
      <c r="H349" s="308">
        <v>0</v>
      </c>
      <c r="I349" s="308">
        <v>0</v>
      </c>
      <c r="J349" s="308">
        <v>0</v>
      </c>
      <c r="K349" s="300">
        <v>38.82</v>
      </c>
      <c r="L349" s="300">
        <v>7.78</v>
      </c>
      <c r="M349" s="300">
        <v>0</v>
      </c>
    </row>
    <row r="350" spans="1:13" s="309" customFormat="1" ht="15.75">
      <c r="A350" s="297" t="s">
        <v>106</v>
      </c>
      <c r="B350" s="308">
        <v>93044</v>
      </c>
      <c r="C350" s="308">
        <v>181</v>
      </c>
      <c r="D350" s="308">
        <v>0</v>
      </c>
      <c r="E350" s="308">
        <v>0</v>
      </c>
      <c r="F350" s="308">
        <v>21493</v>
      </c>
      <c r="G350" s="308">
        <v>63</v>
      </c>
      <c r="H350" s="308">
        <v>0</v>
      </c>
      <c r="I350" s="308">
        <v>0</v>
      </c>
      <c r="J350" s="308">
        <v>0</v>
      </c>
      <c r="K350" s="300">
        <v>20.68</v>
      </c>
      <c r="L350" s="300">
        <v>1.62</v>
      </c>
      <c r="M350" s="300">
        <v>0</v>
      </c>
    </row>
    <row r="351" spans="1:13" s="309" customFormat="1" ht="15.75">
      <c r="A351" s="297" t="s">
        <v>107</v>
      </c>
      <c r="B351" s="308">
        <v>454552</v>
      </c>
      <c r="C351" s="308">
        <v>170</v>
      </c>
      <c r="D351" s="308">
        <v>0</v>
      </c>
      <c r="E351" s="308">
        <v>0</v>
      </c>
      <c r="F351" s="308">
        <v>100000</v>
      </c>
      <c r="G351" s="308">
        <v>60</v>
      </c>
      <c r="H351" s="308">
        <v>0</v>
      </c>
      <c r="I351" s="308">
        <v>0</v>
      </c>
      <c r="J351" s="308">
        <v>0</v>
      </c>
      <c r="K351" s="300">
        <v>40.25</v>
      </c>
      <c r="L351" s="300">
        <v>8.32</v>
      </c>
      <c r="M351" s="300">
        <v>0</v>
      </c>
    </row>
    <row r="352" spans="1:13" s="309" customFormat="1" ht="15.75">
      <c r="A352" s="297" t="s">
        <v>108</v>
      </c>
      <c r="B352" s="308">
        <v>1262755</v>
      </c>
      <c r="C352" s="308">
        <v>3157</v>
      </c>
      <c r="D352" s="308">
        <v>0</v>
      </c>
      <c r="E352" s="308">
        <v>0</v>
      </c>
      <c r="F352" s="308">
        <v>79800</v>
      </c>
      <c r="G352" s="308">
        <v>356</v>
      </c>
      <c r="H352" s="308">
        <v>0</v>
      </c>
      <c r="I352" s="308">
        <v>0</v>
      </c>
      <c r="J352" s="308">
        <v>0</v>
      </c>
      <c r="K352" s="300">
        <v>0</v>
      </c>
      <c r="L352" s="300">
        <v>1.92</v>
      </c>
      <c r="M352" s="300">
        <v>0</v>
      </c>
    </row>
    <row r="353" spans="1:13" s="309" customFormat="1" ht="15.75">
      <c r="A353" s="297" t="s">
        <v>109</v>
      </c>
      <c r="B353" s="308">
        <v>329011</v>
      </c>
      <c r="C353" s="308">
        <v>104</v>
      </c>
      <c r="D353" s="308">
        <v>0</v>
      </c>
      <c r="E353" s="308">
        <v>0</v>
      </c>
      <c r="F353" s="308">
        <v>143100</v>
      </c>
      <c r="G353" s="308">
        <v>87</v>
      </c>
      <c r="H353" s="308">
        <v>0</v>
      </c>
      <c r="I353" s="308">
        <v>9099</v>
      </c>
      <c r="J353" s="308">
        <v>0</v>
      </c>
      <c r="K353" s="300">
        <v>0</v>
      </c>
      <c r="L353" s="300">
        <v>7.04</v>
      </c>
      <c r="M353" s="300">
        <v>0</v>
      </c>
    </row>
    <row r="354" spans="1:13" s="309" customFormat="1" ht="15.75">
      <c r="A354" s="297" t="s">
        <v>110</v>
      </c>
      <c r="B354" s="308">
        <v>2225000</v>
      </c>
      <c r="C354" s="308">
        <v>4037</v>
      </c>
      <c r="D354" s="308">
        <v>0</v>
      </c>
      <c r="E354" s="308">
        <v>0</v>
      </c>
      <c r="F354" s="308">
        <v>275000</v>
      </c>
      <c r="G354" s="308">
        <v>640</v>
      </c>
      <c r="H354" s="308">
        <v>0</v>
      </c>
      <c r="I354" s="308">
        <v>0</v>
      </c>
      <c r="J354" s="308">
        <v>0</v>
      </c>
      <c r="K354" s="300">
        <v>0</v>
      </c>
      <c r="L354" s="300">
        <v>27.51</v>
      </c>
      <c r="M354" s="300">
        <v>0</v>
      </c>
    </row>
    <row r="355" spans="1:13" s="309" customFormat="1" ht="15.75">
      <c r="A355" s="297" t="s">
        <v>111</v>
      </c>
      <c r="B355" s="308">
        <v>1642500</v>
      </c>
      <c r="C355" s="308">
        <v>17283</v>
      </c>
      <c r="D355" s="308">
        <v>0</v>
      </c>
      <c r="E355" s="308">
        <v>0</v>
      </c>
      <c r="F355" s="308">
        <v>607500</v>
      </c>
      <c r="G355" s="308">
        <v>10126</v>
      </c>
      <c r="H355" s="308">
        <v>0</v>
      </c>
      <c r="I355" s="308">
        <v>0</v>
      </c>
      <c r="J355" s="308">
        <v>0</v>
      </c>
      <c r="K355" s="300">
        <v>0</v>
      </c>
      <c r="L355" s="300">
        <v>13.11</v>
      </c>
      <c r="M355" s="300">
        <v>0</v>
      </c>
    </row>
    <row r="356" spans="1:13" s="309" customFormat="1" ht="15.75">
      <c r="A356" s="297" t="s">
        <v>112</v>
      </c>
      <c r="B356" s="308">
        <v>1011400</v>
      </c>
      <c r="C356" s="308">
        <v>9510</v>
      </c>
      <c r="D356" s="308">
        <v>0</v>
      </c>
      <c r="E356" s="308">
        <v>0</v>
      </c>
      <c r="F356" s="308">
        <v>88600</v>
      </c>
      <c r="G356" s="308">
        <v>1070</v>
      </c>
      <c r="H356" s="308">
        <v>0</v>
      </c>
      <c r="I356" s="308">
        <v>0</v>
      </c>
      <c r="J356" s="308">
        <v>0</v>
      </c>
      <c r="K356" s="300">
        <v>0</v>
      </c>
      <c r="L356" s="300">
        <v>11.36</v>
      </c>
      <c r="M356" s="300">
        <v>0</v>
      </c>
    </row>
    <row r="357" spans="1:13" s="309" customFormat="1" ht="15.75">
      <c r="A357" s="297" t="s">
        <v>113</v>
      </c>
      <c r="B357" s="308">
        <v>467579</v>
      </c>
      <c r="C357" s="308">
        <v>145</v>
      </c>
      <c r="D357" s="308">
        <v>0</v>
      </c>
      <c r="E357" s="308">
        <v>0</v>
      </c>
      <c r="F357" s="308">
        <v>148000</v>
      </c>
      <c r="G357" s="308">
        <v>86</v>
      </c>
      <c r="H357" s="308">
        <v>0</v>
      </c>
      <c r="I357" s="308">
        <v>8320</v>
      </c>
      <c r="J357" s="308">
        <v>0</v>
      </c>
      <c r="K357" s="300">
        <v>10.03</v>
      </c>
      <c r="L357" s="300">
        <v>5.58</v>
      </c>
      <c r="M357" s="300">
        <v>0</v>
      </c>
    </row>
    <row r="358" spans="1:13" s="309" customFormat="1" ht="15.75">
      <c r="A358" s="297" t="s">
        <v>114</v>
      </c>
      <c r="B358" s="308">
        <v>380074</v>
      </c>
      <c r="C358" s="308">
        <v>773</v>
      </c>
      <c r="D358" s="308">
        <v>0</v>
      </c>
      <c r="E358" s="308">
        <v>0</v>
      </c>
      <c r="F358" s="308">
        <v>154000</v>
      </c>
      <c r="G358" s="308">
        <v>669</v>
      </c>
      <c r="H358" s="308">
        <v>0</v>
      </c>
      <c r="I358" s="308">
        <v>8702</v>
      </c>
      <c r="J358" s="308">
        <v>0</v>
      </c>
      <c r="K358" s="300">
        <v>10.87</v>
      </c>
      <c r="L358" s="300">
        <v>7.22</v>
      </c>
      <c r="M358" s="300">
        <v>0</v>
      </c>
    </row>
    <row r="359" spans="1:13" s="309" customFormat="1" ht="15.75">
      <c r="A359" s="297" t="s">
        <v>115</v>
      </c>
      <c r="B359" s="308">
        <v>1612800</v>
      </c>
      <c r="C359" s="308">
        <v>20930</v>
      </c>
      <c r="D359" s="308">
        <v>0</v>
      </c>
      <c r="E359" s="308">
        <v>0</v>
      </c>
      <c r="F359" s="308">
        <v>67200</v>
      </c>
      <c r="G359" s="308">
        <v>1135</v>
      </c>
      <c r="H359" s="308">
        <v>0</v>
      </c>
      <c r="I359" s="308">
        <v>0</v>
      </c>
      <c r="J359" s="308">
        <v>0</v>
      </c>
      <c r="K359" s="300">
        <v>0</v>
      </c>
      <c r="L359" s="300">
        <v>13.42</v>
      </c>
      <c r="M359" s="300">
        <v>0</v>
      </c>
    </row>
    <row r="360" spans="1:13" s="309" customFormat="1" ht="15.75">
      <c r="A360" s="297" t="s">
        <v>361</v>
      </c>
      <c r="B360" s="308">
        <v>306281</v>
      </c>
      <c r="C360" s="308">
        <v>91</v>
      </c>
      <c r="D360" s="308">
        <v>0</v>
      </c>
      <c r="E360" s="308">
        <v>0</v>
      </c>
      <c r="F360" s="308">
        <v>38000</v>
      </c>
      <c r="G360" s="308">
        <v>19</v>
      </c>
      <c r="H360" s="308">
        <v>0</v>
      </c>
      <c r="I360" s="308">
        <v>0</v>
      </c>
      <c r="J360" s="308">
        <v>0</v>
      </c>
      <c r="K360" s="300">
        <v>0</v>
      </c>
      <c r="L360" s="300">
        <v>1.84</v>
      </c>
      <c r="M360" s="300">
        <v>0</v>
      </c>
    </row>
    <row r="361" spans="1:13" s="309" customFormat="1" ht="15.75">
      <c r="A361" s="297" t="s">
        <v>362</v>
      </c>
      <c r="B361" s="308">
        <v>366860</v>
      </c>
      <c r="C361" s="308">
        <v>105</v>
      </c>
      <c r="D361" s="308">
        <v>0</v>
      </c>
      <c r="E361" s="308">
        <v>0</v>
      </c>
      <c r="F361" s="308">
        <v>39000</v>
      </c>
      <c r="G361" s="308">
        <v>13</v>
      </c>
      <c r="H361" s="308">
        <v>0</v>
      </c>
      <c r="I361" s="308">
        <v>0</v>
      </c>
      <c r="J361" s="308">
        <v>0</v>
      </c>
      <c r="K361" s="300">
        <v>0</v>
      </c>
      <c r="L361" s="300">
        <v>0</v>
      </c>
      <c r="M361" s="300">
        <v>0</v>
      </c>
    </row>
    <row r="362" spans="1:13" s="309" customFormat="1" ht="15.75">
      <c r="A362" s="297" t="s">
        <v>116</v>
      </c>
      <c r="B362" s="308">
        <v>463505</v>
      </c>
      <c r="C362" s="308">
        <v>133</v>
      </c>
      <c r="D362" s="308">
        <v>0</v>
      </c>
      <c r="E362" s="308">
        <v>0</v>
      </c>
      <c r="F362" s="308">
        <v>34000</v>
      </c>
      <c r="G362" s="308">
        <v>13</v>
      </c>
      <c r="H362" s="308">
        <v>0</v>
      </c>
      <c r="I362" s="308">
        <v>0</v>
      </c>
      <c r="J362" s="308">
        <v>0</v>
      </c>
      <c r="K362" s="300">
        <v>0</v>
      </c>
      <c r="L362" s="300">
        <v>0</v>
      </c>
      <c r="M362" s="300">
        <v>0</v>
      </c>
    </row>
    <row r="363" spans="1:13" s="309" customFormat="1" ht="15.75">
      <c r="A363" s="297" t="s">
        <v>117</v>
      </c>
      <c r="B363" s="308">
        <v>292456</v>
      </c>
      <c r="C363" s="308">
        <v>642</v>
      </c>
      <c r="D363" s="308">
        <v>0</v>
      </c>
      <c r="E363" s="308">
        <v>0</v>
      </c>
      <c r="F363" s="308">
        <v>6629</v>
      </c>
      <c r="G363" s="308">
        <v>24</v>
      </c>
      <c r="H363" s="308">
        <v>0</v>
      </c>
      <c r="I363" s="308">
        <v>0</v>
      </c>
      <c r="J363" s="308">
        <v>-3134</v>
      </c>
      <c r="K363" s="300">
        <v>0</v>
      </c>
      <c r="L363" s="300">
        <v>2.27</v>
      </c>
      <c r="M363" s="300">
        <v>0</v>
      </c>
    </row>
    <row r="364" spans="1:13" s="309" customFormat="1" ht="15.75">
      <c r="A364" s="297" t="s">
        <v>119</v>
      </c>
      <c r="B364" s="308">
        <v>364517</v>
      </c>
      <c r="C364" s="308">
        <v>920</v>
      </c>
      <c r="D364" s="308">
        <v>0</v>
      </c>
      <c r="E364" s="308">
        <v>0</v>
      </c>
      <c r="F364" s="308">
        <v>61000</v>
      </c>
      <c r="G364" s="308">
        <v>337</v>
      </c>
      <c r="H364" s="308">
        <v>0</v>
      </c>
      <c r="I364" s="308">
        <v>0</v>
      </c>
      <c r="J364" s="308">
        <v>0</v>
      </c>
      <c r="K364" s="300">
        <v>0</v>
      </c>
      <c r="L364" s="300">
        <v>0.24</v>
      </c>
      <c r="M364" s="300">
        <v>0</v>
      </c>
    </row>
    <row r="365" spans="1:13" s="309" customFormat="1" ht="15.75">
      <c r="A365" s="297" t="s">
        <v>120</v>
      </c>
      <c r="B365" s="308">
        <v>767236</v>
      </c>
      <c r="C365" s="308">
        <v>2080</v>
      </c>
      <c r="D365" s="308">
        <v>0</v>
      </c>
      <c r="E365" s="308">
        <v>0</v>
      </c>
      <c r="F365" s="308">
        <v>330600</v>
      </c>
      <c r="G365" s="308">
        <v>1455</v>
      </c>
      <c r="H365" s="308">
        <v>0</v>
      </c>
      <c r="I365" s="308">
        <v>0</v>
      </c>
      <c r="J365" s="308">
        <v>0</v>
      </c>
      <c r="K365" s="300">
        <v>0</v>
      </c>
      <c r="L365" s="300">
        <v>24.35</v>
      </c>
      <c r="M365" s="300">
        <v>0</v>
      </c>
    </row>
    <row r="366" spans="1:13" s="309" customFormat="1" ht="15.75">
      <c r="A366" s="297" t="s">
        <v>121</v>
      </c>
      <c r="B366" s="308">
        <v>684000</v>
      </c>
      <c r="C366" s="308">
        <v>2032</v>
      </c>
      <c r="D366" s="308">
        <v>0</v>
      </c>
      <c r="E366" s="308">
        <v>0</v>
      </c>
      <c r="F366" s="308">
        <v>216000</v>
      </c>
      <c r="G366" s="308">
        <v>1089</v>
      </c>
      <c r="H366" s="308">
        <v>0</v>
      </c>
      <c r="I366" s="308">
        <v>0</v>
      </c>
      <c r="J366" s="308">
        <v>0</v>
      </c>
      <c r="K366" s="300">
        <v>0</v>
      </c>
      <c r="L366" s="300">
        <v>18.97</v>
      </c>
      <c r="M366" s="300">
        <v>0</v>
      </c>
    </row>
    <row r="367" spans="1:13" s="309" customFormat="1" ht="15.75">
      <c r="A367" s="297" t="s">
        <v>122</v>
      </c>
      <c r="B367" s="308">
        <v>1023788</v>
      </c>
      <c r="C367" s="308">
        <v>2878</v>
      </c>
      <c r="D367" s="308">
        <v>0</v>
      </c>
      <c r="E367" s="308">
        <v>0</v>
      </c>
      <c r="F367" s="308">
        <v>35000</v>
      </c>
      <c r="G367" s="308">
        <v>168</v>
      </c>
      <c r="H367" s="308">
        <v>0</v>
      </c>
      <c r="I367" s="308">
        <v>0</v>
      </c>
      <c r="J367" s="308">
        <v>0</v>
      </c>
      <c r="K367" s="300">
        <v>0</v>
      </c>
      <c r="L367" s="300">
        <v>1.63</v>
      </c>
      <c r="M367" s="300">
        <v>0</v>
      </c>
    </row>
    <row r="368" spans="1:13" s="309" customFormat="1" ht="15.75">
      <c r="A368" s="297" t="s">
        <v>123</v>
      </c>
      <c r="B368" s="308">
        <v>1125994</v>
      </c>
      <c r="C368" s="308">
        <v>483</v>
      </c>
      <c r="D368" s="308">
        <v>0</v>
      </c>
      <c r="E368" s="308">
        <v>0</v>
      </c>
      <c r="F368" s="308">
        <v>28800</v>
      </c>
      <c r="G368" s="308">
        <v>18</v>
      </c>
      <c r="H368" s="308">
        <v>0</v>
      </c>
      <c r="I368" s="308">
        <v>0</v>
      </c>
      <c r="J368" s="308">
        <v>0</v>
      </c>
      <c r="K368" s="300">
        <v>0</v>
      </c>
      <c r="L368" s="300">
        <v>3.2</v>
      </c>
      <c r="M368" s="300">
        <v>0</v>
      </c>
    </row>
    <row r="369" spans="1:13" s="309" customFormat="1" ht="15.75">
      <c r="A369" s="297" t="s">
        <v>124</v>
      </c>
      <c r="B369" s="308">
        <v>32503</v>
      </c>
      <c r="C369" s="308">
        <v>64</v>
      </c>
      <c r="D369" s="308">
        <v>0</v>
      </c>
      <c r="E369" s="308">
        <v>0</v>
      </c>
      <c r="F369" s="308">
        <v>54173</v>
      </c>
      <c r="G369" s="308">
        <v>144</v>
      </c>
      <c r="H369" s="308">
        <v>0</v>
      </c>
      <c r="I369" s="308">
        <v>0</v>
      </c>
      <c r="J369" s="308">
        <v>0</v>
      </c>
      <c r="K369" s="300">
        <v>84.04</v>
      </c>
      <c r="L369" s="300">
        <v>15.07</v>
      </c>
      <c r="M369" s="300">
        <v>0</v>
      </c>
    </row>
    <row r="370" spans="1:13" s="309" customFormat="1" ht="15.75">
      <c r="A370" s="297" t="s">
        <v>126</v>
      </c>
      <c r="B370" s="308">
        <v>237869</v>
      </c>
      <c r="C370" s="308">
        <v>526</v>
      </c>
      <c r="D370" s="308">
        <v>0</v>
      </c>
      <c r="E370" s="308">
        <v>0</v>
      </c>
      <c r="F370" s="308">
        <v>31600</v>
      </c>
      <c r="G370" s="308">
        <v>83</v>
      </c>
      <c r="H370" s="308">
        <v>0</v>
      </c>
      <c r="I370" s="308">
        <v>0</v>
      </c>
      <c r="J370" s="308">
        <v>0</v>
      </c>
      <c r="K370" s="300">
        <v>0</v>
      </c>
      <c r="L370" s="300">
        <v>1.58</v>
      </c>
      <c r="M370" s="300">
        <v>0</v>
      </c>
    </row>
    <row r="371" spans="1:13" s="309" customFormat="1" ht="15.75">
      <c r="A371" s="297" t="s">
        <v>127</v>
      </c>
      <c r="B371" s="308">
        <v>377330</v>
      </c>
      <c r="C371" s="308">
        <v>918</v>
      </c>
      <c r="D371" s="308">
        <v>0</v>
      </c>
      <c r="E371" s="308">
        <v>0</v>
      </c>
      <c r="F371" s="308">
        <v>20000</v>
      </c>
      <c r="G371" s="308">
        <v>67</v>
      </c>
      <c r="H371" s="308">
        <v>0</v>
      </c>
      <c r="I371" s="308">
        <v>0</v>
      </c>
      <c r="J371" s="308">
        <v>0</v>
      </c>
      <c r="K371" s="300">
        <v>0</v>
      </c>
      <c r="L371" s="300">
        <v>3.36</v>
      </c>
      <c r="M371" s="300">
        <v>0</v>
      </c>
    </row>
    <row r="372" spans="1:13" s="309" customFormat="1" ht="15.75">
      <c r="A372" s="297" t="s">
        <v>128</v>
      </c>
      <c r="B372" s="308">
        <v>1655000</v>
      </c>
      <c r="C372" s="308">
        <v>4666</v>
      </c>
      <c r="D372" s="308">
        <v>0</v>
      </c>
      <c r="E372" s="308">
        <v>0</v>
      </c>
      <c r="F372" s="308">
        <v>0</v>
      </c>
      <c r="G372" s="308">
        <v>0</v>
      </c>
      <c r="H372" s="308">
        <v>0</v>
      </c>
      <c r="I372" s="308">
        <v>0</v>
      </c>
      <c r="J372" s="308">
        <v>0</v>
      </c>
      <c r="K372" s="300">
        <v>0</v>
      </c>
      <c r="L372" s="300">
        <v>0</v>
      </c>
      <c r="M372" s="300">
        <v>2.85</v>
      </c>
    </row>
    <row r="373" spans="1:13" s="309" customFormat="1" ht="15.75">
      <c r="A373" s="297" t="s">
        <v>1111</v>
      </c>
      <c r="B373" s="308">
        <v>381857</v>
      </c>
      <c r="C373" s="308">
        <v>292</v>
      </c>
      <c r="D373" s="308">
        <v>0</v>
      </c>
      <c r="E373" s="308">
        <v>0</v>
      </c>
      <c r="F373" s="308">
        <v>339800</v>
      </c>
      <c r="G373" s="308">
        <v>344</v>
      </c>
      <c r="H373" s="308">
        <v>0</v>
      </c>
      <c r="I373" s="308">
        <v>0</v>
      </c>
      <c r="J373" s="308">
        <v>0</v>
      </c>
      <c r="K373" s="300">
        <v>0</v>
      </c>
      <c r="L373" s="300">
        <v>13.81</v>
      </c>
      <c r="M373" s="300">
        <v>0</v>
      </c>
    </row>
    <row r="374" spans="1:13" s="309" customFormat="1" ht="15.75">
      <c r="A374" s="297" t="s">
        <v>1113</v>
      </c>
      <c r="B374" s="308">
        <v>605256</v>
      </c>
      <c r="C374" s="308">
        <v>463</v>
      </c>
      <c r="D374" s="308">
        <v>0</v>
      </c>
      <c r="E374" s="308">
        <v>0</v>
      </c>
      <c r="F374" s="308">
        <v>0</v>
      </c>
      <c r="G374" s="308">
        <v>0</v>
      </c>
      <c r="H374" s="308">
        <v>0</v>
      </c>
      <c r="I374" s="308">
        <v>0</v>
      </c>
      <c r="J374" s="308">
        <v>0</v>
      </c>
      <c r="K374" s="300">
        <v>0</v>
      </c>
      <c r="L374" s="300">
        <v>19.61</v>
      </c>
      <c r="M374" s="300">
        <v>2.35</v>
      </c>
    </row>
    <row r="375" spans="1:13" s="309" customFormat="1" ht="15.75">
      <c r="A375" s="297" t="s">
        <v>290</v>
      </c>
      <c r="B375" s="308">
        <v>747600</v>
      </c>
      <c r="C375" s="308">
        <v>4667</v>
      </c>
      <c r="D375" s="308">
        <v>0</v>
      </c>
      <c r="E375" s="308">
        <v>0</v>
      </c>
      <c r="F375" s="308">
        <v>0</v>
      </c>
      <c r="G375" s="308">
        <v>0</v>
      </c>
      <c r="H375" s="308">
        <v>0</v>
      </c>
      <c r="I375" s="308">
        <v>0</v>
      </c>
      <c r="J375" s="308">
        <v>0</v>
      </c>
      <c r="K375" s="300">
        <v>0</v>
      </c>
      <c r="L375" s="300">
        <v>15.16</v>
      </c>
      <c r="M375" s="300">
        <v>3.03</v>
      </c>
    </row>
    <row r="376" spans="1:13" s="309" customFormat="1" ht="15.75">
      <c r="A376" s="297" t="s">
        <v>220</v>
      </c>
      <c r="B376" s="308">
        <v>374284</v>
      </c>
      <c r="C376" s="308">
        <v>584</v>
      </c>
      <c r="D376" s="308">
        <v>0</v>
      </c>
      <c r="E376" s="308">
        <v>0</v>
      </c>
      <c r="F376" s="308">
        <v>0</v>
      </c>
      <c r="G376" s="308">
        <v>0</v>
      </c>
      <c r="H376" s="308">
        <v>0</v>
      </c>
      <c r="I376" s="308">
        <v>0</v>
      </c>
      <c r="J376" s="308">
        <v>0</v>
      </c>
      <c r="K376" s="300">
        <v>0</v>
      </c>
      <c r="L376" s="300">
        <v>11.34</v>
      </c>
      <c r="M376" s="300">
        <v>0</v>
      </c>
    </row>
    <row r="377" spans="1:13" s="309" customFormat="1" ht="15.75">
      <c r="A377" s="297" t="s">
        <v>306</v>
      </c>
      <c r="B377" s="308">
        <v>475000</v>
      </c>
      <c r="C377" s="308">
        <v>3656</v>
      </c>
      <c r="D377" s="308">
        <v>0</v>
      </c>
      <c r="E377" s="308">
        <v>0</v>
      </c>
      <c r="F377" s="308">
        <v>0</v>
      </c>
      <c r="G377" s="308">
        <v>0</v>
      </c>
      <c r="H377" s="308">
        <v>0</v>
      </c>
      <c r="I377" s="308">
        <v>0</v>
      </c>
      <c r="J377" s="308">
        <v>0</v>
      </c>
      <c r="K377" s="300">
        <v>0</v>
      </c>
      <c r="L377" s="300">
        <v>16.9</v>
      </c>
      <c r="M377" s="300">
        <v>0</v>
      </c>
    </row>
    <row r="378" spans="1:13" s="309" customFormat="1" ht="15.75">
      <c r="A378" s="297" t="s">
        <v>221</v>
      </c>
      <c r="B378" s="308">
        <v>212762</v>
      </c>
      <c r="C378" s="308">
        <v>309</v>
      </c>
      <c r="D378" s="308">
        <v>0</v>
      </c>
      <c r="E378" s="308">
        <v>0</v>
      </c>
      <c r="F378" s="308">
        <v>81900</v>
      </c>
      <c r="G378" s="308">
        <v>169</v>
      </c>
      <c r="H378" s="308">
        <v>0</v>
      </c>
      <c r="I378" s="308">
        <v>0</v>
      </c>
      <c r="J378" s="308">
        <v>0</v>
      </c>
      <c r="K378" s="300">
        <v>0</v>
      </c>
      <c r="L378" s="300">
        <v>7.04</v>
      </c>
      <c r="M378" s="300">
        <v>0</v>
      </c>
    </row>
    <row r="379" spans="1:13" s="309" customFormat="1" ht="15.75">
      <c r="A379" s="297" t="s">
        <v>307</v>
      </c>
      <c r="B379" s="308">
        <v>850000</v>
      </c>
      <c r="C379" s="308">
        <v>634</v>
      </c>
      <c r="D379" s="308">
        <v>0</v>
      </c>
      <c r="E379" s="308">
        <v>0</v>
      </c>
      <c r="F379" s="308">
        <v>0</v>
      </c>
      <c r="G379" s="308">
        <v>0</v>
      </c>
      <c r="H379" s="308">
        <v>0</v>
      </c>
      <c r="I379" s="308">
        <v>0</v>
      </c>
      <c r="J379" s="308">
        <v>0</v>
      </c>
      <c r="K379" s="300">
        <v>80</v>
      </c>
      <c r="L379" s="300">
        <v>14.36</v>
      </c>
      <c r="M379" s="300">
        <v>0</v>
      </c>
    </row>
    <row r="380" spans="1:13" s="309" customFormat="1" ht="15.75">
      <c r="A380" s="297" t="s">
        <v>222</v>
      </c>
      <c r="B380" s="308">
        <v>202352</v>
      </c>
      <c r="C380" s="308">
        <v>327</v>
      </c>
      <c r="D380" s="308">
        <v>0</v>
      </c>
      <c r="E380" s="308">
        <v>0</v>
      </c>
      <c r="F380" s="308">
        <v>0</v>
      </c>
      <c r="G380" s="308">
        <v>0</v>
      </c>
      <c r="H380" s="308">
        <v>0</v>
      </c>
      <c r="I380" s="308">
        <v>0</v>
      </c>
      <c r="J380" s="308">
        <v>0</v>
      </c>
      <c r="K380" s="300">
        <v>100</v>
      </c>
      <c r="L380" s="300">
        <v>6.61</v>
      </c>
      <c r="M380" s="300">
        <v>0</v>
      </c>
    </row>
    <row r="381" spans="1:13" s="309" customFormat="1" ht="15.75">
      <c r="A381" s="297" t="s">
        <v>223</v>
      </c>
      <c r="B381" s="308">
        <v>477345</v>
      </c>
      <c r="C381" s="308">
        <v>745</v>
      </c>
      <c r="D381" s="308">
        <v>0</v>
      </c>
      <c r="E381" s="308">
        <v>0</v>
      </c>
      <c r="F381" s="308">
        <v>0</v>
      </c>
      <c r="G381" s="308">
        <v>0</v>
      </c>
      <c r="H381" s="308">
        <v>0</v>
      </c>
      <c r="I381" s="308">
        <v>0</v>
      </c>
      <c r="J381" s="308">
        <v>0</v>
      </c>
      <c r="K381" s="300">
        <v>0</v>
      </c>
      <c r="L381" s="300">
        <v>11.89</v>
      </c>
      <c r="M381" s="300">
        <v>0</v>
      </c>
    </row>
    <row r="382" spans="1:13" s="309" customFormat="1" ht="15.75">
      <c r="A382" s="297" t="s">
        <v>224</v>
      </c>
      <c r="B382" s="308">
        <v>448593</v>
      </c>
      <c r="C382" s="308">
        <v>700</v>
      </c>
      <c r="D382" s="308">
        <v>0</v>
      </c>
      <c r="E382" s="308">
        <v>0</v>
      </c>
      <c r="F382" s="308">
        <v>0</v>
      </c>
      <c r="G382" s="308">
        <v>0</v>
      </c>
      <c r="H382" s="308">
        <v>0</v>
      </c>
      <c r="I382" s="308">
        <v>0</v>
      </c>
      <c r="J382" s="308">
        <v>0</v>
      </c>
      <c r="K382" s="300">
        <v>0</v>
      </c>
      <c r="L382" s="300">
        <v>10.22</v>
      </c>
      <c r="M382" s="300">
        <v>0</v>
      </c>
    </row>
    <row r="383" spans="1:13" s="309" customFormat="1" ht="15.75">
      <c r="A383" s="297" t="s">
        <v>225</v>
      </c>
      <c r="B383" s="308">
        <v>959048</v>
      </c>
      <c r="C383" s="308">
        <v>1248</v>
      </c>
      <c r="D383" s="308">
        <v>0</v>
      </c>
      <c r="E383" s="308">
        <v>0</v>
      </c>
      <c r="F383" s="308">
        <v>200000</v>
      </c>
      <c r="G383" s="308">
        <v>329</v>
      </c>
      <c r="H383" s="308">
        <v>0</v>
      </c>
      <c r="I383" s="308">
        <v>0</v>
      </c>
      <c r="J383" s="308">
        <v>0</v>
      </c>
      <c r="K383" s="300">
        <v>0</v>
      </c>
      <c r="L383" s="300">
        <v>2.13</v>
      </c>
      <c r="M383" s="300">
        <v>0</v>
      </c>
    </row>
    <row r="384" spans="1:13" s="309" customFormat="1" ht="15.75">
      <c r="A384" s="297" t="s">
        <v>226</v>
      </c>
      <c r="B384" s="308">
        <v>575311</v>
      </c>
      <c r="C384" s="308">
        <v>742</v>
      </c>
      <c r="D384" s="308">
        <v>0</v>
      </c>
      <c r="E384" s="308">
        <v>0</v>
      </c>
      <c r="F384" s="308">
        <v>450000</v>
      </c>
      <c r="G384" s="308">
        <v>659</v>
      </c>
      <c r="H384" s="308">
        <v>0</v>
      </c>
      <c r="I384" s="308">
        <v>0</v>
      </c>
      <c r="J384" s="308">
        <v>0</v>
      </c>
      <c r="K384" s="300">
        <v>0</v>
      </c>
      <c r="L384" s="300">
        <v>0</v>
      </c>
      <c r="M384" s="300">
        <v>0</v>
      </c>
    </row>
    <row r="385" spans="1:13" s="309" customFormat="1" ht="15.75">
      <c r="A385" s="297" t="s">
        <v>227</v>
      </c>
      <c r="B385" s="308">
        <v>1102524</v>
      </c>
      <c r="C385" s="308">
        <v>1482</v>
      </c>
      <c r="D385" s="308">
        <v>0</v>
      </c>
      <c r="E385" s="308">
        <v>0</v>
      </c>
      <c r="F385" s="308">
        <v>767000</v>
      </c>
      <c r="G385" s="308">
        <v>1208</v>
      </c>
      <c r="H385" s="308">
        <v>0</v>
      </c>
      <c r="I385" s="308">
        <v>5884</v>
      </c>
      <c r="J385" s="308">
        <v>0</v>
      </c>
      <c r="K385" s="300">
        <v>0</v>
      </c>
      <c r="L385" s="300">
        <v>0</v>
      </c>
      <c r="M385" s="300">
        <v>0</v>
      </c>
    </row>
    <row r="386" spans="1:13" s="309" customFormat="1" ht="15.75">
      <c r="A386" s="297" t="s">
        <v>228</v>
      </c>
      <c r="B386" s="308">
        <v>470993</v>
      </c>
      <c r="C386" s="308">
        <v>0</v>
      </c>
      <c r="D386" s="308">
        <v>0</v>
      </c>
      <c r="E386" s="308">
        <v>0</v>
      </c>
      <c r="F386" s="308">
        <v>1048800</v>
      </c>
      <c r="G386" s="308">
        <v>0</v>
      </c>
      <c r="H386" s="308">
        <v>0</v>
      </c>
      <c r="I386" s="308">
        <v>0</v>
      </c>
      <c r="J386" s="308">
        <v>0</v>
      </c>
      <c r="K386" s="300">
        <v>0</v>
      </c>
      <c r="L386" s="300">
        <v>7.29</v>
      </c>
      <c r="M386" s="300">
        <v>0</v>
      </c>
    </row>
    <row r="387" spans="1:13" s="309" customFormat="1" ht="15.75">
      <c r="A387" s="297" t="s">
        <v>1183</v>
      </c>
      <c r="B387" s="308">
        <v>135608</v>
      </c>
      <c r="C387" s="308">
        <v>207</v>
      </c>
      <c r="D387" s="308">
        <v>0</v>
      </c>
      <c r="E387" s="308">
        <v>0</v>
      </c>
      <c r="F387" s="308">
        <v>28190</v>
      </c>
      <c r="G387" s="308">
        <v>53</v>
      </c>
      <c r="H387" s="308">
        <v>0</v>
      </c>
      <c r="I387" s="308">
        <v>0</v>
      </c>
      <c r="J387" s="308">
        <v>0</v>
      </c>
      <c r="K387" s="300">
        <v>0</v>
      </c>
      <c r="L387" s="300">
        <v>4.29</v>
      </c>
      <c r="M387" s="300">
        <v>0</v>
      </c>
    </row>
    <row r="388" spans="1:13" s="309" customFormat="1" ht="15.75">
      <c r="A388" s="297" t="s">
        <v>1184</v>
      </c>
      <c r="B388" s="308">
        <v>261022</v>
      </c>
      <c r="C388" s="308">
        <v>318</v>
      </c>
      <c r="D388" s="308">
        <v>0</v>
      </c>
      <c r="E388" s="308">
        <v>0</v>
      </c>
      <c r="F388" s="308">
        <v>54800</v>
      </c>
      <c r="G388" s="308">
        <v>133</v>
      </c>
      <c r="H388" s="308">
        <v>0</v>
      </c>
      <c r="I388" s="308">
        <v>442</v>
      </c>
      <c r="J388" s="308">
        <v>0</v>
      </c>
      <c r="K388" s="300">
        <v>0</v>
      </c>
      <c r="L388" s="300">
        <v>2.62</v>
      </c>
      <c r="M388" s="300">
        <v>0</v>
      </c>
    </row>
    <row r="389" spans="1:13" s="309" customFormat="1" ht="15.75">
      <c r="A389" s="297" t="s">
        <v>1185</v>
      </c>
      <c r="B389" s="308">
        <v>372582</v>
      </c>
      <c r="C389" s="308">
        <v>60</v>
      </c>
      <c r="D389" s="308">
        <v>0</v>
      </c>
      <c r="E389" s="308">
        <v>0</v>
      </c>
      <c r="F389" s="308">
        <v>42000</v>
      </c>
      <c r="G389" s="308">
        <v>13</v>
      </c>
      <c r="H389" s="308">
        <v>0</v>
      </c>
      <c r="I389" s="308">
        <v>0</v>
      </c>
      <c r="J389" s="308">
        <v>0</v>
      </c>
      <c r="K389" s="300">
        <v>0</v>
      </c>
      <c r="L389" s="300">
        <v>2.45</v>
      </c>
      <c r="M389" s="300">
        <v>0</v>
      </c>
    </row>
    <row r="390" spans="1:13" s="309" customFormat="1" ht="15.75">
      <c r="A390" s="297" t="s">
        <v>1186</v>
      </c>
      <c r="B390" s="308">
        <v>806529</v>
      </c>
      <c r="C390" s="308">
        <v>1791</v>
      </c>
      <c r="D390" s="308">
        <v>0</v>
      </c>
      <c r="E390" s="308">
        <v>0</v>
      </c>
      <c r="F390" s="308">
        <v>391000</v>
      </c>
      <c r="G390" s="308">
        <v>1072</v>
      </c>
      <c r="H390" s="308">
        <v>0</v>
      </c>
      <c r="I390" s="308">
        <v>1406</v>
      </c>
      <c r="J390" s="308">
        <v>0</v>
      </c>
      <c r="K390" s="300">
        <v>0</v>
      </c>
      <c r="L390" s="300">
        <v>1.28</v>
      </c>
      <c r="M390" s="300">
        <v>0</v>
      </c>
    </row>
    <row r="391" spans="1:13" s="309" customFormat="1" ht="15.75">
      <c r="A391" s="297" t="s">
        <v>1187</v>
      </c>
      <c r="B391" s="308">
        <v>0</v>
      </c>
      <c r="C391" s="308">
        <v>0</v>
      </c>
      <c r="D391" s="308">
        <v>0</v>
      </c>
      <c r="E391" s="308">
        <v>0</v>
      </c>
      <c r="F391" s="308">
        <v>0</v>
      </c>
      <c r="G391" s="308">
        <v>0</v>
      </c>
      <c r="H391" s="308">
        <v>0</v>
      </c>
      <c r="I391" s="308">
        <v>0</v>
      </c>
      <c r="J391" s="308">
        <v>0</v>
      </c>
      <c r="K391" s="300">
        <v>0</v>
      </c>
      <c r="L391" s="300">
        <v>0</v>
      </c>
      <c r="M391" s="300">
        <v>0</v>
      </c>
    </row>
    <row r="392" spans="1:13" s="309" customFormat="1" ht="15.75">
      <c r="A392" s="297" t="s">
        <v>1188</v>
      </c>
      <c r="B392" s="308">
        <v>780128</v>
      </c>
      <c r="C392" s="308">
        <v>1103</v>
      </c>
      <c r="D392" s="308">
        <v>0</v>
      </c>
      <c r="E392" s="308">
        <v>0</v>
      </c>
      <c r="F392" s="308">
        <v>96000</v>
      </c>
      <c r="G392" s="308">
        <v>228</v>
      </c>
      <c r="H392" s="308">
        <v>0</v>
      </c>
      <c r="I392" s="308">
        <v>0</v>
      </c>
      <c r="J392" s="308">
        <v>0</v>
      </c>
      <c r="K392" s="300">
        <v>0</v>
      </c>
      <c r="L392" s="300">
        <v>8.25</v>
      </c>
      <c r="M392" s="300">
        <v>0</v>
      </c>
    </row>
    <row r="393" spans="1:13" s="309" customFormat="1" ht="15.75">
      <c r="A393" s="297" t="s">
        <v>294</v>
      </c>
      <c r="B393" s="308">
        <v>462425</v>
      </c>
      <c r="C393" s="308">
        <v>671</v>
      </c>
      <c r="D393" s="308">
        <v>0</v>
      </c>
      <c r="E393" s="308">
        <v>0</v>
      </c>
      <c r="F393" s="308">
        <v>402500</v>
      </c>
      <c r="G393" s="308">
        <v>759</v>
      </c>
      <c r="H393" s="308">
        <v>0</v>
      </c>
      <c r="I393" s="308">
        <v>0</v>
      </c>
      <c r="J393" s="308">
        <v>0</v>
      </c>
      <c r="K393" s="300">
        <v>0</v>
      </c>
      <c r="L393" s="300">
        <v>5.08</v>
      </c>
      <c r="M393" s="300">
        <v>0</v>
      </c>
    </row>
    <row r="394" spans="1:13" s="309" customFormat="1" ht="15.75">
      <c r="A394" s="297" t="s">
        <v>295</v>
      </c>
      <c r="B394" s="308">
        <v>274500</v>
      </c>
      <c r="C394" s="308">
        <v>41</v>
      </c>
      <c r="D394" s="308">
        <v>0</v>
      </c>
      <c r="E394" s="308">
        <v>0</v>
      </c>
      <c r="F394" s="308">
        <v>175500</v>
      </c>
      <c r="G394" s="308">
        <v>33</v>
      </c>
      <c r="H394" s="308">
        <v>0</v>
      </c>
      <c r="I394" s="308">
        <v>0</v>
      </c>
      <c r="J394" s="308">
        <v>0</v>
      </c>
      <c r="K394" s="300">
        <v>0</v>
      </c>
      <c r="L394" s="300">
        <v>5</v>
      </c>
      <c r="M394" s="300">
        <v>0</v>
      </c>
    </row>
    <row r="395" spans="1:13" s="309" customFormat="1" ht="15.75">
      <c r="A395" s="297" t="s">
        <v>66</v>
      </c>
      <c r="B395" s="308">
        <v>715547</v>
      </c>
      <c r="C395" s="308">
        <v>1886</v>
      </c>
      <c r="D395" s="308">
        <v>0</v>
      </c>
      <c r="E395" s="308">
        <v>0</v>
      </c>
      <c r="F395" s="308">
        <v>86600</v>
      </c>
      <c r="G395" s="308">
        <v>329</v>
      </c>
      <c r="H395" s="308">
        <v>0</v>
      </c>
      <c r="I395" s="308">
        <v>0</v>
      </c>
      <c r="J395" s="308">
        <v>0</v>
      </c>
      <c r="K395" s="300">
        <v>0</v>
      </c>
      <c r="L395" s="300">
        <v>4.57</v>
      </c>
      <c r="M395" s="300">
        <v>0</v>
      </c>
    </row>
    <row r="396" spans="1:13" s="309" customFormat="1" ht="15.75">
      <c r="A396" s="297" t="s">
        <v>67</v>
      </c>
      <c r="B396" s="308">
        <v>278456</v>
      </c>
      <c r="C396" s="308">
        <v>103</v>
      </c>
      <c r="D396" s="308">
        <v>0</v>
      </c>
      <c r="E396" s="308">
        <v>0</v>
      </c>
      <c r="F396" s="308">
        <v>0</v>
      </c>
      <c r="G396" s="308">
        <v>0</v>
      </c>
      <c r="H396" s="308">
        <v>0</v>
      </c>
      <c r="I396" s="308">
        <v>0</v>
      </c>
      <c r="J396" s="308">
        <v>0</v>
      </c>
      <c r="K396" s="300">
        <v>0</v>
      </c>
      <c r="L396" s="300">
        <v>2.53</v>
      </c>
      <c r="M396" s="300">
        <v>0</v>
      </c>
    </row>
    <row r="397" spans="1:13" s="309" customFormat="1" ht="15.75">
      <c r="A397" s="297" t="s">
        <v>229</v>
      </c>
      <c r="B397" s="308">
        <v>10160000</v>
      </c>
      <c r="C397" s="308">
        <v>240294</v>
      </c>
      <c r="D397" s="308">
        <v>0</v>
      </c>
      <c r="E397" s="308">
        <v>0</v>
      </c>
      <c r="F397" s="308">
        <v>0</v>
      </c>
      <c r="G397" s="308">
        <v>0</v>
      </c>
      <c r="H397" s="308">
        <v>0</v>
      </c>
      <c r="I397" s="308">
        <v>0</v>
      </c>
      <c r="J397" s="308">
        <v>0</v>
      </c>
      <c r="K397" s="300">
        <v>0</v>
      </c>
      <c r="L397" s="300">
        <v>0</v>
      </c>
      <c r="M397" s="300">
        <v>0</v>
      </c>
    </row>
    <row r="398" spans="1:13" s="309" customFormat="1" ht="15.75">
      <c r="A398" s="297" t="s">
        <v>1189</v>
      </c>
      <c r="B398" s="308">
        <v>106165</v>
      </c>
      <c r="C398" s="308">
        <v>162</v>
      </c>
      <c r="D398" s="308">
        <v>0</v>
      </c>
      <c r="E398" s="308">
        <v>0</v>
      </c>
      <c r="F398" s="308">
        <v>115600</v>
      </c>
      <c r="G398" s="308">
        <v>349</v>
      </c>
      <c r="H398" s="308">
        <v>0</v>
      </c>
      <c r="I398" s="308">
        <v>2563</v>
      </c>
      <c r="J398" s="308">
        <v>-9187</v>
      </c>
      <c r="K398" s="300">
        <v>0</v>
      </c>
      <c r="L398" s="300">
        <v>4.72</v>
      </c>
      <c r="M398" s="300">
        <v>0</v>
      </c>
    </row>
    <row r="399" spans="1:13" s="309" customFormat="1" ht="15.75">
      <c r="A399" s="297" t="s">
        <v>1190</v>
      </c>
      <c r="B399" s="308">
        <v>255971</v>
      </c>
      <c r="C399" s="308">
        <v>75</v>
      </c>
      <c r="D399" s="308">
        <v>0</v>
      </c>
      <c r="E399" s="308">
        <v>0</v>
      </c>
      <c r="F399" s="308">
        <v>262400</v>
      </c>
      <c r="G399" s="308">
        <v>114</v>
      </c>
      <c r="H399" s="308">
        <v>0</v>
      </c>
      <c r="I399" s="308">
        <v>0</v>
      </c>
      <c r="J399" s="308">
        <v>0</v>
      </c>
      <c r="K399" s="300">
        <v>0</v>
      </c>
      <c r="L399" s="300">
        <v>40.73</v>
      </c>
      <c r="M399" s="300">
        <v>0</v>
      </c>
    </row>
    <row r="400" spans="1:13" s="309" customFormat="1" ht="15.75">
      <c r="A400" s="297" t="s">
        <v>1191</v>
      </c>
      <c r="B400" s="308">
        <v>217894</v>
      </c>
      <c r="C400" s="308">
        <v>96</v>
      </c>
      <c r="D400" s="308">
        <v>0</v>
      </c>
      <c r="E400" s="308">
        <v>0</v>
      </c>
      <c r="F400" s="308">
        <v>126300</v>
      </c>
      <c r="G400" s="308">
        <v>68</v>
      </c>
      <c r="H400" s="308">
        <v>0</v>
      </c>
      <c r="I400" s="308">
        <v>0</v>
      </c>
      <c r="J400" s="308">
        <v>0</v>
      </c>
      <c r="K400" s="300">
        <v>0</v>
      </c>
      <c r="L400" s="300">
        <v>28.51</v>
      </c>
      <c r="M400" s="300">
        <v>0</v>
      </c>
    </row>
    <row r="401" spans="1:13" s="309" customFormat="1" ht="15.75">
      <c r="A401" s="297" t="s">
        <v>1192</v>
      </c>
      <c r="B401" s="308">
        <v>170644</v>
      </c>
      <c r="C401" s="308">
        <v>54</v>
      </c>
      <c r="D401" s="308">
        <v>0</v>
      </c>
      <c r="E401" s="308">
        <v>0</v>
      </c>
      <c r="F401" s="308">
        <v>110500</v>
      </c>
      <c r="G401" s="308">
        <v>68</v>
      </c>
      <c r="H401" s="308">
        <v>0</v>
      </c>
      <c r="I401" s="308">
        <v>1614</v>
      </c>
      <c r="J401" s="308">
        <v>-7079</v>
      </c>
      <c r="K401" s="300">
        <v>0</v>
      </c>
      <c r="L401" s="300">
        <v>0</v>
      </c>
      <c r="M401" s="300">
        <v>0</v>
      </c>
    </row>
    <row r="402" spans="1:13" s="309" customFormat="1" ht="15.75">
      <c r="A402" s="297" t="s">
        <v>1194</v>
      </c>
      <c r="B402" s="308">
        <v>202684</v>
      </c>
      <c r="C402" s="308">
        <v>37</v>
      </c>
      <c r="D402" s="308">
        <v>0</v>
      </c>
      <c r="E402" s="308">
        <v>0</v>
      </c>
      <c r="F402" s="308">
        <v>92500</v>
      </c>
      <c r="G402" s="308">
        <v>24</v>
      </c>
      <c r="H402" s="308">
        <v>0</v>
      </c>
      <c r="I402" s="308">
        <v>0</v>
      </c>
      <c r="J402" s="308">
        <v>0</v>
      </c>
      <c r="K402" s="300">
        <v>0</v>
      </c>
      <c r="L402" s="300">
        <v>30.71</v>
      </c>
      <c r="M402" s="300">
        <v>0</v>
      </c>
    </row>
    <row r="403" spans="1:13" s="309" customFormat="1" ht="15.75">
      <c r="A403" s="297" t="s">
        <v>68</v>
      </c>
      <c r="B403" s="308">
        <v>201196</v>
      </c>
      <c r="C403" s="308">
        <v>96</v>
      </c>
      <c r="D403" s="308">
        <v>0</v>
      </c>
      <c r="E403" s="308">
        <v>0</v>
      </c>
      <c r="F403" s="308">
        <v>72500</v>
      </c>
      <c r="G403" s="308">
        <v>46</v>
      </c>
      <c r="H403" s="308">
        <v>0</v>
      </c>
      <c r="I403" s="308">
        <v>0</v>
      </c>
      <c r="J403" s="308">
        <v>0</v>
      </c>
      <c r="K403" s="300">
        <v>32.63</v>
      </c>
      <c r="L403" s="300">
        <v>8.97</v>
      </c>
      <c r="M403" s="300">
        <v>0</v>
      </c>
    </row>
    <row r="404" spans="1:13" s="309" customFormat="1" ht="15.75">
      <c r="A404" s="297" t="s">
        <v>299</v>
      </c>
      <c r="B404" s="308">
        <v>0</v>
      </c>
      <c r="C404" s="308">
        <v>0</v>
      </c>
      <c r="D404" s="308">
        <v>0</v>
      </c>
      <c r="E404" s="308">
        <v>0</v>
      </c>
      <c r="F404" s="308">
        <v>390588</v>
      </c>
      <c r="G404" s="308">
        <v>300</v>
      </c>
      <c r="H404" s="308">
        <v>0</v>
      </c>
      <c r="I404" s="308">
        <v>0</v>
      </c>
      <c r="J404" s="308">
        <v>0</v>
      </c>
      <c r="K404" s="300">
        <v>60.05</v>
      </c>
      <c r="L404" s="300">
        <v>5.13</v>
      </c>
      <c r="M404" s="300">
        <v>0</v>
      </c>
    </row>
    <row r="405" spans="1:13" s="309" customFormat="1" ht="15.75">
      <c r="A405" s="297" t="s">
        <v>172</v>
      </c>
      <c r="B405" s="308">
        <v>367884</v>
      </c>
      <c r="C405" s="308">
        <v>206</v>
      </c>
      <c r="D405" s="308">
        <v>0</v>
      </c>
      <c r="E405" s="308">
        <v>0</v>
      </c>
      <c r="F405" s="308">
        <v>58300</v>
      </c>
      <c r="G405" s="308">
        <v>40</v>
      </c>
      <c r="H405" s="308">
        <v>0</v>
      </c>
      <c r="I405" s="308">
        <v>0</v>
      </c>
      <c r="J405" s="308">
        <v>0</v>
      </c>
      <c r="K405" s="300">
        <v>0</v>
      </c>
      <c r="L405" s="300">
        <v>2.61</v>
      </c>
      <c r="M405" s="300">
        <v>0</v>
      </c>
    </row>
    <row r="406" spans="1:13" s="309" customFormat="1" ht="15.75">
      <c r="A406" s="297" t="s">
        <v>346</v>
      </c>
      <c r="B406" s="308">
        <v>9431</v>
      </c>
      <c r="C406" s="308">
        <v>15</v>
      </c>
      <c r="D406" s="308">
        <v>0</v>
      </c>
      <c r="E406" s="308">
        <v>0</v>
      </c>
      <c r="F406" s="308">
        <v>9800</v>
      </c>
      <c r="G406" s="308">
        <v>18</v>
      </c>
      <c r="H406" s="308">
        <v>0</v>
      </c>
      <c r="I406" s="308">
        <v>0</v>
      </c>
      <c r="J406" s="308">
        <v>0</v>
      </c>
      <c r="K406" s="300">
        <v>0</v>
      </c>
      <c r="L406" s="300">
        <v>10.87</v>
      </c>
      <c r="M406" s="300">
        <v>0</v>
      </c>
    </row>
    <row r="407" spans="1:13" s="309" customFormat="1" ht="15.75">
      <c r="A407" s="297" t="s">
        <v>1195</v>
      </c>
      <c r="B407" s="308">
        <v>485040</v>
      </c>
      <c r="C407" s="308">
        <v>1169</v>
      </c>
      <c r="D407" s="308">
        <v>0</v>
      </c>
      <c r="E407" s="308">
        <v>0</v>
      </c>
      <c r="F407" s="308">
        <v>69900</v>
      </c>
      <c r="G407" s="308">
        <v>339</v>
      </c>
      <c r="H407" s="308">
        <v>0</v>
      </c>
      <c r="I407" s="308">
        <v>157</v>
      </c>
      <c r="J407" s="308">
        <v>0</v>
      </c>
      <c r="K407" s="300">
        <v>0</v>
      </c>
      <c r="L407" s="300">
        <v>2.32</v>
      </c>
      <c r="M407" s="300">
        <v>0</v>
      </c>
    </row>
    <row r="408" spans="1:13" s="309" customFormat="1" ht="15.75">
      <c r="A408" s="297" t="s">
        <v>347</v>
      </c>
      <c r="B408" s="308">
        <v>25538</v>
      </c>
      <c r="C408" s="308">
        <v>46</v>
      </c>
      <c r="D408" s="308">
        <v>0</v>
      </c>
      <c r="E408" s="308">
        <v>0</v>
      </c>
      <c r="F408" s="308">
        <v>13000</v>
      </c>
      <c r="G408" s="308">
        <v>28</v>
      </c>
      <c r="H408" s="308">
        <v>0</v>
      </c>
      <c r="I408" s="308">
        <v>0</v>
      </c>
      <c r="J408" s="308">
        <v>0</v>
      </c>
      <c r="K408" s="300">
        <v>0</v>
      </c>
      <c r="L408" s="300">
        <v>8</v>
      </c>
      <c r="M408" s="300">
        <v>0</v>
      </c>
    </row>
    <row r="409" spans="1:13" s="309" customFormat="1" ht="15.75">
      <c r="A409" s="297" t="s">
        <v>348</v>
      </c>
      <c r="B409" s="308">
        <v>63038</v>
      </c>
      <c r="C409" s="308">
        <v>41</v>
      </c>
      <c r="D409" s="308">
        <v>0</v>
      </c>
      <c r="E409" s="308">
        <v>0</v>
      </c>
      <c r="F409" s="308">
        <v>12700</v>
      </c>
      <c r="G409" s="308">
        <v>10</v>
      </c>
      <c r="H409" s="308">
        <v>0</v>
      </c>
      <c r="I409" s="308">
        <v>0</v>
      </c>
      <c r="J409" s="308">
        <v>0</v>
      </c>
      <c r="K409" s="300">
        <v>0</v>
      </c>
      <c r="L409" s="300">
        <v>6.69</v>
      </c>
      <c r="M409" s="300">
        <v>0</v>
      </c>
    </row>
    <row r="410" spans="1:13" s="309" customFormat="1" ht="15.75">
      <c r="A410" s="297" t="s">
        <v>349</v>
      </c>
      <c r="B410" s="308">
        <v>118380</v>
      </c>
      <c r="C410" s="308">
        <v>200</v>
      </c>
      <c r="D410" s="308">
        <v>0</v>
      </c>
      <c r="E410" s="308">
        <v>0</v>
      </c>
      <c r="F410" s="308">
        <v>21300</v>
      </c>
      <c r="G410" s="308">
        <v>44</v>
      </c>
      <c r="H410" s="308">
        <v>0</v>
      </c>
      <c r="I410" s="308">
        <v>0</v>
      </c>
      <c r="J410" s="308">
        <v>0</v>
      </c>
      <c r="K410" s="300">
        <v>0</v>
      </c>
      <c r="L410" s="300">
        <v>5.72</v>
      </c>
      <c r="M410" s="300">
        <v>0</v>
      </c>
    </row>
    <row r="411" spans="1:13" s="309" customFormat="1" ht="15.75">
      <c r="A411" s="297" t="s">
        <v>1196</v>
      </c>
      <c r="B411" s="308">
        <v>749602</v>
      </c>
      <c r="C411" s="308">
        <v>1113</v>
      </c>
      <c r="D411" s="308">
        <v>0</v>
      </c>
      <c r="E411" s="308">
        <v>0</v>
      </c>
      <c r="F411" s="308">
        <v>293300</v>
      </c>
      <c r="G411" s="308">
        <v>566</v>
      </c>
      <c r="H411" s="308">
        <v>0</v>
      </c>
      <c r="I411" s="308">
        <v>1108</v>
      </c>
      <c r="J411" s="308">
        <v>0</v>
      </c>
      <c r="K411" s="300">
        <v>0</v>
      </c>
      <c r="L411" s="300">
        <v>1.18</v>
      </c>
      <c r="M411" s="300">
        <v>0</v>
      </c>
    </row>
    <row r="412" spans="1:13" s="309" customFormat="1" ht="15.75">
      <c r="A412" s="297" t="s">
        <v>1197</v>
      </c>
      <c r="B412" s="308">
        <v>219437</v>
      </c>
      <c r="C412" s="308">
        <v>129</v>
      </c>
      <c r="D412" s="308">
        <v>0</v>
      </c>
      <c r="E412" s="308">
        <v>0</v>
      </c>
      <c r="F412" s="308">
        <v>19341</v>
      </c>
      <c r="G412" s="308">
        <v>18</v>
      </c>
      <c r="H412" s="308">
        <v>0</v>
      </c>
      <c r="I412" s="308">
        <v>0</v>
      </c>
      <c r="J412" s="308">
        <v>0</v>
      </c>
      <c r="K412" s="300">
        <v>0</v>
      </c>
      <c r="L412" s="300">
        <v>4.64</v>
      </c>
      <c r="M412" s="300">
        <v>0</v>
      </c>
    </row>
    <row r="413" spans="1:13" s="309" customFormat="1" ht="15.75">
      <c r="A413" s="297" t="s">
        <v>1198</v>
      </c>
      <c r="B413" s="308">
        <v>357586</v>
      </c>
      <c r="C413" s="308">
        <v>869</v>
      </c>
      <c r="D413" s="308">
        <v>0</v>
      </c>
      <c r="E413" s="308">
        <v>0</v>
      </c>
      <c r="F413" s="308">
        <v>33688</v>
      </c>
      <c r="G413" s="308">
        <v>109</v>
      </c>
      <c r="H413" s="308">
        <v>0</v>
      </c>
      <c r="I413" s="308">
        <v>0</v>
      </c>
      <c r="J413" s="308">
        <v>0</v>
      </c>
      <c r="K413" s="300">
        <v>0</v>
      </c>
      <c r="L413" s="300">
        <v>2.34</v>
      </c>
      <c r="M413" s="300">
        <v>0</v>
      </c>
    </row>
    <row r="414" spans="1:13" s="309" customFormat="1" ht="15.75">
      <c r="A414" s="297" t="s">
        <v>1199</v>
      </c>
      <c r="B414" s="308">
        <v>477269</v>
      </c>
      <c r="C414" s="308">
        <v>260</v>
      </c>
      <c r="D414" s="308">
        <v>0</v>
      </c>
      <c r="E414" s="308">
        <v>0</v>
      </c>
      <c r="F414" s="308">
        <v>40376</v>
      </c>
      <c r="G414" s="308">
        <v>28</v>
      </c>
      <c r="H414" s="308">
        <v>0</v>
      </c>
      <c r="I414" s="308">
        <v>0</v>
      </c>
      <c r="J414" s="308">
        <v>0</v>
      </c>
      <c r="K414" s="300">
        <v>0</v>
      </c>
      <c r="L414" s="300">
        <v>2.1</v>
      </c>
      <c r="M414" s="300">
        <v>0</v>
      </c>
    </row>
    <row r="415" spans="1:13" s="309" customFormat="1" ht="15.75">
      <c r="A415" s="297" t="s">
        <v>0</v>
      </c>
      <c r="B415" s="308">
        <v>723168</v>
      </c>
      <c r="C415" s="308">
        <v>1674</v>
      </c>
      <c r="D415" s="308">
        <v>0</v>
      </c>
      <c r="E415" s="308">
        <v>0</v>
      </c>
      <c r="F415" s="308">
        <v>61800</v>
      </c>
      <c r="G415" s="308">
        <v>283</v>
      </c>
      <c r="H415" s="308">
        <v>0</v>
      </c>
      <c r="I415" s="308">
        <v>0</v>
      </c>
      <c r="J415" s="308">
        <v>0</v>
      </c>
      <c r="K415" s="300">
        <v>0</v>
      </c>
      <c r="L415" s="300">
        <v>1.54</v>
      </c>
      <c r="M415" s="300">
        <v>0</v>
      </c>
    </row>
    <row r="416" spans="1:13" s="309" customFormat="1" ht="15.75">
      <c r="A416" s="297" t="s">
        <v>1</v>
      </c>
      <c r="B416" s="308">
        <v>1426038</v>
      </c>
      <c r="C416" s="308">
        <v>1957</v>
      </c>
      <c r="D416" s="308">
        <v>0</v>
      </c>
      <c r="E416" s="308">
        <v>0</v>
      </c>
      <c r="F416" s="308">
        <v>91200</v>
      </c>
      <c r="G416" s="308">
        <v>155</v>
      </c>
      <c r="H416" s="308">
        <v>0</v>
      </c>
      <c r="I416" s="308">
        <v>0</v>
      </c>
      <c r="J416" s="308">
        <v>0</v>
      </c>
      <c r="K416" s="300">
        <v>0</v>
      </c>
      <c r="L416" s="300">
        <v>2.29</v>
      </c>
      <c r="M416" s="300">
        <v>0</v>
      </c>
    </row>
    <row r="417" spans="1:13" s="309" customFormat="1" ht="15.75">
      <c r="A417" s="297" t="s">
        <v>2</v>
      </c>
      <c r="B417" s="308">
        <v>1793868</v>
      </c>
      <c r="C417" s="308">
        <v>328</v>
      </c>
      <c r="D417" s="308">
        <v>0</v>
      </c>
      <c r="E417" s="308">
        <v>0</v>
      </c>
      <c r="F417" s="308">
        <v>86900</v>
      </c>
      <c r="G417" s="308">
        <v>20</v>
      </c>
      <c r="H417" s="308">
        <v>0</v>
      </c>
      <c r="I417" s="308">
        <v>0</v>
      </c>
      <c r="J417" s="308">
        <v>0</v>
      </c>
      <c r="K417" s="300">
        <v>0</v>
      </c>
      <c r="L417" s="300">
        <v>3.63</v>
      </c>
      <c r="M417" s="300">
        <v>0</v>
      </c>
    </row>
    <row r="418" spans="1:13" s="309" customFormat="1" ht="15.75">
      <c r="A418" s="297" t="s">
        <v>3</v>
      </c>
      <c r="B418" s="308">
        <v>800002</v>
      </c>
      <c r="C418" s="308">
        <v>294</v>
      </c>
      <c r="D418" s="308">
        <v>0</v>
      </c>
      <c r="E418" s="308">
        <v>0</v>
      </c>
      <c r="F418" s="308">
        <v>47800</v>
      </c>
      <c r="G418" s="308">
        <v>22</v>
      </c>
      <c r="H418" s="308">
        <v>0</v>
      </c>
      <c r="I418" s="308">
        <v>0</v>
      </c>
      <c r="J418" s="308">
        <v>0</v>
      </c>
      <c r="K418" s="300">
        <v>0</v>
      </c>
      <c r="L418" s="300">
        <v>4.96</v>
      </c>
      <c r="M418" s="300">
        <v>0</v>
      </c>
    </row>
    <row r="419" spans="1:13" s="309" customFormat="1" ht="15.75">
      <c r="A419" s="297" t="s">
        <v>4</v>
      </c>
      <c r="B419" s="308">
        <v>20985</v>
      </c>
      <c r="C419" s="308">
        <v>7</v>
      </c>
      <c r="D419" s="308">
        <v>0</v>
      </c>
      <c r="E419" s="308">
        <v>0</v>
      </c>
      <c r="F419" s="308">
        <v>20231</v>
      </c>
      <c r="G419" s="308">
        <v>13</v>
      </c>
      <c r="H419" s="308">
        <v>0</v>
      </c>
      <c r="I419" s="308">
        <v>0</v>
      </c>
      <c r="J419" s="308">
        <v>0</v>
      </c>
      <c r="K419" s="300">
        <v>50.92</v>
      </c>
      <c r="L419" s="300">
        <v>21.47</v>
      </c>
      <c r="M419" s="300">
        <v>0</v>
      </c>
    </row>
    <row r="420" spans="1:13" s="309" customFormat="1" ht="15.75">
      <c r="A420" s="297" t="s">
        <v>5</v>
      </c>
      <c r="B420" s="308">
        <v>117618</v>
      </c>
      <c r="C420" s="308">
        <v>261</v>
      </c>
      <c r="D420" s="308">
        <v>0</v>
      </c>
      <c r="E420" s="308">
        <v>0</v>
      </c>
      <c r="F420" s="308">
        <v>130050</v>
      </c>
      <c r="G420" s="308">
        <v>477</v>
      </c>
      <c r="H420" s="308">
        <v>0</v>
      </c>
      <c r="I420" s="308">
        <v>1347</v>
      </c>
      <c r="J420" s="308">
        <v>0</v>
      </c>
      <c r="K420" s="300">
        <v>21.56</v>
      </c>
      <c r="L420" s="300">
        <v>9.92</v>
      </c>
      <c r="M420" s="300">
        <v>0</v>
      </c>
    </row>
    <row r="421" spans="1:13" s="309" customFormat="1" ht="15.75">
      <c r="A421" s="297" t="s">
        <v>6</v>
      </c>
      <c r="B421" s="308">
        <v>318927</v>
      </c>
      <c r="C421" s="308">
        <v>798</v>
      </c>
      <c r="D421" s="308">
        <v>0</v>
      </c>
      <c r="E421" s="308">
        <v>0</v>
      </c>
      <c r="F421" s="308">
        <v>109200</v>
      </c>
      <c r="G421" s="308">
        <v>648</v>
      </c>
      <c r="H421" s="308">
        <v>0</v>
      </c>
      <c r="I421" s="308">
        <v>2013</v>
      </c>
      <c r="J421" s="308">
        <v>-1822</v>
      </c>
      <c r="K421" s="300">
        <v>0</v>
      </c>
      <c r="L421" s="300">
        <v>6.19</v>
      </c>
      <c r="M421" s="300">
        <v>0</v>
      </c>
    </row>
    <row r="422" spans="1:13" s="309" customFormat="1" ht="15.75">
      <c r="A422" s="297" t="s">
        <v>173</v>
      </c>
      <c r="B422" s="308">
        <v>406553</v>
      </c>
      <c r="C422" s="308">
        <v>1072</v>
      </c>
      <c r="D422" s="308">
        <v>0</v>
      </c>
      <c r="E422" s="308">
        <v>0</v>
      </c>
      <c r="F422" s="308">
        <v>172900</v>
      </c>
      <c r="G422" s="308">
        <v>820</v>
      </c>
      <c r="H422" s="308">
        <v>0</v>
      </c>
      <c r="I422" s="308">
        <v>0</v>
      </c>
      <c r="J422" s="308">
        <v>-9930</v>
      </c>
      <c r="K422" s="300">
        <v>0</v>
      </c>
      <c r="L422" s="300">
        <v>9.03</v>
      </c>
      <c r="M422" s="300">
        <v>0</v>
      </c>
    </row>
    <row r="423" spans="1:13" s="309" customFormat="1" ht="15.75">
      <c r="A423" s="297" t="s">
        <v>174</v>
      </c>
      <c r="B423" s="308">
        <v>442594</v>
      </c>
      <c r="C423" s="308">
        <v>856</v>
      </c>
      <c r="D423" s="308">
        <v>0</v>
      </c>
      <c r="E423" s="308">
        <v>0</v>
      </c>
      <c r="F423" s="308">
        <v>195000</v>
      </c>
      <c r="G423" s="308">
        <v>448</v>
      </c>
      <c r="H423" s="308">
        <v>0</v>
      </c>
      <c r="I423" s="308">
        <v>0</v>
      </c>
      <c r="J423" s="308">
        <v>0</v>
      </c>
      <c r="K423" s="300">
        <v>0</v>
      </c>
      <c r="L423" s="300">
        <v>16.35</v>
      </c>
      <c r="M423" s="300">
        <v>0</v>
      </c>
    </row>
    <row r="424" spans="1:13" s="309" customFormat="1" ht="15.75">
      <c r="A424" s="297" t="s">
        <v>175</v>
      </c>
      <c r="B424" s="308">
        <v>515330</v>
      </c>
      <c r="C424" s="308">
        <v>1403</v>
      </c>
      <c r="D424" s="308">
        <v>0</v>
      </c>
      <c r="E424" s="308">
        <v>0</v>
      </c>
      <c r="F424" s="308">
        <v>986300</v>
      </c>
      <c r="G424" s="308">
        <v>4492</v>
      </c>
      <c r="H424" s="308">
        <v>0</v>
      </c>
      <c r="I424" s="308">
        <v>2312</v>
      </c>
      <c r="J424" s="308">
        <v>-25985</v>
      </c>
      <c r="K424" s="300">
        <v>0</v>
      </c>
      <c r="L424" s="300">
        <v>19.11</v>
      </c>
      <c r="M424" s="300">
        <v>0</v>
      </c>
    </row>
    <row r="425" spans="1:13" s="309" customFormat="1" ht="15.75">
      <c r="A425" s="297" t="s">
        <v>176</v>
      </c>
      <c r="B425" s="308">
        <v>580617</v>
      </c>
      <c r="C425" s="308">
        <v>1466</v>
      </c>
      <c r="D425" s="308">
        <v>0</v>
      </c>
      <c r="E425" s="308">
        <v>0</v>
      </c>
      <c r="F425" s="308">
        <v>156600</v>
      </c>
      <c r="G425" s="308">
        <v>535</v>
      </c>
      <c r="H425" s="308">
        <v>0</v>
      </c>
      <c r="I425" s="308">
        <v>0</v>
      </c>
      <c r="J425" s="308">
        <v>0</v>
      </c>
      <c r="K425" s="300">
        <v>0</v>
      </c>
      <c r="L425" s="300">
        <v>3.08</v>
      </c>
      <c r="M425" s="300">
        <v>0</v>
      </c>
    </row>
    <row r="426" spans="1:13" s="309" customFormat="1" ht="15.75">
      <c r="A426" s="297" t="s">
        <v>230</v>
      </c>
      <c r="B426" s="308">
        <v>3739000</v>
      </c>
      <c r="C426" s="308">
        <v>5486</v>
      </c>
      <c r="D426" s="308">
        <v>0</v>
      </c>
      <c r="E426" s="308">
        <v>0</v>
      </c>
      <c r="F426" s="308">
        <v>180000</v>
      </c>
      <c r="G426" s="308">
        <v>393</v>
      </c>
      <c r="H426" s="308">
        <v>0</v>
      </c>
      <c r="I426" s="308">
        <v>0</v>
      </c>
      <c r="J426" s="308">
        <v>0</v>
      </c>
      <c r="K426" s="300">
        <v>0</v>
      </c>
      <c r="L426" s="300">
        <v>2.14</v>
      </c>
      <c r="M426" s="300">
        <v>0</v>
      </c>
    </row>
    <row r="427" spans="1:13" s="309" customFormat="1" ht="15.75">
      <c r="A427" s="297" t="s">
        <v>370</v>
      </c>
      <c r="B427" s="308">
        <v>60923</v>
      </c>
      <c r="C427" s="308">
        <v>147</v>
      </c>
      <c r="D427" s="308">
        <v>0</v>
      </c>
      <c r="E427" s="308">
        <v>0</v>
      </c>
      <c r="F427" s="308">
        <v>26400</v>
      </c>
      <c r="G427" s="308">
        <v>74</v>
      </c>
      <c r="H427" s="308">
        <v>0</v>
      </c>
      <c r="I427" s="308">
        <v>0</v>
      </c>
      <c r="J427" s="308">
        <v>0</v>
      </c>
      <c r="K427" s="300">
        <v>0</v>
      </c>
      <c r="L427" s="300">
        <v>8.28</v>
      </c>
      <c r="M427" s="300">
        <v>0</v>
      </c>
    </row>
    <row r="428" spans="1:13" s="309" customFormat="1" ht="15.75">
      <c r="A428" s="297" t="s">
        <v>371</v>
      </c>
      <c r="B428" s="308">
        <v>57723</v>
      </c>
      <c r="C428" s="308">
        <v>139</v>
      </c>
      <c r="D428" s="308">
        <v>0</v>
      </c>
      <c r="E428" s="308">
        <v>0</v>
      </c>
      <c r="F428" s="308">
        <v>20600</v>
      </c>
      <c r="G428" s="308">
        <v>58</v>
      </c>
      <c r="H428" s="308">
        <v>0</v>
      </c>
      <c r="I428" s="308">
        <v>0</v>
      </c>
      <c r="J428" s="308">
        <v>0</v>
      </c>
      <c r="K428" s="300">
        <v>0</v>
      </c>
      <c r="L428" s="300">
        <v>7.58</v>
      </c>
      <c r="M428" s="300">
        <v>0</v>
      </c>
    </row>
    <row r="429" spans="1:13" s="309" customFormat="1" ht="15.75">
      <c r="A429" s="297" t="s">
        <v>232</v>
      </c>
      <c r="B429" s="308">
        <v>55395</v>
      </c>
      <c r="C429" s="308">
        <v>133</v>
      </c>
      <c r="D429" s="308">
        <v>0</v>
      </c>
      <c r="E429" s="308">
        <v>0</v>
      </c>
      <c r="F429" s="308">
        <v>17400</v>
      </c>
      <c r="G429" s="308">
        <v>49</v>
      </c>
      <c r="H429" s="308">
        <v>0</v>
      </c>
      <c r="I429" s="308">
        <v>0</v>
      </c>
      <c r="J429" s="308">
        <v>0</v>
      </c>
      <c r="K429" s="300">
        <v>0</v>
      </c>
      <c r="L429" s="300">
        <v>0</v>
      </c>
      <c r="M429" s="300">
        <v>0</v>
      </c>
    </row>
    <row r="430" spans="1:13" s="309" customFormat="1" ht="15.75">
      <c r="A430" s="297" t="s">
        <v>233</v>
      </c>
      <c r="B430" s="308">
        <v>109397</v>
      </c>
      <c r="C430" s="308">
        <v>261</v>
      </c>
      <c r="D430" s="308">
        <v>0</v>
      </c>
      <c r="E430" s="308">
        <v>0</v>
      </c>
      <c r="F430" s="308">
        <v>26800</v>
      </c>
      <c r="G430" s="308">
        <v>83</v>
      </c>
      <c r="H430" s="308">
        <v>0</v>
      </c>
      <c r="I430" s="308">
        <v>0</v>
      </c>
      <c r="J430" s="308">
        <v>0</v>
      </c>
      <c r="K430" s="300">
        <v>0</v>
      </c>
      <c r="L430" s="300">
        <v>0</v>
      </c>
      <c r="M430" s="300">
        <v>0</v>
      </c>
    </row>
    <row r="431" spans="1:13" s="309" customFormat="1" ht="15.75">
      <c r="A431" s="297" t="s">
        <v>234</v>
      </c>
      <c r="B431" s="308">
        <v>115722</v>
      </c>
      <c r="C431" s="308">
        <v>36</v>
      </c>
      <c r="D431" s="308">
        <v>0</v>
      </c>
      <c r="E431" s="308">
        <v>0</v>
      </c>
      <c r="F431" s="308">
        <v>21200</v>
      </c>
      <c r="G431" s="308">
        <v>9</v>
      </c>
      <c r="H431" s="308">
        <v>0</v>
      </c>
      <c r="I431" s="308">
        <v>0</v>
      </c>
      <c r="J431" s="308">
        <v>0</v>
      </c>
      <c r="K431" s="300">
        <v>0</v>
      </c>
      <c r="L431" s="300">
        <v>0</v>
      </c>
      <c r="M431" s="300">
        <v>0</v>
      </c>
    </row>
    <row r="432" spans="1:13" s="309" customFormat="1" ht="15.75">
      <c r="A432" s="297" t="s">
        <v>235</v>
      </c>
      <c r="B432" s="308">
        <v>111324</v>
      </c>
      <c r="C432" s="308">
        <v>35</v>
      </c>
      <c r="D432" s="308">
        <v>0</v>
      </c>
      <c r="E432" s="308">
        <v>0</v>
      </c>
      <c r="F432" s="308">
        <v>24200</v>
      </c>
      <c r="G432" s="308">
        <v>10</v>
      </c>
      <c r="H432" s="308">
        <v>0</v>
      </c>
      <c r="I432" s="308">
        <v>0</v>
      </c>
      <c r="J432" s="308">
        <v>0</v>
      </c>
      <c r="K432" s="300">
        <v>0</v>
      </c>
      <c r="L432" s="300">
        <v>0</v>
      </c>
      <c r="M432" s="300">
        <v>0</v>
      </c>
    </row>
    <row r="433" spans="1:13" s="309" customFormat="1" ht="15.75">
      <c r="A433" s="297" t="s">
        <v>236</v>
      </c>
      <c r="B433" s="308">
        <v>100565</v>
      </c>
      <c r="C433" s="308">
        <v>32</v>
      </c>
      <c r="D433" s="308">
        <v>0</v>
      </c>
      <c r="E433" s="308">
        <v>0</v>
      </c>
      <c r="F433" s="308">
        <v>16200</v>
      </c>
      <c r="G433" s="308">
        <v>7</v>
      </c>
      <c r="H433" s="308">
        <v>0</v>
      </c>
      <c r="I433" s="308">
        <v>0</v>
      </c>
      <c r="J433" s="308">
        <v>0</v>
      </c>
      <c r="K433" s="300">
        <v>0</v>
      </c>
      <c r="L433" s="300">
        <v>0</v>
      </c>
      <c r="M433" s="300">
        <v>0</v>
      </c>
    </row>
    <row r="434" spans="1:13" s="309" customFormat="1" ht="15.75">
      <c r="A434" s="297" t="s">
        <v>237</v>
      </c>
      <c r="B434" s="308">
        <v>111885</v>
      </c>
      <c r="C434" s="308">
        <v>35</v>
      </c>
      <c r="D434" s="308">
        <v>0</v>
      </c>
      <c r="E434" s="308">
        <v>0</v>
      </c>
      <c r="F434" s="308">
        <v>23700</v>
      </c>
      <c r="G434" s="308">
        <v>10</v>
      </c>
      <c r="H434" s="308">
        <v>0</v>
      </c>
      <c r="I434" s="308">
        <v>0</v>
      </c>
      <c r="J434" s="308">
        <v>0</v>
      </c>
      <c r="K434" s="300">
        <v>0</v>
      </c>
      <c r="L434" s="300">
        <v>0</v>
      </c>
      <c r="M434" s="300">
        <v>0</v>
      </c>
    </row>
    <row r="435" spans="1:13" s="309" customFormat="1" ht="15.75">
      <c r="A435" s="297" t="s">
        <v>238</v>
      </c>
      <c r="B435" s="308">
        <v>192356</v>
      </c>
      <c r="C435" s="308">
        <v>59</v>
      </c>
      <c r="D435" s="308">
        <v>0</v>
      </c>
      <c r="E435" s="308">
        <v>0</v>
      </c>
      <c r="F435" s="308">
        <v>25486</v>
      </c>
      <c r="G435" s="308">
        <v>15</v>
      </c>
      <c r="H435" s="308">
        <v>0</v>
      </c>
      <c r="I435" s="308">
        <v>0</v>
      </c>
      <c r="J435" s="308">
        <v>0</v>
      </c>
      <c r="K435" s="300">
        <v>0</v>
      </c>
      <c r="L435" s="300">
        <v>5.37</v>
      </c>
      <c r="M435" s="300">
        <v>0</v>
      </c>
    </row>
    <row r="436" spans="1:13" s="309" customFormat="1" ht="15.75">
      <c r="A436" s="297" t="s">
        <v>239</v>
      </c>
      <c r="B436" s="308">
        <v>154798</v>
      </c>
      <c r="C436" s="308">
        <v>342</v>
      </c>
      <c r="D436" s="308">
        <v>0</v>
      </c>
      <c r="E436" s="308">
        <v>0</v>
      </c>
      <c r="F436" s="308">
        <v>18300</v>
      </c>
      <c r="G436" s="308">
        <v>51</v>
      </c>
      <c r="H436" s="308">
        <v>0</v>
      </c>
      <c r="I436" s="308">
        <v>0</v>
      </c>
      <c r="J436" s="308">
        <v>0</v>
      </c>
      <c r="K436" s="300">
        <v>0</v>
      </c>
      <c r="L436" s="300">
        <v>0</v>
      </c>
      <c r="M436" s="300">
        <v>0</v>
      </c>
    </row>
    <row r="437" spans="1:13" s="309" customFormat="1" ht="15.75">
      <c r="A437" s="297" t="s">
        <v>240</v>
      </c>
      <c r="B437" s="308">
        <v>160558</v>
      </c>
      <c r="C437" s="308">
        <v>826</v>
      </c>
      <c r="D437" s="308">
        <v>0</v>
      </c>
      <c r="E437" s="308">
        <v>0</v>
      </c>
      <c r="F437" s="308">
        <v>52051</v>
      </c>
      <c r="G437" s="308">
        <v>381</v>
      </c>
      <c r="H437" s="308">
        <v>0</v>
      </c>
      <c r="I437" s="308">
        <v>0</v>
      </c>
      <c r="J437" s="308">
        <v>0</v>
      </c>
      <c r="K437" s="300">
        <v>0</v>
      </c>
      <c r="L437" s="300">
        <v>0</v>
      </c>
      <c r="M437" s="300">
        <v>0</v>
      </c>
    </row>
    <row r="438" spans="1:13" s="309" customFormat="1" ht="15.75">
      <c r="A438" s="297" t="s">
        <v>242</v>
      </c>
      <c r="B438" s="308">
        <v>58903</v>
      </c>
      <c r="C438" s="308">
        <v>6</v>
      </c>
      <c r="D438" s="308">
        <v>0</v>
      </c>
      <c r="E438" s="308">
        <v>0</v>
      </c>
      <c r="F438" s="308">
        <v>143300</v>
      </c>
      <c r="G438" s="308">
        <v>19</v>
      </c>
      <c r="H438" s="308">
        <v>0</v>
      </c>
      <c r="I438" s="308">
        <v>0</v>
      </c>
      <c r="J438" s="308">
        <v>0</v>
      </c>
      <c r="K438" s="300">
        <v>0</v>
      </c>
      <c r="L438" s="300">
        <v>0</v>
      </c>
      <c r="M438" s="300">
        <v>0</v>
      </c>
    </row>
    <row r="439" spans="1:13" s="309" customFormat="1" ht="15.75">
      <c r="A439" s="297" t="s">
        <v>243</v>
      </c>
      <c r="B439" s="308">
        <v>341309</v>
      </c>
      <c r="C439" s="308">
        <v>95</v>
      </c>
      <c r="D439" s="308">
        <v>0</v>
      </c>
      <c r="E439" s="308">
        <v>0</v>
      </c>
      <c r="F439" s="308">
        <v>22800</v>
      </c>
      <c r="G439" s="308">
        <v>8</v>
      </c>
      <c r="H439" s="308">
        <v>0</v>
      </c>
      <c r="I439" s="308">
        <v>0</v>
      </c>
      <c r="J439" s="308">
        <v>0</v>
      </c>
      <c r="K439" s="300">
        <v>0</v>
      </c>
      <c r="L439" s="300">
        <v>2.55</v>
      </c>
      <c r="M439" s="300">
        <v>0</v>
      </c>
    </row>
    <row r="440" spans="1:13" s="309" customFormat="1" ht="15.75">
      <c r="A440" s="297" t="s">
        <v>244</v>
      </c>
      <c r="B440" s="308">
        <v>148646</v>
      </c>
      <c r="C440" s="308">
        <v>43</v>
      </c>
      <c r="D440" s="308">
        <v>0</v>
      </c>
      <c r="E440" s="308">
        <v>0</v>
      </c>
      <c r="F440" s="308">
        <v>101542</v>
      </c>
      <c r="G440" s="308">
        <v>35</v>
      </c>
      <c r="H440" s="308">
        <v>0</v>
      </c>
      <c r="I440" s="308">
        <v>36</v>
      </c>
      <c r="J440" s="308">
        <v>0</v>
      </c>
      <c r="K440" s="300">
        <v>0</v>
      </c>
      <c r="L440" s="300">
        <v>0</v>
      </c>
      <c r="M440" s="300">
        <v>0.66</v>
      </c>
    </row>
    <row r="441" spans="1:13" s="309" customFormat="1" ht="15.75">
      <c r="A441" s="297" t="s">
        <v>245</v>
      </c>
      <c r="B441" s="308">
        <v>149505</v>
      </c>
      <c r="C441" s="308">
        <v>44</v>
      </c>
      <c r="D441" s="308">
        <v>0</v>
      </c>
      <c r="E441" s="308">
        <v>0</v>
      </c>
      <c r="F441" s="308">
        <v>14700</v>
      </c>
      <c r="G441" s="308">
        <v>6</v>
      </c>
      <c r="H441" s="308">
        <v>0</v>
      </c>
      <c r="I441" s="308">
        <v>365</v>
      </c>
      <c r="J441" s="308">
        <v>0</v>
      </c>
      <c r="K441" s="300">
        <v>0</v>
      </c>
      <c r="L441" s="300">
        <v>0</v>
      </c>
      <c r="M441" s="300">
        <v>0</v>
      </c>
    </row>
    <row r="442" spans="1:13" s="309" customFormat="1" ht="15.75">
      <c r="A442" s="297" t="s">
        <v>246</v>
      </c>
      <c r="B442" s="308">
        <v>455268</v>
      </c>
      <c r="C442" s="308">
        <v>997</v>
      </c>
      <c r="D442" s="308">
        <v>0</v>
      </c>
      <c r="E442" s="308">
        <v>0</v>
      </c>
      <c r="F442" s="308">
        <v>28500</v>
      </c>
      <c r="G442" s="308">
        <v>72</v>
      </c>
      <c r="H442" s="308">
        <v>0</v>
      </c>
      <c r="I442" s="308">
        <v>0</v>
      </c>
      <c r="J442" s="308">
        <v>0</v>
      </c>
      <c r="K442" s="300">
        <v>0</v>
      </c>
      <c r="L442" s="300">
        <v>0</v>
      </c>
      <c r="M442" s="300">
        <v>0</v>
      </c>
    </row>
    <row r="443" spans="1:13" s="309" customFormat="1" ht="15.75">
      <c r="A443" s="297" t="s">
        <v>247</v>
      </c>
      <c r="B443" s="308">
        <v>373125</v>
      </c>
      <c r="C443" s="308">
        <v>36</v>
      </c>
      <c r="D443" s="308">
        <v>0</v>
      </c>
      <c r="E443" s="308">
        <v>0</v>
      </c>
      <c r="F443" s="308">
        <v>233100</v>
      </c>
      <c r="G443" s="308">
        <v>26</v>
      </c>
      <c r="H443" s="308">
        <v>0</v>
      </c>
      <c r="I443" s="308">
        <v>310</v>
      </c>
      <c r="J443" s="308">
        <v>0</v>
      </c>
      <c r="K443" s="300">
        <v>0</v>
      </c>
      <c r="L443" s="300">
        <v>0</v>
      </c>
      <c r="M443" s="300">
        <v>1.51</v>
      </c>
    </row>
    <row r="444" spans="1:13" s="309" customFormat="1" ht="15.75">
      <c r="A444" s="297" t="s">
        <v>248</v>
      </c>
      <c r="B444" s="308">
        <v>329446</v>
      </c>
      <c r="C444" s="308">
        <v>724</v>
      </c>
      <c r="D444" s="308">
        <v>0</v>
      </c>
      <c r="E444" s="308">
        <v>0</v>
      </c>
      <c r="F444" s="308">
        <v>37350</v>
      </c>
      <c r="G444" s="308">
        <v>151</v>
      </c>
      <c r="H444" s="308">
        <v>0</v>
      </c>
      <c r="I444" s="308">
        <v>934</v>
      </c>
      <c r="J444" s="308">
        <v>-13620</v>
      </c>
      <c r="K444" s="300">
        <v>0</v>
      </c>
      <c r="L444" s="300">
        <v>0</v>
      </c>
      <c r="M444" s="300">
        <v>0.36</v>
      </c>
    </row>
    <row r="445" spans="1:13" s="309" customFormat="1" ht="15.75">
      <c r="A445" s="297" t="s">
        <v>249</v>
      </c>
      <c r="B445" s="308">
        <v>97553</v>
      </c>
      <c r="C445" s="308">
        <v>102</v>
      </c>
      <c r="D445" s="308">
        <v>0</v>
      </c>
      <c r="E445" s="308">
        <v>0</v>
      </c>
      <c r="F445" s="308">
        <v>466600</v>
      </c>
      <c r="G445" s="308">
        <v>536</v>
      </c>
      <c r="H445" s="308">
        <v>0</v>
      </c>
      <c r="I445" s="308">
        <v>0</v>
      </c>
      <c r="J445" s="308">
        <v>0</v>
      </c>
      <c r="K445" s="300">
        <v>0</v>
      </c>
      <c r="L445" s="300">
        <v>0.91</v>
      </c>
      <c r="M445" s="300">
        <v>0</v>
      </c>
    </row>
    <row r="446" spans="1:13" s="309" customFormat="1" ht="15.75">
      <c r="A446" s="297" t="s">
        <v>250</v>
      </c>
      <c r="B446" s="308">
        <v>281207</v>
      </c>
      <c r="C446" s="308">
        <v>31</v>
      </c>
      <c r="D446" s="308">
        <v>0</v>
      </c>
      <c r="E446" s="308">
        <v>0</v>
      </c>
      <c r="F446" s="308">
        <v>24000</v>
      </c>
      <c r="G446" s="308">
        <v>5</v>
      </c>
      <c r="H446" s="308">
        <v>0</v>
      </c>
      <c r="I446" s="308">
        <v>537</v>
      </c>
      <c r="J446" s="308">
        <v>0</v>
      </c>
      <c r="K446" s="300">
        <v>0</v>
      </c>
      <c r="L446" s="300">
        <v>2.68</v>
      </c>
      <c r="M446" s="300">
        <v>0</v>
      </c>
    </row>
    <row r="447" spans="1:13" s="309" customFormat="1" ht="15.75">
      <c r="A447" s="297" t="s">
        <v>251</v>
      </c>
      <c r="B447" s="308">
        <v>208553</v>
      </c>
      <c r="C447" s="308">
        <v>270</v>
      </c>
      <c r="D447" s="308">
        <v>0</v>
      </c>
      <c r="E447" s="308">
        <v>0</v>
      </c>
      <c r="F447" s="308">
        <v>19500</v>
      </c>
      <c r="G447" s="308">
        <v>39</v>
      </c>
      <c r="H447" s="308">
        <v>0</v>
      </c>
      <c r="I447" s="308">
        <v>0</v>
      </c>
      <c r="J447" s="308">
        <v>0</v>
      </c>
      <c r="K447" s="300">
        <v>0</v>
      </c>
      <c r="L447" s="300">
        <v>2.73</v>
      </c>
      <c r="M447" s="300">
        <v>0</v>
      </c>
    </row>
    <row r="448" spans="1:13" s="309" customFormat="1" ht="15.75">
      <c r="A448" s="297" t="s">
        <v>372</v>
      </c>
      <c r="B448" s="308">
        <v>69971</v>
      </c>
      <c r="C448" s="308">
        <v>168</v>
      </c>
      <c r="D448" s="308">
        <v>0</v>
      </c>
      <c r="E448" s="308">
        <v>0</v>
      </c>
      <c r="F448" s="308">
        <v>38800</v>
      </c>
      <c r="G448" s="308">
        <v>109</v>
      </c>
      <c r="H448" s="308">
        <v>0</v>
      </c>
      <c r="I448" s="308">
        <v>0</v>
      </c>
      <c r="J448" s="308">
        <v>0</v>
      </c>
      <c r="K448" s="300">
        <v>0</v>
      </c>
      <c r="L448" s="300">
        <v>10.44</v>
      </c>
      <c r="M448" s="300">
        <v>0</v>
      </c>
    </row>
    <row r="449" spans="1:13" s="309" customFormat="1" ht="15.75">
      <c r="A449" s="297" t="s">
        <v>373</v>
      </c>
      <c r="B449" s="308">
        <v>15116</v>
      </c>
      <c r="C449" s="308">
        <v>5</v>
      </c>
      <c r="D449" s="308">
        <v>0</v>
      </c>
      <c r="E449" s="308">
        <v>0</v>
      </c>
      <c r="F449" s="308">
        <v>5400</v>
      </c>
      <c r="G449" s="308">
        <v>2</v>
      </c>
      <c r="H449" s="308">
        <v>0</v>
      </c>
      <c r="I449" s="308">
        <v>0</v>
      </c>
      <c r="J449" s="308">
        <v>0</v>
      </c>
      <c r="K449" s="300">
        <v>0</v>
      </c>
      <c r="L449" s="300">
        <v>7.57</v>
      </c>
      <c r="M449" s="300">
        <v>0</v>
      </c>
    </row>
    <row r="450" spans="1:13" s="309" customFormat="1" ht="15.75">
      <c r="A450" s="297" t="s">
        <v>374</v>
      </c>
      <c r="B450" s="308">
        <v>25915</v>
      </c>
      <c r="C450" s="308">
        <v>8</v>
      </c>
      <c r="D450" s="308">
        <v>0</v>
      </c>
      <c r="E450" s="308">
        <v>0</v>
      </c>
      <c r="F450" s="308">
        <v>12000</v>
      </c>
      <c r="G450" s="308">
        <v>5</v>
      </c>
      <c r="H450" s="308">
        <v>0</v>
      </c>
      <c r="I450" s="308">
        <v>0</v>
      </c>
      <c r="J450" s="308">
        <v>0</v>
      </c>
      <c r="K450" s="300">
        <v>0</v>
      </c>
      <c r="L450" s="300">
        <v>9.07</v>
      </c>
      <c r="M450" s="300">
        <v>0</v>
      </c>
    </row>
    <row r="451" spans="1:13" s="309" customFormat="1" ht="15.75">
      <c r="A451" s="297" t="s">
        <v>252</v>
      </c>
      <c r="B451" s="308">
        <v>222751</v>
      </c>
      <c r="C451" s="308">
        <v>29</v>
      </c>
      <c r="D451" s="308">
        <v>0</v>
      </c>
      <c r="E451" s="308">
        <v>0</v>
      </c>
      <c r="F451" s="308">
        <v>236851</v>
      </c>
      <c r="G451" s="308">
        <v>36</v>
      </c>
      <c r="H451" s="308">
        <v>0</v>
      </c>
      <c r="I451" s="308">
        <v>0</v>
      </c>
      <c r="J451" s="308">
        <v>0</v>
      </c>
      <c r="K451" s="300">
        <v>0</v>
      </c>
      <c r="L451" s="300">
        <v>1.62</v>
      </c>
      <c r="M451" s="300">
        <v>0.74</v>
      </c>
    </row>
    <row r="452" spans="1:13" s="309" customFormat="1" ht="15.75">
      <c r="A452" s="297" t="s">
        <v>253</v>
      </c>
      <c r="B452" s="308">
        <v>274823</v>
      </c>
      <c r="C452" s="308">
        <v>87</v>
      </c>
      <c r="D452" s="308">
        <v>0</v>
      </c>
      <c r="E452" s="308">
        <v>0</v>
      </c>
      <c r="F452" s="308">
        <v>26500</v>
      </c>
      <c r="G452" s="308">
        <v>10</v>
      </c>
      <c r="H452" s="308">
        <v>0</v>
      </c>
      <c r="I452" s="308">
        <v>0</v>
      </c>
      <c r="J452" s="308">
        <v>0</v>
      </c>
      <c r="K452" s="300">
        <v>0</v>
      </c>
      <c r="L452" s="300">
        <v>3.53</v>
      </c>
      <c r="M452" s="300">
        <v>0</v>
      </c>
    </row>
    <row r="453" spans="1:13" s="309" customFormat="1" ht="15.75">
      <c r="A453" s="297" t="s">
        <v>254</v>
      </c>
      <c r="B453" s="308">
        <v>566261</v>
      </c>
      <c r="C453" s="308">
        <v>85</v>
      </c>
      <c r="D453" s="308">
        <v>0</v>
      </c>
      <c r="E453" s="308">
        <v>2220</v>
      </c>
      <c r="F453" s="308">
        <v>354644</v>
      </c>
      <c r="G453" s="308">
        <v>58</v>
      </c>
      <c r="H453" s="308">
        <v>0</v>
      </c>
      <c r="I453" s="308">
        <v>0</v>
      </c>
      <c r="J453" s="308">
        <v>0</v>
      </c>
      <c r="K453" s="300">
        <v>0</v>
      </c>
      <c r="L453" s="300">
        <v>0.73</v>
      </c>
      <c r="M453" s="300">
        <v>0</v>
      </c>
    </row>
    <row r="454" spans="1:13" s="309" customFormat="1" ht="15.75">
      <c r="A454" s="297" t="s">
        <v>255</v>
      </c>
      <c r="B454" s="308">
        <v>68241</v>
      </c>
      <c r="C454" s="308">
        <v>7</v>
      </c>
      <c r="D454" s="308">
        <v>0</v>
      </c>
      <c r="E454" s="308">
        <v>0</v>
      </c>
      <c r="F454" s="308">
        <v>1381200</v>
      </c>
      <c r="G454" s="308">
        <v>201</v>
      </c>
      <c r="H454" s="308">
        <v>0</v>
      </c>
      <c r="I454" s="308">
        <v>1816</v>
      </c>
      <c r="J454" s="308">
        <v>0</v>
      </c>
      <c r="K454" s="300">
        <v>0</v>
      </c>
      <c r="L454" s="300">
        <v>5.47</v>
      </c>
      <c r="M454" s="300">
        <v>0</v>
      </c>
    </row>
    <row r="455" spans="1:13" s="309" customFormat="1" ht="15.75">
      <c r="A455" s="297" t="s">
        <v>256</v>
      </c>
      <c r="B455" s="308">
        <v>104840</v>
      </c>
      <c r="C455" s="308">
        <v>11</v>
      </c>
      <c r="D455" s="308">
        <v>0</v>
      </c>
      <c r="E455" s="308">
        <v>0</v>
      </c>
      <c r="F455" s="308">
        <v>1596000</v>
      </c>
      <c r="G455" s="308">
        <v>231</v>
      </c>
      <c r="H455" s="308">
        <v>0</v>
      </c>
      <c r="I455" s="308">
        <v>685</v>
      </c>
      <c r="J455" s="308">
        <v>0</v>
      </c>
      <c r="K455" s="300">
        <v>0</v>
      </c>
      <c r="L455" s="300">
        <v>4.69</v>
      </c>
      <c r="M455" s="300">
        <v>0</v>
      </c>
    </row>
    <row r="456" spans="1:13" s="309" customFormat="1" ht="15.75">
      <c r="A456" s="297" t="s">
        <v>257</v>
      </c>
      <c r="B456" s="308">
        <v>315017</v>
      </c>
      <c r="C456" s="308">
        <v>724</v>
      </c>
      <c r="D456" s="308">
        <v>0</v>
      </c>
      <c r="E456" s="308">
        <v>0</v>
      </c>
      <c r="F456" s="308">
        <v>27200</v>
      </c>
      <c r="G456" s="308">
        <v>86</v>
      </c>
      <c r="H456" s="308">
        <v>0</v>
      </c>
      <c r="I456" s="308">
        <v>0</v>
      </c>
      <c r="J456" s="308">
        <v>0</v>
      </c>
      <c r="K456" s="300">
        <v>0</v>
      </c>
      <c r="L456" s="300">
        <v>2.58</v>
      </c>
      <c r="M456" s="300">
        <v>0</v>
      </c>
    </row>
    <row r="457" spans="1:13" s="309" customFormat="1" ht="15.75">
      <c r="A457" s="297" t="s">
        <v>258</v>
      </c>
      <c r="B457" s="308">
        <v>361323</v>
      </c>
      <c r="C457" s="308">
        <v>834</v>
      </c>
      <c r="D457" s="308">
        <v>0</v>
      </c>
      <c r="E457" s="308">
        <v>0</v>
      </c>
      <c r="F457" s="308">
        <v>28800</v>
      </c>
      <c r="G457" s="308">
        <v>91</v>
      </c>
      <c r="H457" s="308">
        <v>0</v>
      </c>
      <c r="I457" s="308">
        <v>0</v>
      </c>
      <c r="J457" s="308">
        <v>0</v>
      </c>
      <c r="K457" s="300">
        <v>0</v>
      </c>
      <c r="L457" s="300">
        <v>2.39</v>
      </c>
      <c r="M457" s="300">
        <v>0</v>
      </c>
    </row>
    <row r="458" spans="1:13" s="309" customFormat="1" ht="15.75">
      <c r="A458" s="297" t="s">
        <v>259</v>
      </c>
      <c r="B458" s="308">
        <v>814129</v>
      </c>
      <c r="C458" s="308">
        <v>100</v>
      </c>
      <c r="D458" s="308">
        <v>0</v>
      </c>
      <c r="E458" s="308">
        <v>0</v>
      </c>
      <c r="F458" s="308">
        <v>48000</v>
      </c>
      <c r="G458" s="308">
        <v>7</v>
      </c>
      <c r="H458" s="308">
        <v>0</v>
      </c>
      <c r="I458" s="308">
        <v>0</v>
      </c>
      <c r="J458" s="308">
        <v>0</v>
      </c>
      <c r="K458" s="300">
        <v>0</v>
      </c>
      <c r="L458" s="300">
        <v>2.32</v>
      </c>
      <c r="M458" s="300">
        <v>0</v>
      </c>
    </row>
    <row r="459" spans="1:13" s="309" customFormat="1" ht="15.75">
      <c r="A459" s="297" t="s">
        <v>260</v>
      </c>
      <c r="B459" s="308">
        <v>1048207</v>
      </c>
      <c r="C459" s="308">
        <v>2208</v>
      </c>
      <c r="D459" s="308">
        <v>0</v>
      </c>
      <c r="E459" s="308">
        <v>0</v>
      </c>
      <c r="F459" s="308">
        <v>56000</v>
      </c>
      <c r="G459" s="308">
        <v>142</v>
      </c>
      <c r="H459" s="308">
        <v>0</v>
      </c>
      <c r="I459" s="308">
        <v>0</v>
      </c>
      <c r="J459" s="308">
        <v>0</v>
      </c>
      <c r="K459" s="300">
        <v>0</v>
      </c>
      <c r="L459" s="300">
        <v>1.65</v>
      </c>
      <c r="M459" s="300">
        <v>0</v>
      </c>
    </row>
    <row r="460" spans="1:13" s="309" customFormat="1" ht="15.75">
      <c r="A460" s="297" t="s">
        <v>261</v>
      </c>
      <c r="B460" s="308">
        <v>687419</v>
      </c>
      <c r="C460" s="308">
        <v>1422</v>
      </c>
      <c r="D460" s="308">
        <v>0</v>
      </c>
      <c r="E460" s="308">
        <v>0</v>
      </c>
      <c r="F460" s="308">
        <v>50000</v>
      </c>
      <c r="G460" s="308">
        <v>116</v>
      </c>
      <c r="H460" s="308">
        <v>0</v>
      </c>
      <c r="I460" s="308">
        <v>0</v>
      </c>
      <c r="J460" s="308">
        <v>0</v>
      </c>
      <c r="K460" s="300">
        <v>0</v>
      </c>
      <c r="L460" s="300">
        <v>0.91</v>
      </c>
      <c r="M460" s="300">
        <v>0</v>
      </c>
    </row>
    <row r="461" spans="1:13" s="309" customFormat="1" ht="15.75">
      <c r="A461" s="297" t="s">
        <v>262</v>
      </c>
      <c r="B461" s="308">
        <v>1003122</v>
      </c>
      <c r="C461" s="308">
        <v>1145</v>
      </c>
      <c r="D461" s="308">
        <v>0</v>
      </c>
      <c r="E461" s="308">
        <v>0</v>
      </c>
      <c r="F461" s="308">
        <v>92700</v>
      </c>
      <c r="G461" s="308">
        <v>120</v>
      </c>
      <c r="H461" s="308">
        <v>0</v>
      </c>
      <c r="I461" s="308">
        <v>0</v>
      </c>
      <c r="J461" s="308">
        <v>0</v>
      </c>
      <c r="K461" s="300">
        <v>0</v>
      </c>
      <c r="L461" s="300">
        <v>0.85</v>
      </c>
      <c r="M461" s="300">
        <v>0</v>
      </c>
    </row>
    <row r="462" spans="1:13" s="309" customFormat="1" ht="15.75">
      <c r="A462" s="297" t="s">
        <v>263</v>
      </c>
      <c r="B462" s="308">
        <v>1063838</v>
      </c>
      <c r="C462" s="308">
        <v>1241</v>
      </c>
      <c r="D462" s="308">
        <v>0</v>
      </c>
      <c r="E462" s="308">
        <v>1262</v>
      </c>
      <c r="F462" s="308">
        <v>64600</v>
      </c>
      <c r="G462" s="308">
        <v>85</v>
      </c>
      <c r="H462" s="308">
        <v>0</v>
      </c>
      <c r="I462" s="308">
        <v>0</v>
      </c>
      <c r="J462" s="308">
        <v>0</v>
      </c>
      <c r="K462" s="300">
        <v>0</v>
      </c>
      <c r="L462" s="300">
        <v>0.34</v>
      </c>
      <c r="M462" s="300">
        <v>0</v>
      </c>
    </row>
    <row r="463" spans="1:13" s="309" customFormat="1" ht="15.75">
      <c r="A463" s="297" t="s">
        <v>264</v>
      </c>
      <c r="B463" s="308">
        <v>735617</v>
      </c>
      <c r="C463" s="308">
        <v>1682</v>
      </c>
      <c r="D463" s="308">
        <v>0</v>
      </c>
      <c r="E463" s="308">
        <v>1534</v>
      </c>
      <c r="F463" s="308">
        <v>287063</v>
      </c>
      <c r="G463" s="308">
        <v>677</v>
      </c>
      <c r="H463" s="308">
        <v>0</v>
      </c>
      <c r="I463" s="308">
        <v>0</v>
      </c>
      <c r="J463" s="308">
        <v>0</v>
      </c>
      <c r="K463" s="300">
        <v>0</v>
      </c>
      <c r="L463" s="300">
        <v>0.55</v>
      </c>
      <c r="M463" s="300">
        <v>0</v>
      </c>
    </row>
    <row r="464" spans="1:13" s="309" customFormat="1" ht="15.75">
      <c r="A464" s="297" t="s">
        <v>265</v>
      </c>
      <c r="B464" s="308">
        <v>100832</v>
      </c>
      <c r="C464" s="308">
        <v>130</v>
      </c>
      <c r="D464" s="308">
        <v>0</v>
      </c>
      <c r="E464" s="308">
        <v>0</v>
      </c>
      <c r="F464" s="308">
        <v>21000</v>
      </c>
      <c r="G464" s="308">
        <v>42</v>
      </c>
      <c r="H464" s="308">
        <v>0</v>
      </c>
      <c r="I464" s="308">
        <v>0</v>
      </c>
      <c r="J464" s="308">
        <v>0</v>
      </c>
      <c r="K464" s="300">
        <v>0</v>
      </c>
      <c r="L464" s="300">
        <v>9.57</v>
      </c>
      <c r="M464" s="300">
        <v>0</v>
      </c>
    </row>
    <row r="465" spans="1:13" s="309" customFormat="1" ht="15.75">
      <c r="A465" s="297" t="s">
        <v>267</v>
      </c>
      <c r="B465" s="308">
        <v>94583</v>
      </c>
      <c r="C465" s="308">
        <v>205</v>
      </c>
      <c r="D465" s="308">
        <v>0</v>
      </c>
      <c r="E465" s="308">
        <v>0</v>
      </c>
      <c r="F465" s="308">
        <v>0</v>
      </c>
      <c r="G465" s="308">
        <v>0</v>
      </c>
      <c r="H465" s="308">
        <v>0</v>
      </c>
      <c r="I465" s="308">
        <v>0</v>
      </c>
      <c r="J465" s="308">
        <v>0</v>
      </c>
      <c r="K465" s="300">
        <v>0</v>
      </c>
      <c r="L465" s="300">
        <v>107.92</v>
      </c>
      <c r="M465" s="300">
        <v>0</v>
      </c>
    </row>
    <row r="466" spans="1:13" s="309" customFormat="1" ht="15.75">
      <c r="A466" s="297" t="s">
        <v>268</v>
      </c>
      <c r="B466" s="308">
        <v>506926</v>
      </c>
      <c r="C466" s="308">
        <v>1636</v>
      </c>
      <c r="D466" s="308">
        <v>0</v>
      </c>
      <c r="E466" s="308">
        <v>0</v>
      </c>
      <c r="F466" s="308">
        <v>167450</v>
      </c>
      <c r="G466" s="308">
        <v>863</v>
      </c>
      <c r="H466" s="308">
        <v>0</v>
      </c>
      <c r="I466" s="308">
        <v>0</v>
      </c>
      <c r="J466" s="308">
        <v>0</v>
      </c>
      <c r="K466" s="300">
        <v>0</v>
      </c>
      <c r="L466" s="300">
        <v>56.22</v>
      </c>
      <c r="M466" s="300">
        <v>0</v>
      </c>
    </row>
    <row r="467" spans="1:13" s="309" customFormat="1" ht="15.75">
      <c r="A467" s="297" t="s">
        <v>269</v>
      </c>
      <c r="B467" s="308">
        <v>155250</v>
      </c>
      <c r="C467" s="308">
        <v>245</v>
      </c>
      <c r="D467" s="308">
        <v>0</v>
      </c>
      <c r="E467" s="308">
        <v>0</v>
      </c>
      <c r="F467" s="308">
        <v>55500</v>
      </c>
      <c r="G467" s="308">
        <v>108</v>
      </c>
      <c r="H467" s="308">
        <v>0</v>
      </c>
      <c r="I467" s="308">
        <v>0</v>
      </c>
      <c r="J467" s="308">
        <v>0</v>
      </c>
      <c r="K467" s="300">
        <v>0</v>
      </c>
      <c r="L467" s="300">
        <v>9.63</v>
      </c>
      <c r="M467" s="300">
        <v>0</v>
      </c>
    </row>
    <row r="468" spans="1:13" s="309" customFormat="1" ht="15.75">
      <c r="A468" s="297" t="s">
        <v>271</v>
      </c>
      <c r="B468" s="308">
        <v>130124</v>
      </c>
      <c r="C468" s="308">
        <v>14</v>
      </c>
      <c r="D468" s="308">
        <v>0</v>
      </c>
      <c r="E468" s="308">
        <v>0</v>
      </c>
      <c r="F468" s="308">
        <v>60500</v>
      </c>
      <c r="G468" s="308">
        <v>13</v>
      </c>
      <c r="H468" s="308">
        <v>0</v>
      </c>
      <c r="I468" s="308">
        <v>0</v>
      </c>
      <c r="J468" s="308">
        <v>0</v>
      </c>
      <c r="K468" s="300">
        <v>0</v>
      </c>
      <c r="L468" s="300">
        <v>8.95</v>
      </c>
      <c r="M468" s="300">
        <v>0</v>
      </c>
    </row>
    <row r="469" spans="1:13" s="309" customFormat="1" ht="15.75">
      <c r="A469" s="297" t="s">
        <v>308</v>
      </c>
      <c r="B469" s="308">
        <v>156300</v>
      </c>
      <c r="C469" s="308">
        <v>455</v>
      </c>
      <c r="D469" s="308">
        <v>0</v>
      </c>
      <c r="E469" s="308">
        <v>0</v>
      </c>
      <c r="F469" s="308">
        <v>43700</v>
      </c>
      <c r="G469" s="308">
        <v>245</v>
      </c>
      <c r="H469" s="308">
        <v>0</v>
      </c>
      <c r="I469" s="308">
        <v>0</v>
      </c>
      <c r="J469" s="308">
        <v>0</v>
      </c>
      <c r="K469" s="300">
        <v>0</v>
      </c>
      <c r="L469" s="300">
        <v>26.36</v>
      </c>
      <c r="M469" s="300">
        <v>0</v>
      </c>
    </row>
    <row r="470" spans="1:13" s="309" customFormat="1" ht="15.75">
      <c r="A470" s="297" t="s">
        <v>272</v>
      </c>
      <c r="B470" s="308">
        <v>102965</v>
      </c>
      <c r="C470" s="308">
        <v>253</v>
      </c>
      <c r="D470" s="308">
        <v>0</v>
      </c>
      <c r="E470" s="308">
        <v>0</v>
      </c>
      <c r="F470" s="308">
        <v>87500</v>
      </c>
      <c r="G470" s="308">
        <v>622</v>
      </c>
      <c r="H470" s="308">
        <v>0</v>
      </c>
      <c r="I470" s="308">
        <v>1640</v>
      </c>
      <c r="J470" s="308">
        <v>-13923</v>
      </c>
      <c r="K470" s="300">
        <v>0</v>
      </c>
      <c r="L470" s="300">
        <v>0.46</v>
      </c>
      <c r="M470" s="300">
        <v>0</v>
      </c>
    </row>
    <row r="471" spans="1:13" s="309" customFormat="1" ht="15.75">
      <c r="A471" s="297" t="s">
        <v>309</v>
      </c>
      <c r="B471" s="308">
        <v>62500</v>
      </c>
      <c r="C471" s="308">
        <v>107</v>
      </c>
      <c r="D471" s="308">
        <v>0</v>
      </c>
      <c r="E471" s="308">
        <v>0</v>
      </c>
      <c r="F471" s="308">
        <v>377500</v>
      </c>
      <c r="G471" s="308">
        <v>619</v>
      </c>
      <c r="H471" s="308">
        <v>0</v>
      </c>
      <c r="I471" s="308">
        <v>0</v>
      </c>
      <c r="J471" s="308">
        <v>0</v>
      </c>
      <c r="K471" s="300">
        <v>56.82</v>
      </c>
      <c r="L471" s="300">
        <v>16.12</v>
      </c>
      <c r="M471" s="300">
        <v>0</v>
      </c>
    </row>
    <row r="472" spans="1:13" s="309" customFormat="1" ht="15.75">
      <c r="A472" s="297" t="s">
        <v>273</v>
      </c>
      <c r="B472" s="308">
        <v>206197</v>
      </c>
      <c r="C472" s="308">
        <v>480</v>
      </c>
      <c r="D472" s="308">
        <v>0</v>
      </c>
      <c r="E472" s="308">
        <v>0</v>
      </c>
      <c r="F472" s="308">
        <v>17083</v>
      </c>
      <c r="G472" s="308">
        <v>71</v>
      </c>
      <c r="H472" s="308">
        <v>0</v>
      </c>
      <c r="I472" s="308">
        <v>0</v>
      </c>
      <c r="J472" s="308">
        <v>0</v>
      </c>
      <c r="K472" s="300">
        <v>0</v>
      </c>
      <c r="L472" s="300">
        <v>1.95</v>
      </c>
      <c r="M472" s="300">
        <v>0</v>
      </c>
    </row>
    <row r="473" spans="1:13" s="309" customFormat="1" ht="15.75">
      <c r="A473" s="297" t="s">
        <v>275</v>
      </c>
      <c r="B473" s="308">
        <v>464994</v>
      </c>
      <c r="C473" s="308">
        <v>971</v>
      </c>
      <c r="D473" s="308">
        <v>0</v>
      </c>
      <c r="E473" s="308">
        <v>0</v>
      </c>
      <c r="F473" s="308">
        <v>34200</v>
      </c>
      <c r="G473" s="308">
        <v>119</v>
      </c>
      <c r="H473" s="308">
        <v>0</v>
      </c>
      <c r="I473" s="308">
        <v>0</v>
      </c>
      <c r="J473" s="308">
        <v>0</v>
      </c>
      <c r="K473" s="300">
        <v>0</v>
      </c>
      <c r="L473" s="300">
        <v>0.94</v>
      </c>
      <c r="M473" s="300">
        <v>0</v>
      </c>
    </row>
    <row r="474" spans="1:13" s="309" customFormat="1" ht="15.75">
      <c r="A474" s="297" t="s">
        <v>276</v>
      </c>
      <c r="B474" s="308">
        <v>557607</v>
      </c>
      <c r="C474" s="308">
        <v>53</v>
      </c>
      <c r="D474" s="308">
        <v>0</v>
      </c>
      <c r="E474" s="308">
        <v>0</v>
      </c>
      <c r="F474" s="308">
        <v>47000</v>
      </c>
      <c r="G474" s="308">
        <v>7</v>
      </c>
      <c r="H474" s="308">
        <v>0</v>
      </c>
      <c r="I474" s="308">
        <v>0</v>
      </c>
      <c r="J474" s="308">
        <v>0</v>
      </c>
      <c r="K474" s="300">
        <v>0</v>
      </c>
      <c r="L474" s="300">
        <v>1.19</v>
      </c>
      <c r="M474" s="300">
        <v>0</v>
      </c>
    </row>
    <row r="475" spans="1:13" s="309" customFormat="1" ht="15.75">
      <c r="A475" s="297" t="s">
        <v>277</v>
      </c>
      <c r="B475" s="308">
        <v>834607</v>
      </c>
      <c r="C475" s="308">
        <v>982</v>
      </c>
      <c r="D475" s="308">
        <v>0</v>
      </c>
      <c r="E475" s="308">
        <v>0</v>
      </c>
      <c r="F475" s="308">
        <v>60200</v>
      </c>
      <c r="G475" s="308">
        <v>87</v>
      </c>
      <c r="H475" s="308">
        <v>0</v>
      </c>
      <c r="I475" s="308">
        <v>0</v>
      </c>
      <c r="J475" s="308">
        <v>0</v>
      </c>
      <c r="K475" s="300">
        <v>0</v>
      </c>
      <c r="L475" s="300">
        <v>1.21</v>
      </c>
      <c r="M475" s="300">
        <v>0</v>
      </c>
    </row>
    <row r="476" spans="1:13" s="309" customFormat="1" ht="15.75">
      <c r="A476" s="297" t="s">
        <v>278</v>
      </c>
      <c r="B476" s="308">
        <v>799726</v>
      </c>
      <c r="C476" s="308">
        <v>905</v>
      </c>
      <c r="D476" s="308">
        <v>0</v>
      </c>
      <c r="E476" s="308">
        <v>0</v>
      </c>
      <c r="F476" s="308">
        <v>55000</v>
      </c>
      <c r="G476" s="308">
        <v>104</v>
      </c>
      <c r="H476" s="308">
        <v>0</v>
      </c>
      <c r="I476" s="308">
        <v>0</v>
      </c>
      <c r="J476" s="308">
        <v>0</v>
      </c>
      <c r="K476" s="300">
        <v>0</v>
      </c>
      <c r="L476" s="300">
        <v>0.84</v>
      </c>
      <c r="M476" s="300">
        <v>0</v>
      </c>
    </row>
    <row r="477" spans="1:13" s="309" customFormat="1" ht="15.75">
      <c r="A477" s="297" t="s">
        <v>279</v>
      </c>
      <c r="B477" s="308">
        <v>1169104</v>
      </c>
      <c r="C477" s="308">
        <v>1561</v>
      </c>
      <c r="D477" s="308">
        <v>0</v>
      </c>
      <c r="E477" s="308">
        <v>0</v>
      </c>
      <c r="F477" s="308">
        <v>81000</v>
      </c>
      <c r="G477" s="308">
        <v>224</v>
      </c>
      <c r="H477" s="308">
        <v>0</v>
      </c>
      <c r="I477" s="308">
        <v>903</v>
      </c>
      <c r="J477" s="308">
        <v>0</v>
      </c>
      <c r="K477" s="300">
        <v>0</v>
      </c>
      <c r="L477" s="300">
        <v>1.24</v>
      </c>
      <c r="M477" s="300">
        <v>0</v>
      </c>
    </row>
    <row r="478" spans="1:13" s="309" customFormat="1" ht="15.75">
      <c r="A478" s="297" t="s">
        <v>280</v>
      </c>
      <c r="B478" s="308">
        <v>1799122</v>
      </c>
      <c r="C478" s="308">
        <v>2326</v>
      </c>
      <c r="D478" s="308">
        <v>0</v>
      </c>
      <c r="E478" s="308">
        <v>0</v>
      </c>
      <c r="F478" s="308">
        <v>170000</v>
      </c>
      <c r="G478" s="308">
        <v>379</v>
      </c>
      <c r="H478" s="308">
        <v>0</v>
      </c>
      <c r="I478" s="308">
        <v>0</v>
      </c>
      <c r="J478" s="308">
        <v>0</v>
      </c>
      <c r="K478" s="300">
        <v>0</v>
      </c>
      <c r="L478" s="300">
        <v>3.73</v>
      </c>
      <c r="M478" s="300">
        <v>0</v>
      </c>
    </row>
    <row r="479" spans="1:13" s="309" customFormat="1" ht="15.75">
      <c r="A479" s="297" t="s">
        <v>375</v>
      </c>
      <c r="B479" s="308">
        <v>372230</v>
      </c>
      <c r="C479" s="308">
        <v>499</v>
      </c>
      <c r="D479" s="308">
        <v>0</v>
      </c>
      <c r="E479" s="308">
        <v>0</v>
      </c>
      <c r="F479" s="308">
        <v>37700</v>
      </c>
      <c r="G479" s="308">
        <v>166</v>
      </c>
      <c r="H479" s="308">
        <v>0</v>
      </c>
      <c r="I479" s="308">
        <v>0</v>
      </c>
      <c r="J479" s="308">
        <v>0</v>
      </c>
      <c r="K479" s="300">
        <v>90.8</v>
      </c>
      <c r="L479" s="300">
        <v>10.3</v>
      </c>
      <c r="M479" s="300">
        <v>0</v>
      </c>
    </row>
    <row r="480" spans="1:13" s="309" customFormat="1" ht="15.75">
      <c r="A480" s="297" t="s">
        <v>281</v>
      </c>
      <c r="B480" s="308">
        <v>68012</v>
      </c>
      <c r="C480" s="308">
        <v>7</v>
      </c>
      <c r="D480" s="308">
        <v>0</v>
      </c>
      <c r="E480" s="308">
        <v>0</v>
      </c>
      <c r="F480" s="308">
        <v>61100</v>
      </c>
      <c r="G480" s="308">
        <v>7</v>
      </c>
      <c r="H480" s="308">
        <v>0</v>
      </c>
      <c r="I480" s="308">
        <v>0</v>
      </c>
      <c r="J480" s="308">
        <v>0</v>
      </c>
      <c r="K480" s="300">
        <v>0</v>
      </c>
      <c r="L480" s="300">
        <v>1.9</v>
      </c>
      <c r="M480" s="300">
        <v>0</v>
      </c>
    </row>
    <row r="481" spans="1:13" s="309" customFormat="1" ht="15.75">
      <c r="A481" s="297" t="s">
        <v>282</v>
      </c>
      <c r="B481" s="308">
        <v>88707</v>
      </c>
      <c r="C481" s="308">
        <v>184</v>
      </c>
      <c r="D481" s="308">
        <v>0</v>
      </c>
      <c r="E481" s="308">
        <v>0</v>
      </c>
      <c r="F481" s="308">
        <v>17900</v>
      </c>
      <c r="G481" s="308">
        <v>47</v>
      </c>
      <c r="H481" s="308">
        <v>0</v>
      </c>
      <c r="I481" s="308">
        <v>0</v>
      </c>
      <c r="J481" s="308">
        <v>-5244</v>
      </c>
      <c r="K481" s="300">
        <v>0</v>
      </c>
      <c r="L481" s="300">
        <v>0</v>
      </c>
      <c r="M481" s="300">
        <v>0</v>
      </c>
    </row>
    <row r="482" spans="1:13" s="309" customFormat="1" ht="15.75">
      <c r="A482" s="297" t="s">
        <v>283</v>
      </c>
      <c r="B482" s="308">
        <v>53436</v>
      </c>
      <c r="C482" s="308">
        <v>71</v>
      </c>
      <c r="D482" s="308">
        <v>0</v>
      </c>
      <c r="E482" s="308">
        <v>0</v>
      </c>
      <c r="F482" s="308">
        <v>58800</v>
      </c>
      <c r="G482" s="308">
        <v>133</v>
      </c>
      <c r="H482" s="308">
        <v>0</v>
      </c>
      <c r="I482" s="308">
        <v>0</v>
      </c>
      <c r="J482" s="308">
        <v>0</v>
      </c>
      <c r="K482" s="300">
        <v>0</v>
      </c>
      <c r="L482" s="300">
        <v>27.49</v>
      </c>
      <c r="M482" s="300">
        <v>0</v>
      </c>
    </row>
    <row r="483" spans="1:13" s="309" customFormat="1" ht="15.75">
      <c r="A483" s="297" t="s">
        <v>284</v>
      </c>
      <c r="B483" s="308">
        <v>131700</v>
      </c>
      <c r="C483" s="308">
        <v>14</v>
      </c>
      <c r="D483" s="308">
        <v>0</v>
      </c>
      <c r="E483" s="308">
        <v>0</v>
      </c>
      <c r="F483" s="308">
        <v>97300</v>
      </c>
      <c r="G483" s="308">
        <v>16</v>
      </c>
      <c r="H483" s="308">
        <v>0</v>
      </c>
      <c r="I483" s="308">
        <v>0</v>
      </c>
      <c r="J483" s="308">
        <v>0</v>
      </c>
      <c r="K483" s="300">
        <v>0</v>
      </c>
      <c r="L483" s="300">
        <v>17.09</v>
      </c>
      <c r="M483" s="300">
        <v>0</v>
      </c>
    </row>
    <row r="484" spans="1:13" s="309" customFormat="1" ht="15.75">
      <c r="A484" s="297" t="s">
        <v>285</v>
      </c>
      <c r="B484" s="308">
        <v>274039</v>
      </c>
      <c r="C484" s="308">
        <v>43</v>
      </c>
      <c r="D484" s="308">
        <v>0</v>
      </c>
      <c r="E484" s="308">
        <v>0</v>
      </c>
      <c r="F484" s="308">
        <v>37700</v>
      </c>
      <c r="G484" s="308">
        <v>13</v>
      </c>
      <c r="H484" s="308">
        <v>0</v>
      </c>
      <c r="I484" s="308">
        <v>1154</v>
      </c>
      <c r="J484" s="308">
        <v>0</v>
      </c>
      <c r="K484" s="300">
        <v>0</v>
      </c>
      <c r="L484" s="300">
        <v>2.17</v>
      </c>
      <c r="M484" s="300">
        <v>0</v>
      </c>
    </row>
    <row r="485" spans="1:13" s="309" customFormat="1" ht="15.75">
      <c r="A485" s="297" t="s">
        <v>286</v>
      </c>
      <c r="B485" s="308">
        <v>26337</v>
      </c>
      <c r="C485" s="308">
        <v>65</v>
      </c>
      <c r="D485" s="308">
        <v>0</v>
      </c>
      <c r="E485" s="308">
        <v>0</v>
      </c>
      <c r="F485" s="308">
        <v>160000</v>
      </c>
      <c r="G485" s="308">
        <v>380</v>
      </c>
      <c r="H485" s="308">
        <v>0</v>
      </c>
      <c r="I485" s="308">
        <v>0</v>
      </c>
      <c r="J485" s="308">
        <v>0</v>
      </c>
      <c r="K485" s="300">
        <v>85.87</v>
      </c>
      <c r="L485" s="300">
        <v>8.56</v>
      </c>
      <c r="M485" s="300">
        <v>0</v>
      </c>
    </row>
    <row r="486" spans="1:13" s="309" customFormat="1" ht="15.75">
      <c r="A486" s="297" t="s">
        <v>1114</v>
      </c>
      <c r="B486" s="308">
        <v>142074</v>
      </c>
      <c r="C486" s="308">
        <v>409</v>
      </c>
      <c r="D486" s="308">
        <v>0</v>
      </c>
      <c r="E486" s="308">
        <v>0</v>
      </c>
      <c r="F486" s="308">
        <v>36300</v>
      </c>
      <c r="G486" s="308">
        <v>173</v>
      </c>
      <c r="H486" s="308">
        <v>0</v>
      </c>
      <c r="I486" s="308">
        <v>0</v>
      </c>
      <c r="J486" s="308">
        <v>0</v>
      </c>
      <c r="K486" s="300">
        <v>0</v>
      </c>
      <c r="L486" s="300">
        <v>14.04</v>
      </c>
      <c r="M486" s="300">
        <v>0</v>
      </c>
    </row>
    <row r="487" spans="1:13" s="309" customFormat="1" ht="15.75">
      <c r="A487" s="297" t="s">
        <v>287</v>
      </c>
      <c r="B487" s="308">
        <v>174487</v>
      </c>
      <c r="C487" s="308">
        <v>430</v>
      </c>
      <c r="D487" s="308">
        <v>0</v>
      </c>
      <c r="E487" s="308">
        <v>0</v>
      </c>
      <c r="F487" s="308">
        <v>0</v>
      </c>
      <c r="G487" s="308">
        <v>0</v>
      </c>
      <c r="H487" s="308">
        <v>0</v>
      </c>
      <c r="I487" s="308">
        <v>0</v>
      </c>
      <c r="J487" s="308">
        <v>0</v>
      </c>
      <c r="K487" s="300">
        <v>0</v>
      </c>
      <c r="L487" s="300">
        <v>5.59</v>
      </c>
      <c r="M487" s="300">
        <v>0</v>
      </c>
    </row>
    <row r="488" spans="1:13" s="309" customFormat="1" ht="15.75">
      <c r="A488" s="297" t="s">
        <v>8</v>
      </c>
      <c r="B488" s="308">
        <v>69170</v>
      </c>
      <c r="C488" s="308">
        <v>93</v>
      </c>
      <c r="D488" s="308">
        <v>0</v>
      </c>
      <c r="E488" s="308">
        <v>0</v>
      </c>
      <c r="F488" s="308">
        <v>211700</v>
      </c>
      <c r="G488" s="308">
        <v>295</v>
      </c>
      <c r="H488" s="308">
        <v>0</v>
      </c>
      <c r="I488" s="308">
        <v>0</v>
      </c>
      <c r="J488" s="308">
        <v>0</v>
      </c>
      <c r="K488" s="300">
        <v>0</v>
      </c>
      <c r="L488" s="300">
        <v>10.44</v>
      </c>
      <c r="M488" s="300">
        <v>0</v>
      </c>
    </row>
    <row r="489" spans="1:13" s="309" customFormat="1" ht="15.75">
      <c r="A489" s="297" t="s">
        <v>9</v>
      </c>
      <c r="B489" s="308">
        <v>161640</v>
      </c>
      <c r="C489" s="308">
        <v>209</v>
      </c>
      <c r="D489" s="308">
        <v>0</v>
      </c>
      <c r="E489" s="308">
        <v>0</v>
      </c>
      <c r="F489" s="308">
        <v>13106</v>
      </c>
      <c r="G489" s="308">
        <v>24</v>
      </c>
      <c r="H489" s="308">
        <v>0</v>
      </c>
      <c r="I489" s="308">
        <v>0</v>
      </c>
      <c r="J489" s="308">
        <v>0</v>
      </c>
      <c r="K489" s="300">
        <v>0</v>
      </c>
      <c r="L489" s="300">
        <v>2.75</v>
      </c>
      <c r="M489" s="300">
        <v>0</v>
      </c>
    </row>
    <row r="490" spans="1:13" s="309" customFormat="1" ht="15.75">
      <c r="A490" s="297" t="s">
        <v>350</v>
      </c>
      <c r="B490" s="308">
        <v>463868</v>
      </c>
      <c r="C490" s="308">
        <v>1020</v>
      </c>
      <c r="D490" s="308">
        <v>0</v>
      </c>
      <c r="E490" s="308">
        <v>0</v>
      </c>
      <c r="F490" s="308">
        <v>40500</v>
      </c>
      <c r="G490" s="308">
        <v>167</v>
      </c>
      <c r="H490" s="308">
        <v>0</v>
      </c>
      <c r="I490" s="308">
        <v>110</v>
      </c>
      <c r="J490" s="308">
        <v>0</v>
      </c>
      <c r="K490" s="300">
        <v>0</v>
      </c>
      <c r="L490" s="300">
        <v>1.99</v>
      </c>
      <c r="M490" s="300">
        <v>0</v>
      </c>
    </row>
    <row r="491" spans="1:13" s="309" customFormat="1" ht="15.75">
      <c r="A491" s="297" t="s">
        <v>10</v>
      </c>
      <c r="B491" s="308">
        <v>541329</v>
      </c>
      <c r="C491" s="308">
        <v>176</v>
      </c>
      <c r="D491" s="308">
        <v>0</v>
      </c>
      <c r="E491" s="308">
        <v>0</v>
      </c>
      <c r="F491" s="308">
        <v>40300</v>
      </c>
      <c r="G491" s="308">
        <v>25</v>
      </c>
      <c r="H491" s="308">
        <v>0</v>
      </c>
      <c r="I491" s="308">
        <v>819</v>
      </c>
      <c r="J491" s="308">
        <v>0</v>
      </c>
      <c r="K491" s="300">
        <v>0</v>
      </c>
      <c r="L491" s="300">
        <v>1.76</v>
      </c>
      <c r="M491" s="300">
        <v>0</v>
      </c>
    </row>
    <row r="492" spans="1:13" s="309" customFormat="1" ht="15.75">
      <c r="A492" s="297" t="s">
        <v>11</v>
      </c>
      <c r="B492" s="308">
        <v>683605</v>
      </c>
      <c r="C492" s="308">
        <v>1941</v>
      </c>
      <c r="D492" s="308">
        <v>0</v>
      </c>
      <c r="E492" s="308">
        <v>0</v>
      </c>
      <c r="F492" s="308">
        <v>95100</v>
      </c>
      <c r="G492" s="308">
        <v>538</v>
      </c>
      <c r="H492" s="308">
        <v>0</v>
      </c>
      <c r="I492" s="308">
        <v>2097</v>
      </c>
      <c r="J492" s="308">
        <v>-8766</v>
      </c>
      <c r="K492" s="300">
        <v>0</v>
      </c>
      <c r="L492" s="300">
        <v>0</v>
      </c>
      <c r="M492" s="300">
        <v>0</v>
      </c>
    </row>
    <row r="493" spans="1:13" s="309" customFormat="1" ht="15.75">
      <c r="A493" s="297" t="s">
        <v>12</v>
      </c>
      <c r="B493" s="308">
        <v>410105</v>
      </c>
      <c r="C493" s="308">
        <v>595</v>
      </c>
      <c r="D493" s="308">
        <v>0</v>
      </c>
      <c r="E493" s="308">
        <v>0</v>
      </c>
      <c r="F493" s="308">
        <v>32000</v>
      </c>
      <c r="G493" s="308">
        <v>66</v>
      </c>
      <c r="H493" s="308">
        <v>0</v>
      </c>
      <c r="I493" s="308">
        <v>0</v>
      </c>
      <c r="J493" s="308">
        <v>0</v>
      </c>
      <c r="K493" s="300">
        <v>0</v>
      </c>
      <c r="L493" s="300">
        <v>3.17</v>
      </c>
      <c r="M493" s="300">
        <v>0</v>
      </c>
    </row>
    <row r="494" spans="1:14" s="309" customFormat="1" ht="15.75">
      <c r="A494" s="91" t="s">
        <v>417</v>
      </c>
      <c r="B494" s="310">
        <v>381522742</v>
      </c>
      <c r="C494" s="310">
        <f>SUM(C9:C493)</f>
        <v>2964504</v>
      </c>
      <c r="D494" s="310">
        <v>581668</v>
      </c>
      <c r="E494" s="310">
        <v>10391</v>
      </c>
      <c r="F494" s="310">
        <v>75858757</v>
      </c>
      <c r="G494" s="310">
        <f>SUM(G9:G493)</f>
        <v>191804</v>
      </c>
      <c r="H494" s="310">
        <v>8222</v>
      </c>
      <c r="I494" s="310">
        <v>179130</v>
      </c>
      <c r="J494" s="310">
        <v>-1117851</v>
      </c>
      <c r="K494" s="302">
        <v>2.51</v>
      </c>
      <c r="L494" s="302">
        <v>5.69</v>
      </c>
      <c r="M494" s="302">
        <v>1.94</v>
      </c>
      <c r="N494" s="326"/>
    </row>
    <row r="495" spans="1:13" s="309" customFormat="1" ht="15.75">
      <c r="A495" s="266" t="s">
        <v>473</v>
      </c>
      <c r="B495" s="267">
        <v>379073023</v>
      </c>
      <c r="C495" s="294">
        <v>2756037</v>
      </c>
      <c r="D495" s="294">
        <v>133594</v>
      </c>
      <c r="E495" s="294">
        <v>4139</v>
      </c>
      <c r="F495" s="294">
        <v>71519186</v>
      </c>
      <c r="G495" s="294">
        <v>140240</v>
      </c>
      <c r="H495" s="267">
        <v>934</v>
      </c>
      <c r="I495" s="267">
        <v>83589</v>
      </c>
      <c r="J495" s="267">
        <v>-604543</v>
      </c>
      <c r="K495" s="289">
        <v>2.04</v>
      </c>
      <c r="L495" s="289">
        <v>3.1</v>
      </c>
      <c r="M495" s="289">
        <v>0.77</v>
      </c>
    </row>
    <row r="496" spans="1:13" s="309" customFormat="1" ht="15.75">
      <c r="A496" s="266" t="s">
        <v>967</v>
      </c>
      <c r="B496" s="289">
        <v>0.64623933948473</v>
      </c>
      <c r="C496" s="289">
        <f>100*(C494-C495)/C495</f>
        <v>7.564013110128783</v>
      </c>
      <c r="D496" s="289">
        <v>335.399793403895</v>
      </c>
      <c r="E496" s="289">
        <v>151.050978497221</v>
      </c>
      <c r="F496" s="289">
        <v>6.06770188911266</v>
      </c>
      <c r="G496" s="289">
        <f>100*(G494-G495)/G495</f>
        <v>36.76839703365659</v>
      </c>
      <c r="H496" s="289">
        <v>780.299785867237</v>
      </c>
      <c r="I496" s="289">
        <v>114.298532103506</v>
      </c>
      <c r="J496" s="289">
        <f>(J494-J495)/J495*100</f>
        <v>84.90843496657806</v>
      </c>
      <c r="K496" s="289">
        <v>23.0392156862745</v>
      </c>
      <c r="L496" s="289">
        <v>83.5483870967741</v>
      </c>
      <c r="M496" s="289">
        <v>151.948051948051</v>
      </c>
    </row>
    <row r="497" spans="1:13" s="309" customFormat="1" ht="13.5" customHeight="1">
      <c r="A497" s="266"/>
      <c r="B497" s="289"/>
      <c r="C497" s="289"/>
      <c r="D497" s="289"/>
      <c r="E497" s="289"/>
      <c r="F497" s="289"/>
      <c r="G497" s="289"/>
      <c r="H497" s="289"/>
      <c r="I497" s="289"/>
      <c r="J497" s="289"/>
      <c r="K497" s="289"/>
      <c r="L497" s="289"/>
      <c r="M497" s="289"/>
    </row>
    <row r="498" spans="1:13" s="309" customFormat="1" ht="13.5" customHeight="1">
      <c r="A498" s="266" t="s">
        <v>677</v>
      </c>
      <c r="B498" s="289"/>
      <c r="C498" s="289"/>
      <c r="D498" s="289"/>
      <c r="E498" s="289"/>
      <c r="F498" s="289"/>
      <c r="G498" s="289"/>
      <c r="H498" s="289"/>
      <c r="I498" s="289"/>
      <c r="J498" s="289"/>
      <c r="K498" s="289"/>
      <c r="L498" s="289"/>
      <c r="M498" s="289"/>
    </row>
    <row r="499" spans="1:13" s="309" customFormat="1" ht="15.75">
      <c r="A499" s="52" t="s">
        <v>310</v>
      </c>
      <c r="B499" s="201">
        <v>43000</v>
      </c>
      <c r="C499" s="201">
        <v>2350</v>
      </c>
      <c r="D499" s="201">
        <v>0</v>
      </c>
      <c r="E499" s="201">
        <v>0</v>
      </c>
      <c r="F499" s="201">
        <v>0</v>
      </c>
      <c r="G499" s="201">
        <v>0</v>
      </c>
      <c r="H499" s="201">
        <v>0</v>
      </c>
      <c r="I499" s="201">
        <v>0</v>
      </c>
      <c r="J499" s="201">
        <v>0</v>
      </c>
      <c r="K499" s="285">
        <v>0</v>
      </c>
      <c r="L499" s="285">
        <v>0</v>
      </c>
      <c r="M499" s="285">
        <v>2.21</v>
      </c>
    </row>
    <row r="500" spans="1:13" s="309" customFormat="1" ht="15.75">
      <c r="A500" s="52" t="s">
        <v>312</v>
      </c>
      <c r="B500" s="201">
        <v>2654905</v>
      </c>
      <c r="C500" s="201">
        <v>9621</v>
      </c>
      <c r="D500" s="201">
        <v>0</v>
      </c>
      <c r="E500" s="201">
        <v>0</v>
      </c>
      <c r="F500" s="201">
        <v>0</v>
      </c>
      <c r="G500" s="201">
        <v>0</v>
      </c>
      <c r="H500" s="201">
        <v>0</v>
      </c>
      <c r="I500" s="201">
        <v>0</v>
      </c>
      <c r="J500" s="201">
        <v>0</v>
      </c>
      <c r="K500" s="285">
        <v>0</v>
      </c>
      <c r="L500" s="285">
        <v>5.04</v>
      </c>
      <c r="M500" s="285">
        <v>25.23</v>
      </c>
    </row>
    <row r="501" spans="1:13" s="309" customFormat="1" ht="15.75">
      <c r="A501" s="52" t="s">
        <v>313</v>
      </c>
      <c r="B501" s="201">
        <v>0</v>
      </c>
      <c r="C501" s="201">
        <v>0</v>
      </c>
      <c r="D501" s="201">
        <v>0</v>
      </c>
      <c r="E501" s="201">
        <v>0</v>
      </c>
      <c r="F501" s="201">
        <v>0</v>
      </c>
      <c r="G501" s="201">
        <v>0</v>
      </c>
      <c r="H501" s="201">
        <v>0</v>
      </c>
      <c r="I501" s="201">
        <v>0</v>
      </c>
      <c r="J501" s="201">
        <v>0</v>
      </c>
      <c r="K501" s="285">
        <v>0</v>
      </c>
      <c r="L501" s="285">
        <v>0</v>
      </c>
      <c r="M501" s="285">
        <v>0</v>
      </c>
    </row>
    <row r="502" spans="1:13" s="309" customFormat="1" ht="15.75">
      <c r="A502" s="266" t="s">
        <v>419</v>
      </c>
      <c r="B502" s="267">
        <f>SUM(B499:B501)</f>
        <v>2697905</v>
      </c>
      <c r="C502" s="267">
        <f>SUM(C499:C501)</f>
        <v>11971</v>
      </c>
      <c r="D502" s="267">
        <v>0</v>
      </c>
      <c r="E502" s="267">
        <v>0</v>
      </c>
      <c r="F502" s="267">
        <v>0</v>
      </c>
      <c r="G502" s="267">
        <v>0</v>
      </c>
      <c r="H502" s="267">
        <v>0</v>
      </c>
      <c r="I502" s="267">
        <v>0</v>
      </c>
      <c r="J502" s="267">
        <v>0</v>
      </c>
      <c r="K502" s="289">
        <v>0</v>
      </c>
      <c r="L502" s="289">
        <v>4.93</v>
      </c>
      <c r="M502" s="289">
        <v>24.75</v>
      </c>
    </row>
    <row r="503" spans="1:13" s="309" customFormat="1" ht="15.75">
      <c r="A503" s="266" t="s">
        <v>474</v>
      </c>
      <c r="B503" s="267">
        <v>2261727</v>
      </c>
      <c r="C503" s="267">
        <v>11957</v>
      </c>
      <c r="D503" s="267">
        <v>0</v>
      </c>
      <c r="E503" s="267">
        <v>0</v>
      </c>
      <c r="F503" s="267">
        <v>0</v>
      </c>
      <c r="G503" s="267">
        <v>0</v>
      </c>
      <c r="H503" s="267">
        <v>0</v>
      </c>
      <c r="I503" s="267">
        <v>0</v>
      </c>
      <c r="J503" s="267">
        <v>0</v>
      </c>
      <c r="K503" s="289">
        <v>0</v>
      </c>
      <c r="L503" s="289">
        <v>3.53</v>
      </c>
      <c r="M503" s="289">
        <v>21.08</v>
      </c>
    </row>
    <row r="504" spans="1:13" s="309" customFormat="1" ht="15.75">
      <c r="A504" s="266" t="s">
        <v>967</v>
      </c>
      <c r="B504" s="289">
        <f>(B502-B503)/B503*100</f>
        <v>19.28517455908693</v>
      </c>
      <c r="C504" s="289">
        <f>(C502-C503)/C503*100</f>
        <v>0.11708622564188342</v>
      </c>
      <c r="D504" s="289" t="s">
        <v>491</v>
      </c>
      <c r="E504" s="289" t="s">
        <v>491</v>
      </c>
      <c r="F504" s="289" t="s">
        <v>491</v>
      </c>
      <c r="G504" s="289" t="s">
        <v>491</v>
      </c>
      <c r="H504" s="289" t="s">
        <v>491</v>
      </c>
      <c r="I504" s="289" t="s">
        <v>491</v>
      </c>
      <c r="J504" s="289" t="s">
        <v>491</v>
      </c>
      <c r="K504" s="289" t="s">
        <v>491</v>
      </c>
      <c r="L504" s="289">
        <f>(L502-L503)/L503*100</f>
        <v>39.6600566572238</v>
      </c>
      <c r="M504" s="289">
        <f>(M502-M503)/M503*100</f>
        <v>17.40986717267553</v>
      </c>
    </row>
    <row r="505" spans="1:13" s="309" customFormat="1" ht="13.5" customHeight="1">
      <c r="A505" s="266"/>
      <c r="B505" s="289"/>
      <c r="C505" s="289"/>
      <c r="D505" s="289"/>
      <c r="E505" s="289"/>
      <c r="F505" s="289"/>
      <c r="G505" s="289"/>
      <c r="H505" s="289"/>
      <c r="I505" s="289"/>
      <c r="J505" s="289"/>
      <c r="K505" s="289"/>
      <c r="L505" s="289"/>
      <c r="M505" s="289"/>
    </row>
    <row r="506" spans="1:13" s="309" customFormat="1" ht="15.75">
      <c r="A506" s="266" t="s">
        <v>415</v>
      </c>
      <c r="B506" s="267">
        <f>B502+B494</f>
        <v>384220647</v>
      </c>
      <c r="C506" s="267">
        <f aca="true" t="shared" si="0" ref="C506:J507">C502+C494</f>
        <v>2976475</v>
      </c>
      <c r="D506" s="267">
        <f t="shared" si="0"/>
        <v>581668</v>
      </c>
      <c r="E506" s="267">
        <f t="shared" si="0"/>
        <v>10391</v>
      </c>
      <c r="F506" s="267">
        <f t="shared" si="0"/>
        <v>75858757</v>
      </c>
      <c r="G506" s="267">
        <f t="shared" si="0"/>
        <v>191804</v>
      </c>
      <c r="H506" s="267">
        <f t="shared" si="0"/>
        <v>8222</v>
      </c>
      <c r="I506" s="267">
        <f t="shared" si="0"/>
        <v>179130</v>
      </c>
      <c r="J506" s="267">
        <f t="shared" si="0"/>
        <v>-1117851</v>
      </c>
      <c r="K506" s="289">
        <v>2.5</v>
      </c>
      <c r="L506" s="289">
        <v>5.69</v>
      </c>
      <c r="M506" s="289">
        <v>2.05</v>
      </c>
    </row>
    <row r="507" spans="1:13" s="309" customFormat="1" ht="15.75">
      <c r="A507" s="266" t="s">
        <v>416</v>
      </c>
      <c r="B507" s="267">
        <f>B503+B495</f>
        <v>381334750</v>
      </c>
      <c r="C507" s="267">
        <f t="shared" si="0"/>
        <v>2767994</v>
      </c>
      <c r="D507" s="267">
        <f t="shared" si="0"/>
        <v>133594</v>
      </c>
      <c r="E507" s="267">
        <f t="shared" si="0"/>
        <v>4139</v>
      </c>
      <c r="F507" s="267">
        <f t="shared" si="0"/>
        <v>71519186</v>
      </c>
      <c r="G507" s="267">
        <f t="shared" si="0"/>
        <v>140240</v>
      </c>
      <c r="H507" s="267">
        <f t="shared" si="0"/>
        <v>934</v>
      </c>
      <c r="I507" s="267">
        <f t="shared" si="0"/>
        <v>83589</v>
      </c>
      <c r="J507" s="267">
        <f t="shared" si="0"/>
        <v>-604543</v>
      </c>
      <c r="K507" s="289">
        <v>2.03</v>
      </c>
      <c r="L507" s="289">
        <v>3.1</v>
      </c>
      <c r="M507" s="289">
        <v>0.77</v>
      </c>
    </row>
    <row r="508" spans="1:13" s="309" customFormat="1" ht="15.75">
      <c r="A508" s="266" t="s">
        <v>967</v>
      </c>
      <c r="B508" s="289">
        <f>100*(B506-B507)/B507</f>
        <v>0.7567883598334534</v>
      </c>
      <c r="C508" s="289">
        <f aca="true" t="shared" si="1" ref="C508:J508">100*(C506-C507)/C507</f>
        <v>7.531844360934309</v>
      </c>
      <c r="D508" s="289">
        <f t="shared" si="1"/>
        <v>335.3997934038954</v>
      </c>
      <c r="E508" s="289">
        <f t="shared" si="1"/>
        <v>151.05097849722156</v>
      </c>
      <c r="F508" s="289">
        <f t="shared" si="1"/>
        <v>6.067701889112664</v>
      </c>
      <c r="G508" s="289">
        <f t="shared" si="1"/>
        <v>36.76839703365659</v>
      </c>
      <c r="H508" s="289">
        <f t="shared" si="1"/>
        <v>780.2997858672377</v>
      </c>
      <c r="I508" s="289">
        <f t="shared" si="1"/>
        <v>114.29853210350645</v>
      </c>
      <c r="J508" s="289">
        <f t="shared" si="1"/>
        <v>84.90843496657806</v>
      </c>
      <c r="K508" s="289">
        <v>23.1527093596059</v>
      </c>
      <c r="L508" s="289">
        <v>83.5483870967741</v>
      </c>
      <c r="M508" s="289">
        <v>166.233766233766</v>
      </c>
    </row>
    <row r="509" ht="12" customHeight="1"/>
    <row r="510" spans="1:244" ht="15.75">
      <c r="A510" s="69" t="s">
        <v>935</v>
      </c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  <c r="FC510" s="69"/>
      <c r="FD510" s="69"/>
      <c r="FE510" s="69"/>
      <c r="FF510" s="69"/>
      <c r="FG510" s="69"/>
      <c r="FH510" s="69"/>
      <c r="FI510" s="69"/>
      <c r="FJ510" s="69"/>
      <c r="FK510" s="69"/>
      <c r="FL510" s="69"/>
      <c r="FM510" s="69"/>
      <c r="FN510" s="69"/>
      <c r="FO510" s="69"/>
      <c r="FP510" s="69"/>
      <c r="FQ510" s="69"/>
      <c r="FR510" s="69"/>
      <c r="FS510" s="69"/>
      <c r="FT510" s="69"/>
      <c r="FU510" s="69"/>
      <c r="FV510" s="69"/>
      <c r="FW510" s="69"/>
      <c r="FX510" s="69"/>
      <c r="FY510" s="69"/>
      <c r="FZ510" s="69"/>
      <c r="GA510" s="69"/>
      <c r="GB510" s="69"/>
      <c r="GC510" s="69"/>
      <c r="GD510" s="69"/>
      <c r="GE510" s="69"/>
      <c r="GF510" s="69"/>
      <c r="GG510" s="69"/>
      <c r="GH510" s="69"/>
      <c r="GI510" s="69"/>
      <c r="GJ510" s="69"/>
      <c r="GK510" s="69"/>
      <c r="GL510" s="69"/>
      <c r="GM510" s="69"/>
      <c r="GN510" s="69"/>
      <c r="GO510" s="69"/>
      <c r="GP510" s="69"/>
      <c r="GQ510" s="69"/>
      <c r="GR510" s="69"/>
      <c r="GS510" s="69"/>
      <c r="GT510" s="69"/>
      <c r="GU510" s="69"/>
      <c r="GV510" s="69"/>
      <c r="GW510" s="69"/>
      <c r="GX510" s="69"/>
      <c r="GY510" s="69"/>
      <c r="GZ510" s="69"/>
      <c r="HA510" s="69"/>
      <c r="HB510" s="69"/>
      <c r="HC510" s="69"/>
      <c r="HD510" s="69"/>
      <c r="HE510" s="69"/>
      <c r="HF510" s="69"/>
      <c r="HG510" s="69"/>
      <c r="HH510" s="69"/>
      <c r="HI510" s="69"/>
      <c r="HJ510" s="69"/>
      <c r="HK510" s="69"/>
      <c r="HL510" s="69"/>
      <c r="HM510" s="69"/>
      <c r="HN510" s="69"/>
      <c r="HO510" s="69"/>
      <c r="HP510" s="69"/>
      <c r="HQ510" s="69"/>
      <c r="HR510" s="69"/>
      <c r="HS510" s="69"/>
      <c r="HT510" s="69"/>
      <c r="HU510" s="69"/>
      <c r="HV510" s="69"/>
      <c r="HW510" s="69"/>
      <c r="HX510" s="69"/>
      <c r="HY510" s="69"/>
      <c r="HZ510" s="69"/>
      <c r="IA510" s="69"/>
      <c r="IB510" s="69"/>
      <c r="IC510" s="69"/>
      <c r="ID510" s="69"/>
      <c r="IE510" s="69"/>
      <c r="IF510" s="69"/>
      <c r="IG510" s="69"/>
      <c r="IH510" s="69"/>
      <c r="II510" s="69"/>
      <c r="IJ510" s="69"/>
    </row>
    <row r="511" spans="1:244" ht="15.75">
      <c r="A511" s="69" t="s">
        <v>936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  <c r="FC511" s="69"/>
      <c r="FD511" s="69"/>
      <c r="FE511" s="69"/>
      <c r="FF511" s="69"/>
      <c r="FG511" s="69"/>
      <c r="FH511" s="69"/>
      <c r="FI511" s="69"/>
      <c r="FJ511" s="69"/>
      <c r="FK511" s="69"/>
      <c r="FL511" s="69"/>
      <c r="FM511" s="69"/>
      <c r="FN511" s="69"/>
      <c r="FO511" s="69"/>
      <c r="FP511" s="69"/>
      <c r="FQ511" s="69"/>
      <c r="FR511" s="69"/>
      <c r="FS511" s="69"/>
      <c r="FT511" s="69"/>
      <c r="FU511" s="69"/>
      <c r="FV511" s="69"/>
      <c r="FW511" s="69"/>
      <c r="FX511" s="69"/>
      <c r="FY511" s="69"/>
      <c r="FZ511" s="69"/>
      <c r="GA511" s="69"/>
      <c r="GB511" s="69"/>
      <c r="GC511" s="69"/>
      <c r="GD511" s="69"/>
      <c r="GE511" s="69"/>
      <c r="GF511" s="69"/>
      <c r="GG511" s="69"/>
      <c r="GH511" s="69"/>
      <c r="GI511" s="69"/>
      <c r="GJ511" s="69"/>
      <c r="GK511" s="69"/>
      <c r="GL511" s="69"/>
      <c r="GM511" s="69"/>
      <c r="GN511" s="69"/>
      <c r="GO511" s="69"/>
      <c r="GP511" s="69"/>
      <c r="GQ511" s="69"/>
      <c r="GR511" s="69"/>
      <c r="GS511" s="69"/>
      <c r="GT511" s="69"/>
      <c r="GU511" s="69"/>
      <c r="GV511" s="69"/>
      <c r="GW511" s="69"/>
      <c r="GX511" s="69"/>
      <c r="GY511" s="69"/>
      <c r="GZ511" s="69"/>
      <c r="HA511" s="69"/>
      <c r="HB511" s="69"/>
      <c r="HC511" s="69"/>
      <c r="HD511" s="69"/>
      <c r="HE511" s="69"/>
      <c r="HF511" s="69"/>
      <c r="HG511" s="69"/>
      <c r="HH511" s="69"/>
      <c r="HI511" s="69"/>
      <c r="HJ511" s="69"/>
      <c r="HK511" s="69"/>
      <c r="HL511" s="69"/>
      <c r="HM511" s="69"/>
      <c r="HN511" s="69"/>
      <c r="HO511" s="69"/>
      <c r="HP511" s="69"/>
      <c r="HQ511" s="69"/>
      <c r="HR511" s="69"/>
      <c r="HS511" s="69"/>
      <c r="HT511" s="69"/>
      <c r="HU511" s="69"/>
      <c r="HV511" s="69"/>
      <c r="HW511" s="69"/>
      <c r="HX511" s="69"/>
      <c r="HY511" s="69"/>
      <c r="HZ511" s="69"/>
      <c r="IA511" s="69"/>
      <c r="IB511" s="69"/>
      <c r="IC511" s="69"/>
      <c r="ID511" s="69"/>
      <c r="IE511" s="69"/>
      <c r="IF511" s="69"/>
      <c r="IG511" s="69"/>
      <c r="IH511" s="69"/>
      <c r="II511" s="69"/>
      <c r="IJ511" s="69"/>
    </row>
    <row r="512" spans="1:244" ht="15.75">
      <c r="A512" s="69" t="s">
        <v>937</v>
      </c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  <c r="FC512" s="69"/>
      <c r="FD512" s="69"/>
      <c r="FE512" s="69"/>
      <c r="FF512" s="69"/>
      <c r="FG512" s="69"/>
      <c r="FH512" s="69"/>
      <c r="FI512" s="69"/>
      <c r="FJ512" s="69"/>
      <c r="FK512" s="69"/>
      <c r="FL512" s="69"/>
      <c r="FM512" s="69"/>
      <c r="FN512" s="69"/>
      <c r="FO512" s="69"/>
      <c r="FP512" s="69"/>
      <c r="FQ512" s="69"/>
      <c r="FR512" s="69"/>
      <c r="FS512" s="69"/>
      <c r="FT512" s="69"/>
      <c r="FU512" s="69"/>
      <c r="FV512" s="69"/>
      <c r="FW512" s="69"/>
      <c r="FX512" s="69"/>
      <c r="FY512" s="69"/>
      <c r="FZ512" s="69"/>
      <c r="GA512" s="69"/>
      <c r="GB512" s="69"/>
      <c r="GC512" s="69"/>
      <c r="GD512" s="69"/>
      <c r="GE512" s="69"/>
      <c r="GF512" s="69"/>
      <c r="GG512" s="69"/>
      <c r="GH512" s="69"/>
      <c r="GI512" s="69"/>
      <c r="GJ512" s="69"/>
      <c r="GK512" s="69"/>
      <c r="GL512" s="69"/>
      <c r="GM512" s="69"/>
      <c r="GN512" s="69"/>
      <c r="GO512" s="69"/>
      <c r="GP512" s="69"/>
      <c r="GQ512" s="69"/>
      <c r="GR512" s="69"/>
      <c r="GS512" s="69"/>
      <c r="GT512" s="69"/>
      <c r="GU512" s="69"/>
      <c r="GV512" s="69"/>
      <c r="GW512" s="69"/>
      <c r="GX512" s="69"/>
      <c r="GY512" s="69"/>
      <c r="GZ512" s="69"/>
      <c r="HA512" s="69"/>
      <c r="HB512" s="69"/>
      <c r="HC512" s="69"/>
      <c r="HD512" s="69"/>
      <c r="HE512" s="69"/>
      <c r="HF512" s="69"/>
      <c r="HG512" s="69"/>
      <c r="HH512" s="69"/>
      <c r="HI512" s="69"/>
      <c r="HJ512" s="69"/>
      <c r="HK512" s="69"/>
      <c r="HL512" s="69"/>
      <c r="HM512" s="69"/>
      <c r="HN512" s="69"/>
      <c r="HO512" s="69"/>
      <c r="HP512" s="69"/>
      <c r="HQ512" s="69"/>
      <c r="HR512" s="69"/>
      <c r="HS512" s="69"/>
      <c r="HT512" s="69"/>
      <c r="HU512" s="69"/>
      <c r="HV512" s="69"/>
      <c r="HW512" s="69"/>
      <c r="HX512" s="69"/>
      <c r="HY512" s="69"/>
      <c r="HZ512" s="69"/>
      <c r="IA512" s="69"/>
      <c r="IB512" s="69"/>
      <c r="IC512" s="69"/>
      <c r="ID512" s="69"/>
      <c r="IE512" s="69"/>
      <c r="IF512" s="69"/>
      <c r="IG512" s="69"/>
      <c r="IH512" s="69"/>
      <c r="II512" s="69"/>
      <c r="IJ512" s="69"/>
    </row>
  </sheetData>
  <mergeCells count="11">
    <mergeCell ref="B4:E4"/>
    <mergeCell ref="F5:G5"/>
    <mergeCell ref="B5:C5"/>
    <mergeCell ref="D5:E5"/>
    <mergeCell ref="F4:I4"/>
    <mergeCell ref="K4:M4"/>
    <mergeCell ref="J4:J6"/>
    <mergeCell ref="H5:I5"/>
    <mergeCell ref="K5:K6"/>
    <mergeCell ref="M5:M6"/>
    <mergeCell ref="L5:L6"/>
  </mergeCells>
  <printOptions/>
  <pageMargins left="0.3937007874015748" right="0.3937007874015748" top="0.3937007874015748" bottom="0.5905511811023623" header="0" footer="0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P38"/>
  <sheetViews>
    <sheetView zoomScale="110" zoomScaleNormal="110" zoomScaleSheetLayoutView="95" workbookViewId="0" topLeftCell="A1">
      <selection activeCell="A1" sqref="A1"/>
    </sheetView>
  </sheetViews>
  <sheetFormatPr defaultColWidth="11.421875" defaultRowHeight="12.75"/>
  <cols>
    <col min="1" max="1" width="36.7109375" style="1" customWidth="1"/>
    <col min="2" max="2" width="8.28125" style="1" customWidth="1"/>
    <col min="3" max="3" width="17.7109375" style="1" customWidth="1"/>
    <col min="4" max="4" width="14.7109375" style="1" customWidth="1"/>
    <col min="5" max="5" width="0.9921875" style="1" customWidth="1"/>
    <col min="6" max="6" width="13.140625" style="1" customWidth="1"/>
    <col min="7" max="7" width="13.00390625" style="1" customWidth="1"/>
    <col min="8" max="8" width="18.8515625" style="1" customWidth="1"/>
    <col min="9" max="9" width="12.7109375" style="1" customWidth="1"/>
    <col min="10" max="16384" width="11.421875" style="1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1:9" ht="15.75">
      <c r="A2" s="8" t="s">
        <v>939</v>
      </c>
      <c r="C2" s="7"/>
      <c r="D2" s="7"/>
      <c r="E2" s="7"/>
      <c r="F2" s="10"/>
      <c r="G2" s="8"/>
      <c r="I2" s="116" t="s">
        <v>706</v>
      </c>
    </row>
    <row r="4" spans="1:9" s="3" customFormat="1" ht="13.5">
      <c r="A4" s="80"/>
      <c r="B4" s="121"/>
      <c r="C4" s="423" t="s">
        <v>852</v>
      </c>
      <c r="D4" s="423"/>
      <c r="E4" s="122"/>
      <c r="F4" s="423" t="s">
        <v>853</v>
      </c>
      <c r="G4" s="423"/>
      <c r="H4" s="423"/>
      <c r="I4" s="123"/>
    </row>
    <row r="5" spans="1:9" s="5" customFormat="1" ht="40.5" customHeight="1">
      <c r="A5" s="81" t="s">
        <v>811</v>
      </c>
      <c r="B5" s="93" t="s">
        <v>812</v>
      </c>
      <c r="C5" s="93" t="s">
        <v>820</v>
      </c>
      <c r="D5" s="93" t="s">
        <v>582</v>
      </c>
      <c r="E5" s="122"/>
      <c r="F5" s="93" t="s">
        <v>821</v>
      </c>
      <c r="G5" s="93" t="s">
        <v>822</v>
      </c>
      <c r="H5" s="93" t="s">
        <v>583</v>
      </c>
      <c r="I5" s="93" t="s">
        <v>854</v>
      </c>
    </row>
    <row r="6" spans="1:9" s="5" customFormat="1" ht="13.5">
      <c r="A6" s="52" t="s">
        <v>377</v>
      </c>
      <c r="B6" s="286" t="s">
        <v>674</v>
      </c>
      <c r="C6" s="201">
        <v>153025</v>
      </c>
      <c r="D6" s="201">
        <v>0</v>
      </c>
      <c r="E6" s="201"/>
      <c r="F6" s="201">
        <v>153025</v>
      </c>
      <c r="G6" s="201">
        <v>0</v>
      </c>
      <c r="H6" s="201">
        <v>0</v>
      </c>
      <c r="I6" s="201">
        <v>0</v>
      </c>
    </row>
    <row r="7" spans="1:9" s="5" customFormat="1" ht="13.5">
      <c r="A7" s="52" t="s">
        <v>378</v>
      </c>
      <c r="B7" s="286" t="s">
        <v>674</v>
      </c>
      <c r="C7" s="201">
        <v>12565</v>
      </c>
      <c r="D7" s="201">
        <v>0</v>
      </c>
      <c r="E7" s="201"/>
      <c r="F7" s="201">
        <v>12269</v>
      </c>
      <c r="G7" s="201">
        <v>0</v>
      </c>
      <c r="H7" s="201">
        <v>0</v>
      </c>
      <c r="I7" s="201">
        <v>162</v>
      </c>
    </row>
    <row r="8" spans="1:9" s="5" customFormat="1" ht="13.5">
      <c r="A8" s="52" t="s">
        <v>379</v>
      </c>
      <c r="B8" s="286" t="s">
        <v>674</v>
      </c>
      <c r="C8" s="201">
        <v>292206</v>
      </c>
      <c r="D8" s="201">
        <v>0</v>
      </c>
      <c r="E8" s="201"/>
      <c r="F8" s="201">
        <v>292159</v>
      </c>
      <c r="G8" s="201">
        <v>27867</v>
      </c>
      <c r="H8" s="201">
        <v>0</v>
      </c>
      <c r="I8" s="201">
        <v>0</v>
      </c>
    </row>
    <row r="9" spans="1:9" s="5" customFormat="1" ht="13.5">
      <c r="A9" s="52" t="s">
        <v>380</v>
      </c>
      <c r="B9" s="286" t="s">
        <v>674</v>
      </c>
      <c r="C9" s="201">
        <v>263099</v>
      </c>
      <c r="D9" s="201">
        <v>0</v>
      </c>
      <c r="E9" s="201"/>
      <c r="F9" s="201">
        <v>255311</v>
      </c>
      <c r="G9" s="201">
        <v>7</v>
      </c>
      <c r="H9" s="201">
        <v>0</v>
      </c>
      <c r="I9" s="201">
        <v>-24130</v>
      </c>
    </row>
    <row r="10" spans="1:9" s="5" customFormat="1" ht="13.5">
      <c r="A10" s="52" t="s">
        <v>381</v>
      </c>
      <c r="B10" s="286" t="s">
        <v>674</v>
      </c>
      <c r="C10" s="201">
        <v>180780</v>
      </c>
      <c r="D10" s="201">
        <v>0</v>
      </c>
      <c r="E10" s="201"/>
      <c r="F10" s="201">
        <v>222434</v>
      </c>
      <c r="G10" s="201">
        <v>5446</v>
      </c>
      <c r="H10" s="201">
        <v>-4504</v>
      </c>
      <c r="I10" s="201">
        <v>-18067</v>
      </c>
    </row>
    <row r="11" spans="1:9" s="5" customFormat="1" ht="13.5">
      <c r="A11" s="52" t="s">
        <v>383</v>
      </c>
      <c r="B11" s="286" t="s">
        <v>674</v>
      </c>
      <c r="C11" s="201">
        <v>150106</v>
      </c>
      <c r="D11" s="201">
        <v>0</v>
      </c>
      <c r="E11" s="201"/>
      <c r="F11" s="201">
        <v>150082</v>
      </c>
      <c r="G11" s="201">
        <v>21609</v>
      </c>
      <c r="H11" s="201">
        <v>0</v>
      </c>
      <c r="I11" s="201">
        <v>0</v>
      </c>
    </row>
    <row r="12" spans="1:9" s="5" customFormat="1" ht="13.5">
      <c r="A12" s="52" t="s">
        <v>384</v>
      </c>
      <c r="B12" s="286" t="s">
        <v>674</v>
      </c>
      <c r="C12" s="201">
        <v>301444</v>
      </c>
      <c r="D12" s="201">
        <v>0</v>
      </c>
      <c r="E12" s="201"/>
      <c r="F12" s="201">
        <v>300920</v>
      </c>
      <c r="G12" s="201">
        <v>15057</v>
      </c>
      <c r="H12" s="201">
        <v>0</v>
      </c>
      <c r="I12" s="201">
        <v>-3252</v>
      </c>
    </row>
    <row r="13" spans="1:9" s="5" customFormat="1" ht="13.5">
      <c r="A13" s="52" t="s">
        <v>389</v>
      </c>
      <c r="B13" s="286" t="s">
        <v>674</v>
      </c>
      <c r="C13" s="201">
        <v>8835</v>
      </c>
      <c r="D13" s="201">
        <v>0</v>
      </c>
      <c r="E13" s="201"/>
      <c r="F13" s="201">
        <v>10593</v>
      </c>
      <c r="G13" s="201">
        <v>0</v>
      </c>
      <c r="H13" s="201">
        <v>-3354</v>
      </c>
      <c r="I13" s="201">
        <v>0</v>
      </c>
    </row>
    <row r="14" spans="1:9" s="5" customFormat="1" ht="13.5">
      <c r="A14" s="52" t="s">
        <v>391</v>
      </c>
      <c r="B14" s="286" t="s">
        <v>674</v>
      </c>
      <c r="C14" s="201">
        <v>49629</v>
      </c>
      <c r="D14" s="201">
        <v>0</v>
      </c>
      <c r="E14" s="201"/>
      <c r="F14" s="201">
        <v>52466</v>
      </c>
      <c r="G14" s="201">
        <v>0</v>
      </c>
      <c r="H14" s="201">
        <v>-6453</v>
      </c>
      <c r="I14" s="201">
        <v>0</v>
      </c>
    </row>
    <row r="15" spans="1:9" s="5" customFormat="1" ht="13.5">
      <c r="A15" s="52" t="s">
        <v>392</v>
      </c>
      <c r="B15" s="286" t="s">
        <v>674</v>
      </c>
      <c r="C15" s="201">
        <v>57060</v>
      </c>
      <c r="D15" s="201">
        <v>0</v>
      </c>
      <c r="E15" s="201"/>
      <c r="F15" s="201">
        <v>58560</v>
      </c>
      <c r="G15" s="201">
        <v>0</v>
      </c>
      <c r="H15" s="201">
        <v>-3212</v>
      </c>
      <c r="I15" s="201">
        <v>0</v>
      </c>
    </row>
    <row r="16" spans="1:9" s="5" customFormat="1" ht="13.5">
      <c r="A16" s="52" t="s">
        <v>393</v>
      </c>
      <c r="B16" s="286" t="s">
        <v>674</v>
      </c>
      <c r="C16" s="201">
        <v>78847</v>
      </c>
      <c r="D16" s="201">
        <v>0</v>
      </c>
      <c r="E16" s="201"/>
      <c r="F16" s="201">
        <v>69491</v>
      </c>
      <c r="G16" s="201">
        <v>11108</v>
      </c>
      <c r="H16" s="201">
        <v>-29566</v>
      </c>
      <c r="I16" s="201">
        <v>-187</v>
      </c>
    </row>
    <row r="17" spans="1:9" s="5" customFormat="1" ht="13.5">
      <c r="A17" s="52" t="s">
        <v>395</v>
      </c>
      <c r="B17" s="286" t="s">
        <v>674</v>
      </c>
      <c r="C17" s="201">
        <v>299336</v>
      </c>
      <c r="D17" s="201">
        <v>0</v>
      </c>
      <c r="E17" s="201"/>
      <c r="F17" s="201">
        <v>300180</v>
      </c>
      <c r="G17" s="201">
        <v>0</v>
      </c>
      <c r="H17" s="201">
        <v>0</v>
      </c>
      <c r="I17" s="201">
        <v>0</v>
      </c>
    </row>
    <row r="18" spans="1:9" s="5" customFormat="1" ht="13.5">
      <c r="A18" s="52" t="s">
        <v>397</v>
      </c>
      <c r="B18" s="286" t="s">
        <v>674</v>
      </c>
      <c r="C18" s="201">
        <v>89863</v>
      </c>
      <c r="D18" s="201">
        <v>0</v>
      </c>
      <c r="E18" s="201"/>
      <c r="F18" s="201">
        <v>71340</v>
      </c>
      <c r="G18" s="201">
        <v>2077</v>
      </c>
      <c r="H18" s="201">
        <v>0</v>
      </c>
      <c r="I18" s="201">
        <v>0</v>
      </c>
    </row>
    <row r="19" spans="1:9" s="5" customFormat="1" ht="13.5">
      <c r="A19" s="52" t="s">
        <v>385</v>
      </c>
      <c r="B19" s="286" t="s">
        <v>674</v>
      </c>
      <c r="C19" s="201">
        <v>105319</v>
      </c>
      <c r="D19" s="201">
        <v>0</v>
      </c>
      <c r="E19" s="201"/>
      <c r="F19" s="201">
        <v>86867</v>
      </c>
      <c r="G19" s="201">
        <v>0</v>
      </c>
      <c r="H19" s="201">
        <v>0</v>
      </c>
      <c r="I19" s="201">
        <v>0</v>
      </c>
    </row>
    <row r="20" spans="1:9" s="5" customFormat="1" ht="13.5">
      <c r="A20" s="52" t="s">
        <v>399</v>
      </c>
      <c r="B20" s="286" t="s">
        <v>674</v>
      </c>
      <c r="C20" s="201">
        <v>220204</v>
      </c>
      <c r="D20" s="201">
        <v>0</v>
      </c>
      <c r="E20" s="201"/>
      <c r="F20" s="201">
        <v>220012</v>
      </c>
      <c r="G20" s="201">
        <v>0</v>
      </c>
      <c r="H20" s="201">
        <v>0</v>
      </c>
      <c r="I20" s="201">
        <v>0</v>
      </c>
    </row>
    <row r="21" spans="1:9" s="5" customFormat="1" ht="13.5">
      <c r="A21" s="52" t="s">
        <v>401</v>
      </c>
      <c r="B21" s="286" t="s">
        <v>674</v>
      </c>
      <c r="C21" s="201">
        <v>48068</v>
      </c>
      <c r="D21" s="201">
        <v>0</v>
      </c>
      <c r="E21" s="201"/>
      <c r="F21" s="201">
        <v>48951</v>
      </c>
      <c r="G21" s="201">
        <v>0</v>
      </c>
      <c r="H21" s="201">
        <v>-376</v>
      </c>
      <c r="I21" s="201">
        <v>0</v>
      </c>
    </row>
    <row r="22" spans="1:9" s="5" customFormat="1" ht="13.5">
      <c r="A22" s="52" t="s">
        <v>402</v>
      </c>
      <c r="B22" s="286" t="s">
        <v>674</v>
      </c>
      <c r="C22" s="201">
        <v>196299</v>
      </c>
      <c r="D22" s="201">
        <v>0</v>
      </c>
      <c r="E22" s="201"/>
      <c r="F22" s="201">
        <v>191490</v>
      </c>
      <c r="G22" s="201">
        <v>0</v>
      </c>
      <c r="H22" s="201">
        <v>0</v>
      </c>
      <c r="I22" s="201">
        <v>-17077</v>
      </c>
    </row>
    <row r="23" spans="1:9" s="5" customFormat="1" ht="13.5">
      <c r="A23" s="52" t="s">
        <v>387</v>
      </c>
      <c r="B23" s="286" t="s">
        <v>674</v>
      </c>
      <c r="C23" s="201">
        <v>82500</v>
      </c>
      <c r="D23" s="201">
        <v>0</v>
      </c>
      <c r="E23" s="201"/>
      <c r="F23" s="201">
        <v>83040</v>
      </c>
      <c r="G23" s="201">
        <v>0</v>
      </c>
      <c r="H23" s="201">
        <v>-24946</v>
      </c>
      <c r="I23" s="201">
        <v>0</v>
      </c>
    </row>
    <row r="24" spans="1:16" s="5" customFormat="1" ht="13.5">
      <c r="A24" s="266" t="s">
        <v>417</v>
      </c>
      <c r="B24" s="245"/>
      <c r="C24" s="267">
        <v>2589185</v>
      </c>
      <c r="D24" s="267">
        <v>0</v>
      </c>
      <c r="E24" s="267"/>
      <c r="F24" s="267">
        <v>2579190</v>
      </c>
      <c r="G24" s="267">
        <v>83171</v>
      </c>
      <c r="H24" s="267">
        <v>-72411</v>
      </c>
      <c r="I24" s="267">
        <v>-62551</v>
      </c>
      <c r="J24" s="322"/>
      <c r="K24" s="322"/>
      <c r="L24" s="322"/>
      <c r="M24" s="322"/>
      <c r="N24" s="322"/>
      <c r="O24" s="322"/>
      <c r="P24" s="322"/>
    </row>
    <row r="25" spans="1:9" s="5" customFormat="1" ht="13.5" customHeight="1">
      <c r="A25" s="266" t="s">
        <v>473</v>
      </c>
      <c r="B25" s="245"/>
      <c r="C25" s="267">
        <v>2521013</v>
      </c>
      <c r="D25" s="267">
        <v>0</v>
      </c>
      <c r="E25" s="267"/>
      <c r="F25" s="267">
        <v>2515787</v>
      </c>
      <c r="G25" s="267">
        <v>89600</v>
      </c>
      <c r="H25" s="267">
        <v>-50546</v>
      </c>
      <c r="I25" s="267">
        <v>-34425</v>
      </c>
    </row>
    <row r="26" spans="1:9" s="5" customFormat="1" ht="13.5">
      <c r="A26" s="266" t="s">
        <v>967</v>
      </c>
      <c r="B26" s="245"/>
      <c r="C26" s="289">
        <v>2.70415106943121</v>
      </c>
      <c r="D26" s="289" t="s">
        <v>491</v>
      </c>
      <c r="E26" s="289"/>
      <c r="F26" s="289">
        <v>2.52020540689652</v>
      </c>
      <c r="G26" s="289">
        <v>-7.17522321428571</v>
      </c>
      <c r="H26" s="289">
        <v>43.2576267162584</v>
      </c>
      <c r="I26" s="289">
        <v>81.7022512708787</v>
      </c>
    </row>
    <row r="27" spans="1:9" s="5" customFormat="1" ht="13.5">
      <c r="A27" s="262"/>
      <c r="B27" s="122"/>
      <c r="C27" s="290"/>
      <c r="D27" s="290"/>
      <c r="E27" s="290"/>
      <c r="F27" s="290"/>
      <c r="G27" s="290"/>
      <c r="H27" s="290"/>
      <c r="I27" s="290"/>
    </row>
    <row r="28" spans="1:9" s="5" customFormat="1" ht="13.5">
      <c r="A28" s="52" t="s">
        <v>405</v>
      </c>
      <c r="B28" s="286" t="s">
        <v>677</v>
      </c>
      <c r="C28" s="201">
        <v>277551</v>
      </c>
      <c r="D28" s="201">
        <v>0</v>
      </c>
      <c r="E28" s="201"/>
      <c r="F28" s="201">
        <v>309900</v>
      </c>
      <c r="G28" s="201">
        <v>0</v>
      </c>
      <c r="H28" s="201">
        <v>0</v>
      </c>
      <c r="I28" s="201">
        <v>0</v>
      </c>
    </row>
    <row r="29" spans="1:9" s="5" customFormat="1" ht="13.5">
      <c r="A29" s="266" t="s">
        <v>419</v>
      </c>
      <c r="B29" s="245"/>
      <c r="C29" s="267">
        <v>277551</v>
      </c>
      <c r="D29" s="267">
        <v>0</v>
      </c>
      <c r="E29" s="267"/>
      <c r="F29" s="267">
        <v>309900</v>
      </c>
      <c r="G29" s="267">
        <v>0</v>
      </c>
      <c r="H29" s="267">
        <v>0</v>
      </c>
      <c r="I29" s="267">
        <v>0</v>
      </c>
    </row>
    <row r="30" spans="1:9" s="5" customFormat="1" ht="13.5" customHeight="1">
      <c r="A30" s="266" t="s">
        <v>474</v>
      </c>
      <c r="B30" s="245"/>
      <c r="C30" s="267">
        <v>366078</v>
      </c>
      <c r="D30" s="267">
        <v>0</v>
      </c>
      <c r="E30" s="267"/>
      <c r="F30" s="267">
        <v>412751</v>
      </c>
      <c r="G30" s="267">
        <v>0</v>
      </c>
      <c r="H30" s="267">
        <v>0</v>
      </c>
      <c r="I30" s="267">
        <v>0</v>
      </c>
    </row>
    <row r="31" spans="1:9" s="5" customFormat="1" ht="13.5">
      <c r="A31" s="266" t="s">
        <v>967</v>
      </c>
      <c r="B31" s="245"/>
      <c r="C31" s="289">
        <v>-24.1825512595676</v>
      </c>
      <c r="D31" s="289" t="s">
        <v>491</v>
      </c>
      <c r="E31" s="289"/>
      <c r="F31" s="289">
        <v>-24.9184132806462</v>
      </c>
      <c r="G31" s="289" t="s">
        <v>491</v>
      </c>
      <c r="H31" s="289" t="s">
        <v>491</v>
      </c>
      <c r="I31" s="289" t="s">
        <v>491</v>
      </c>
    </row>
    <row r="32" spans="1:9" s="5" customFormat="1" ht="13.5">
      <c r="A32" s="262"/>
      <c r="B32" s="122"/>
      <c r="C32" s="290"/>
      <c r="D32" s="290"/>
      <c r="E32" s="290"/>
      <c r="F32" s="290"/>
      <c r="G32" s="290"/>
      <c r="H32" s="290"/>
      <c r="I32" s="290"/>
    </row>
    <row r="33" spans="1:9" s="5" customFormat="1" ht="13.5" customHeight="1">
      <c r="A33" s="266" t="s">
        <v>415</v>
      </c>
      <c r="B33" s="245"/>
      <c r="C33" s="267">
        <v>2866736</v>
      </c>
      <c r="D33" s="267">
        <v>0</v>
      </c>
      <c r="E33" s="267"/>
      <c r="F33" s="267">
        <v>2889090</v>
      </c>
      <c r="G33" s="267">
        <v>83171</v>
      </c>
      <c r="H33" s="267">
        <v>-72411</v>
      </c>
      <c r="I33" s="267">
        <v>-62551</v>
      </c>
    </row>
    <row r="34" spans="1:9" s="5" customFormat="1" ht="13.5" customHeight="1">
      <c r="A34" s="266" t="s">
        <v>416</v>
      </c>
      <c r="B34" s="245"/>
      <c r="C34" s="267">
        <v>2887091</v>
      </c>
      <c r="D34" s="267">
        <v>0</v>
      </c>
      <c r="E34" s="267"/>
      <c r="F34" s="267">
        <v>2928538</v>
      </c>
      <c r="G34" s="267">
        <v>89600</v>
      </c>
      <c r="H34" s="267">
        <v>-50546</v>
      </c>
      <c r="I34" s="267">
        <v>-34425</v>
      </c>
    </row>
    <row r="35" spans="1:9" s="5" customFormat="1" ht="13.5">
      <c r="A35" s="266" t="s">
        <v>967</v>
      </c>
      <c r="B35" s="245"/>
      <c r="C35" s="289">
        <v>-0.705034929622931</v>
      </c>
      <c r="D35" s="289" t="s">
        <v>491</v>
      </c>
      <c r="E35" s="289"/>
      <c r="F35" s="289">
        <v>-1.34702025379216</v>
      </c>
      <c r="G35" s="289">
        <v>-7.17522321428571</v>
      </c>
      <c r="H35" s="289">
        <v>43.2576267162584</v>
      </c>
      <c r="I35" s="289">
        <v>81.7022512708787</v>
      </c>
    </row>
    <row r="36" ht="15.75">
      <c r="A36" s="100"/>
    </row>
    <row r="37" spans="3:9" ht="15.75">
      <c r="C37" s="327"/>
      <c r="D37" s="327"/>
      <c r="E37" s="327"/>
      <c r="F37" s="327"/>
      <c r="G37" s="327"/>
      <c r="H37" s="327"/>
      <c r="I37" s="327"/>
    </row>
    <row r="38" spans="3:9" ht="15.75">
      <c r="C38" s="327"/>
      <c r="D38" s="327"/>
      <c r="E38" s="327"/>
      <c r="F38" s="327"/>
      <c r="G38" s="327"/>
      <c r="H38" s="327"/>
      <c r="I38" s="327"/>
    </row>
  </sheetData>
  <mergeCells count="2">
    <mergeCell ref="C4:D4"/>
    <mergeCell ref="F4:H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/>
  <dimension ref="A1:X43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33.57421875" style="57" customWidth="1"/>
    <col min="2" max="2" width="14.00390625" style="64" customWidth="1"/>
    <col min="3" max="3" width="11.8515625" style="64" customWidth="1"/>
    <col min="4" max="4" width="15.8515625" style="64" customWidth="1"/>
    <col min="5" max="5" width="7.28125" style="64" customWidth="1"/>
    <col min="6" max="6" width="12.28125" style="64" customWidth="1"/>
    <col min="7" max="7" width="9.57421875" style="64" customWidth="1"/>
    <col min="8" max="8" width="11.140625" style="64" customWidth="1"/>
    <col min="9" max="9" width="13.421875" style="64" customWidth="1"/>
    <col min="10" max="10" width="8.140625" style="64" customWidth="1"/>
    <col min="11" max="11" width="11.421875" style="64" customWidth="1"/>
    <col min="12" max="12" width="13.00390625" style="64" customWidth="1"/>
    <col min="13" max="16384" width="11.421875" style="57" customWidth="1"/>
  </cols>
  <sheetData>
    <row r="1" spans="1:12" ht="15.75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8" t="s">
        <v>940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118" t="s">
        <v>707</v>
      </c>
    </row>
    <row r="4" spans="1:12" s="62" customFormat="1" ht="47.25" customHeight="1">
      <c r="A4" s="61" t="s">
        <v>811</v>
      </c>
      <c r="B4" s="49" t="s">
        <v>832</v>
      </c>
      <c r="C4" s="49" t="s">
        <v>833</v>
      </c>
      <c r="D4" s="49" t="s">
        <v>841</v>
      </c>
      <c r="E4" s="49" t="s">
        <v>767</v>
      </c>
      <c r="F4" s="49" t="s">
        <v>837</v>
      </c>
      <c r="G4" s="49" t="s">
        <v>842</v>
      </c>
      <c r="H4" s="49" t="s">
        <v>843</v>
      </c>
      <c r="I4" s="49" t="s">
        <v>844</v>
      </c>
      <c r="J4" s="49" t="s">
        <v>845</v>
      </c>
      <c r="K4" s="49" t="s">
        <v>585</v>
      </c>
      <c r="L4" s="49" t="s">
        <v>586</v>
      </c>
    </row>
    <row r="5" spans="1:12" s="86" customFormat="1" ht="25.5" customHeight="1">
      <c r="A5" s="83" t="s">
        <v>674</v>
      </c>
      <c r="B5" s="84"/>
      <c r="C5" s="84"/>
      <c r="D5" s="84"/>
      <c r="E5" s="84"/>
      <c r="F5" s="84"/>
      <c r="G5" s="85"/>
      <c r="H5" s="85"/>
      <c r="I5" s="85"/>
      <c r="J5" s="85"/>
      <c r="K5" s="85"/>
      <c r="L5" s="85"/>
    </row>
    <row r="6" spans="1:12" s="293" customFormat="1" ht="15.75" customHeight="1">
      <c r="A6" s="292" t="s">
        <v>377</v>
      </c>
      <c r="B6" s="223">
        <v>0</v>
      </c>
      <c r="C6" s="223">
        <v>0</v>
      </c>
      <c r="D6" s="223">
        <v>0</v>
      </c>
      <c r="E6" s="223">
        <v>148145</v>
      </c>
      <c r="F6" s="223">
        <v>0</v>
      </c>
      <c r="G6" s="223">
        <v>0</v>
      </c>
      <c r="H6" s="223">
        <v>0</v>
      </c>
      <c r="I6" s="223">
        <v>0</v>
      </c>
      <c r="J6" s="223">
        <v>0</v>
      </c>
      <c r="K6" s="223">
        <v>0</v>
      </c>
      <c r="L6" s="223">
        <v>4880</v>
      </c>
    </row>
    <row r="7" spans="1:12" s="293" customFormat="1" ht="15.75" customHeight="1">
      <c r="A7" s="292" t="s">
        <v>378</v>
      </c>
      <c r="B7" s="223">
        <v>0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223">
        <v>12231</v>
      </c>
      <c r="I7" s="223">
        <v>0</v>
      </c>
      <c r="J7" s="223">
        <v>0</v>
      </c>
      <c r="K7" s="223">
        <v>0</v>
      </c>
      <c r="L7" s="223">
        <v>334</v>
      </c>
    </row>
    <row r="8" spans="1:12" s="293" customFormat="1" ht="15.75" customHeight="1">
      <c r="A8" s="292" t="s">
        <v>379</v>
      </c>
      <c r="B8" s="223">
        <v>292000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206</v>
      </c>
    </row>
    <row r="9" spans="1:12" s="293" customFormat="1" ht="15.75" customHeight="1">
      <c r="A9" s="292" t="s">
        <v>380</v>
      </c>
      <c r="B9" s="223">
        <v>255000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8099</v>
      </c>
    </row>
    <row r="10" spans="1:12" s="293" customFormat="1" ht="15.75" customHeight="1">
      <c r="A10" s="292" t="s">
        <v>381</v>
      </c>
      <c r="B10" s="223">
        <v>0</v>
      </c>
      <c r="C10" s="223">
        <v>175550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23">
        <v>4899</v>
      </c>
      <c r="L10" s="223">
        <v>331</v>
      </c>
    </row>
    <row r="11" spans="1:12" s="293" customFormat="1" ht="15.75" customHeight="1">
      <c r="A11" s="292" t="s">
        <v>383</v>
      </c>
      <c r="B11" s="223">
        <v>150000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106</v>
      </c>
    </row>
    <row r="12" spans="1:12" s="293" customFormat="1" ht="15.75" customHeight="1">
      <c r="A12" s="292" t="s">
        <v>384</v>
      </c>
      <c r="B12" s="223">
        <v>300000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1444</v>
      </c>
    </row>
    <row r="13" spans="1:12" s="293" customFormat="1" ht="15.75" customHeight="1">
      <c r="A13" s="292" t="s">
        <v>389</v>
      </c>
      <c r="B13" s="223">
        <v>0</v>
      </c>
      <c r="C13" s="223">
        <v>0</v>
      </c>
      <c r="D13" s="223">
        <v>0</v>
      </c>
      <c r="E13" s="223">
        <v>0</v>
      </c>
      <c r="F13" s="223">
        <v>8177</v>
      </c>
      <c r="G13" s="223">
        <v>0</v>
      </c>
      <c r="H13" s="223">
        <v>0</v>
      </c>
      <c r="I13" s="223">
        <v>0</v>
      </c>
      <c r="J13" s="223">
        <v>0</v>
      </c>
      <c r="K13" s="223">
        <v>307</v>
      </c>
      <c r="L13" s="223">
        <v>351</v>
      </c>
    </row>
    <row r="14" spans="1:12" s="293" customFormat="1" ht="15.75" customHeight="1">
      <c r="A14" s="292" t="s">
        <v>391</v>
      </c>
      <c r="B14" s="223">
        <v>0</v>
      </c>
      <c r="C14" s="223">
        <v>0</v>
      </c>
      <c r="D14" s="223">
        <v>0</v>
      </c>
      <c r="E14" s="223">
        <v>0</v>
      </c>
      <c r="F14" s="223">
        <v>46901</v>
      </c>
      <c r="G14" s="223">
        <v>0</v>
      </c>
      <c r="H14" s="223">
        <v>0</v>
      </c>
      <c r="I14" s="223">
        <v>0</v>
      </c>
      <c r="J14" s="223">
        <v>0</v>
      </c>
      <c r="K14" s="223">
        <v>1741</v>
      </c>
      <c r="L14" s="223">
        <v>987</v>
      </c>
    </row>
    <row r="15" spans="1:12" s="293" customFormat="1" ht="15.75" customHeight="1">
      <c r="A15" s="292" t="s">
        <v>392</v>
      </c>
      <c r="B15" s="223">
        <v>0</v>
      </c>
      <c r="C15" s="223">
        <v>0</v>
      </c>
      <c r="D15" s="223">
        <v>0</v>
      </c>
      <c r="E15" s="223">
        <v>0</v>
      </c>
      <c r="F15" s="223">
        <v>54087</v>
      </c>
      <c r="G15" s="223">
        <v>0</v>
      </c>
      <c r="H15" s="223">
        <v>0</v>
      </c>
      <c r="I15" s="223">
        <v>0</v>
      </c>
      <c r="J15" s="223">
        <v>0</v>
      </c>
      <c r="K15" s="223">
        <v>2132</v>
      </c>
      <c r="L15" s="223">
        <v>841</v>
      </c>
    </row>
    <row r="16" spans="1:12" s="293" customFormat="1" ht="15.75" customHeight="1">
      <c r="A16" s="292" t="s">
        <v>393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75053</v>
      </c>
      <c r="J16" s="223">
        <v>0</v>
      </c>
      <c r="K16" s="223">
        <v>3467</v>
      </c>
      <c r="L16" s="223">
        <v>327</v>
      </c>
    </row>
    <row r="17" spans="1:12" s="293" customFormat="1" ht="15.75" customHeight="1">
      <c r="A17" s="292" t="s">
        <v>395</v>
      </c>
      <c r="B17" s="223">
        <v>0</v>
      </c>
      <c r="C17" s="223">
        <v>0</v>
      </c>
      <c r="D17" s="223">
        <v>0</v>
      </c>
      <c r="E17" s="223">
        <v>0</v>
      </c>
      <c r="F17" s="223">
        <v>0</v>
      </c>
      <c r="G17" s="223">
        <v>248984</v>
      </c>
      <c r="H17" s="223">
        <v>0</v>
      </c>
      <c r="I17" s="223">
        <v>0</v>
      </c>
      <c r="J17" s="223">
        <v>0</v>
      </c>
      <c r="K17" s="223">
        <v>50352</v>
      </c>
      <c r="L17" s="223">
        <v>0</v>
      </c>
    </row>
    <row r="18" spans="1:12" s="293" customFormat="1" ht="15.75" customHeight="1">
      <c r="A18" s="292" t="s">
        <v>397</v>
      </c>
      <c r="B18" s="223">
        <v>0</v>
      </c>
      <c r="C18" s="223">
        <v>0</v>
      </c>
      <c r="D18" s="223">
        <v>0</v>
      </c>
      <c r="E18" s="223">
        <v>0</v>
      </c>
      <c r="F18" s="223">
        <v>0</v>
      </c>
      <c r="G18" s="223">
        <v>89818</v>
      </c>
      <c r="H18" s="223">
        <v>0</v>
      </c>
      <c r="I18" s="223">
        <v>0</v>
      </c>
      <c r="J18" s="223">
        <v>0</v>
      </c>
      <c r="K18" s="223">
        <v>45</v>
      </c>
      <c r="L18" s="223">
        <v>0</v>
      </c>
    </row>
    <row r="19" spans="1:12" s="293" customFormat="1" ht="15.75" customHeight="1">
      <c r="A19" s="292" t="s">
        <v>385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104879</v>
      </c>
      <c r="H19" s="223">
        <v>0</v>
      </c>
      <c r="I19" s="223">
        <v>0</v>
      </c>
      <c r="J19" s="223">
        <v>0</v>
      </c>
      <c r="K19" s="223">
        <v>440</v>
      </c>
      <c r="L19" s="223">
        <v>0</v>
      </c>
    </row>
    <row r="20" spans="1:12" s="293" customFormat="1" ht="15.75" customHeight="1">
      <c r="A20" s="292" t="s">
        <v>399</v>
      </c>
      <c r="B20" s="223">
        <v>219482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722</v>
      </c>
    </row>
    <row r="21" spans="1:12" s="293" customFormat="1" ht="15.75" customHeight="1">
      <c r="A21" s="292" t="s">
        <v>401</v>
      </c>
      <c r="B21" s="223">
        <v>0</v>
      </c>
      <c r="C21" s="223">
        <v>0</v>
      </c>
      <c r="D21" s="223">
        <v>0</v>
      </c>
      <c r="E21" s="223">
        <v>0</v>
      </c>
      <c r="F21" s="223">
        <v>46129</v>
      </c>
      <c r="G21" s="223">
        <v>0</v>
      </c>
      <c r="H21" s="223">
        <v>0</v>
      </c>
      <c r="I21" s="223">
        <v>0</v>
      </c>
      <c r="J21" s="223">
        <v>0</v>
      </c>
      <c r="K21" s="223">
        <v>1548</v>
      </c>
      <c r="L21" s="223">
        <v>391</v>
      </c>
    </row>
    <row r="22" spans="1:12" s="293" customFormat="1" ht="15.75" customHeight="1">
      <c r="A22" s="292" t="s">
        <v>402</v>
      </c>
      <c r="B22" s="223">
        <v>0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191411</v>
      </c>
      <c r="K22" s="223">
        <v>0</v>
      </c>
      <c r="L22" s="223">
        <v>4888</v>
      </c>
    </row>
    <row r="23" spans="1:12" s="293" customFormat="1" ht="15.75" customHeight="1">
      <c r="A23" s="292" t="s">
        <v>387</v>
      </c>
      <c r="B23" s="223">
        <v>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82500</v>
      </c>
      <c r="L23" s="223">
        <v>0</v>
      </c>
    </row>
    <row r="24" spans="1:24" s="293" customFormat="1" ht="15.75" customHeight="1">
      <c r="A24" s="88" t="s">
        <v>417</v>
      </c>
      <c r="B24" s="294">
        <v>1216482</v>
      </c>
      <c r="C24" s="294">
        <v>175550</v>
      </c>
      <c r="D24" s="294">
        <v>0</v>
      </c>
      <c r="E24" s="294">
        <v>148145</v>
      </c>
      <c r="F24" s="294">
        <v>155294</v>
      </c>
      <c r="G24" s="294">
        <v>443681</v>
      </c>
      <c r="H24" s="294">
        <v>12231</v>
      </c>
      <c r="I24" s="294">
        <v>75053</v>
      </c>
      <c r="J24" s="294">
        <v>191411</v>
      </c>
      <c r="K24" s="294">
        <v>147431</v>
      </c>
      <c r="L24" s="294">
        <v>23907</v>
      </c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</row>
    <row r="25" spans="1:12" s="293" customFormat="1" ht="15.75" customHeight="1">
      <c r="A25" s="287" t="s">
        <v>418</v>
      </c>
      <c r="B25" s="288">
        <v>997000</v>
      </c>
      <c r="C25" s="288"/>
      <c r="D25" s="288"/>
      <c r="E25" s="288">
        <v>0</v>
      </c>
      <c r="F25" s="288"/>
      <c r="G25" s="288"/>
      <c r="H25" s="288"/>
      <c r="I25" s="288"/>
      <c r="J25" s="288"/>
      <c r="K25" s="288"/>
      <c r="L25" s="288"/>
    </row>
    <row r="26" spans="1:12" s="293" customFormat="1" ht="15.75" customHeight="1">
      <c r="A26" s="266" t="s">
        <v>473</v>
      </c>
      <c r="B26" s="267">
        <v>1324317</v>
      </c>
      <c r="C26" s="267">
        <v>258330</v>
      </c>
      <c r="D26" s="267">
        <v>0</v>
      </c>
      <c r="E26" s="267">
        <v>148145</v>
      </c>
      <c r="F26" s="267">
        <v>239056</v>
      </c>
      <c r="G26" s="267">
        <v>202972</v>
      </c>
      <c r="H26" s="267">
        <v>13654</v>
      </c>
      <c r="I26" s="267">
        <v>71326</v>
      </c>
      <c r="J26" s="267">
        <v>224594</v>
      </c>
      <c r="K26" s="267">
        <v>14321</v>
      </c>
      <c r="L26" s="267">
        <v>24298</v>
      </c>
    </row>
    <row r="27" spans="1:12" s="293" customFormat="1" ht="15.75" customHeight="1">
      <c r="A27" s="266" t="s">
        <v>967</v>
      </c>
      <c r="B27" s="289">
        <v>-8.14268789119221</v>
      </c>
      <c r="C27" s="289">
        <v>-32.0442844423799</v>
      </c>
      <c r="D27" s="289" t="s">
        <v>491</v>
      </c>
      <c r="E27" s="289">
        <v>0</v>
      </c>
      <c r="F27" s="289">
        <v>-35.0386520313232</v>
      </c>
      <c r="G27" s="289">
        <v>118.592219616498</v>
      </c>
      <c r="H27" s="289">
        <v>-10.4218544016405</v>
      </c>
      <c r="I27" s="289">
        <v>5.22530353587752</v>
      </c>
      <c r="J27" s="289">
        <v>-14.7746600532516</v>
      </c>
      <c r="K27" s="289">
        <v>929.474198729139</v>
      </c>
      <c r="L27" s="289">
        <v>-1.60918594122973</v>
      </c>
    </row>
    <row r="28" spans="1:12" s="293" customFormat="1" ht="15.75" customHeight="1">
      <c r="A28" s="266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</row>
    <row r="29" spans="1:12" s="293" customFormat="1" ht="15.75" customHeight="1">
      <c r="A29" s="266" t="s">
        <v>677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</row>
    <row r="30" spans="1:12" s="293" customFormat="1" ht="22.5">
      <c r="A30" s="144" t="s">
        <v>405</v>
      </c>
      <c r="B30" s="295">
        <v>0</v>
      </c>
      <c r="C30" s="295">
        <v>0</v>
      </c>
      <c r="D30" s="295">
        <v>0</v>
      </c>
      <c r="E30" s="295">
        <v>0</v>
      </c>
      <c r="F30" s="295">
        <v>270517</v>
      </c>
      <c r="G30" s="295">
        <v>0</v>
      </c>
      <c r="H30" s="295">
        <v>0</v>
      </c>
      <c r="I30" s="295">
        <v>0</v>
      </c>
      <c r="J30" s="295">
        <v>0</v>
      </c>
      <c r="K30" s="295">
        <v>7034</v>
      </c>
      <c r="L30" s="295">
        <v>0</v>
      </c>
    </row>
    <row r="31" spans="1:12" s="293" customFormat="1" ht="15.75" customHeight="1">
      <c r="A31" s="266" t="s">
        <v>419</v>
      </c>
      <c r="B31" s="267">
        <v>0</v>
      </c>
      <c r="C31" s="267">
        <v>0</v>
      </c>
      <c r="D31" s="267">
        <v>0</v>
      </c>
      <c r="E31" s="267">
        <v>0</v>
      </c>
      <c r="F31" s="267">
        <v>270517</v>
      </c>
      <c r="G31" s="267">
        <v>0</v>
      </c>
      <c r="H31" s="267">
        <v>0</v>
      </c>
      <c r="I31" s="267">
        <v>0</v>
      </c>
      <c r="J31" s="267">
        <v>0</v>
      </c>
      <c r="K31" s="267">
        <v>7034</v>
      </c>
      <c r="L31" s="267">
        <v>0</v>
      </c>
    </row>
    <row r="32" spans="1:12" s="293" customFormat="1" ht="15.75" customHeight="1">
      <c r="A32" s="287" t="s">
        <v>418</v>
      </c>
      <c r="B32" s="288">
        <v>0</v>
      </c>
      <c r="C32" s="288"/>
      <c r="D32" s="288"/>
      <c r="E32" s="288">
        <v>0</v>
      </c>
      <c r="F32" s="288"/>
      <c r="G32" s="288"/>
      <c r="H32" s="288"/>
      <c r="I32" s="288"/>
      <c r="J32" s="288"/>
      <c r="K32" s="288"/>
      <c r="L32" s="288"/>
    </row>
    <row r="33" spans="1:12" s="293" customFormat="1" ht="15.75" customHeight="1">
      <c r="A33" s="266" t="s">
        <v>474</v>
      </c>
      <c r="B33" s="294">
        <v>0</v>
      </c>
      <c r="C33" s="294">
        <v>0</v>
      </c>
      <c r="D33" s="294">
        <v>0</v>
      </c>
      <c r="E33" s="294">
        <v>0</v>
      </c>
      <c r="F33" s="294">
        <v>356469</v>
      </c>
      <c r="G33" s="294">
        <v>0</v>
      </c>
      <c r="H33" s="294">
        <v>0</v>
      </c>
      <c r="I33" s="294">
        <v>0</v>
      </c>
      <c r="J33" s="294">
        <v>0</v>
      </c>
      <c r="K33" s="294">
        <v>9609</v>
      </c>
      <c r="L33" s="294">
        <v>0</v>
      </c>
    </row>
    <row r="34" spans="1:12" s="293" customFormat="1" ht="15.75" customHeight="1">
      <c r="A34" s="266" t="s">
        <v>967</v>
      </c>
      <c r="B34" s="289" t="s">
        <v>491</v>
      </c>
      <c r="C34" s="289" t="s">
        <v>491</v>
      </c>
      <c r="D34" s="289" t="s">
        <v>491</v>
      </c>
      <c r="E34" s="289" t="s">
        <v>491</v>
      </c>
      <c r="F34" s="289">
        <f>100*(F31-F33)/F33</f>
        <v>-24.11205462466582</v>
      </c>
      <c r="G34" s="289" t="s">
        <v>491</v>
      </c>
      <c r="H34" s="289" t="s">
        <v>491</v>
      </c>
      <c r="I34" s="289" t="s">
        <v>491</v>
      </c>
      <c r="J34" s="289" t="s">
        <v>491</v>
      </c>
      <c r="K34" s="289">
        <f>100*(K31-K33)/K33</f>
        <v>-26.797793735040067</v>
      </c>
      <c r="L34" s="289" t="s">
        <v>491</v>
      </c>
    </row>
    <row r="35" spans="1:12" s="293" customFormat="1" ht="15.75" customHeight="1">
      <c r="A35" s="266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</row>
    <row r="36" spans="1:12" s="293" customFormat="1" ht="15.75" customHeight="1">
      <c r="A36" s="266" t="s">
        <v>415</v>
      </c>
      <c r="B36" s="267">
        <v>1216482</v>
      </c>
      <c r="C36" s="267">
        <v>175550</v>
      </c>
      <c r="D36" s="267">
        <v>0</v>
      </c>
      <c r="E36" s="267">
        <v>148145</v>
      </c>
      <c r="F36" s="267">
        <v>425811</v>
      </c>
      <c r="G36" s="267">
        <v>443681</v>
      </c>
      <c r="H36" s="267">
        <v>12231</v>
      </c>
      <c r="I36" s="267">
        <v>75053</v>
      </c>
      <c r="J36" s="267">
        <v>191411</v>
      </c>
      <c r="K36" s="267">
        <v>154465</v>
      </c>
      <c r="L36" s="267">
        <v>23907</v>
      </c>
    </row>
    <row r="37" spans="1:12" s="293" customFormat="1" ht="15.75" customHeight="1">
      <c r="A37" s="287" t="s">
        <v>418</v>
      </c>
      <c r="B37" s="288">
        <v>997000</v>
      </c>
      <c r="C37" s="288"/>
      <c r="D37" s="288"/>
      <c r="E37" s="288">
        <v>0</v>
      </c>
      <c r="F37" s="288"/>
      <c r="G37" s="288"/>
      <c r="H37" s="288"/>
      <c r="I37" s="288"/>
      <c r="J37" s="288"/>
      <c r="K37" s="288"/>
      <c r="L37" s="288"/>
    </row>
    <row r="38" spans="1:12" s="293" customFormat="1" ht="15.75" customHeight="1">
      <c r="A38" s="266" t="s">
        <v>416</v>
      </c>
      <c r="B38" s="267">
        <f>B33+B26</f>
        <v>1324317</v>
      </c>
      <c r="C38" s="267">
        <f aca="true" t="shared" si="0" ref="C38:L38">C33+C26</f>
        <v>258330</v>
      </c>
      <c r="D38" s="267">
        <f t="shared" si="0"/>
        <v>0</v>
      </c>
      <c r="E38" s="267">
        <f t="shared" si="0"/>
        <v>148145</v>
      </c>
      <c r="F38" s="267">
        <f t="shared" si="0"/>
        <v>595525</v>
      </c>
      <c r="G38" s="267">
        <f t="shared" si="0"/>
        <v>202972</v>
      </c>
      <c r="H38" s="267">
        <f t="shared" si="0"/>
        <v>13654</v>
      </c>
      <c r="I38" s="267">
        <f t="shared" si="0"/>
        <v>71326</v>
      </c>
      <c r="J38" s="267">
        <f t="shared" si="0"/>
        <v>224594</v>
      </c>
      <c r="K38" s="267">
        <f t="shared" si="0"/>
        <v>23930</v>
      </c>
      <c r="L38" s="267">
        <f t="shared" si="0"/>
        <v>24298</v>
      </c>
    </row>
    <row r="39" spans="1:12" s="293" customFormat="1" ht="15.75" customHeight="1">
      <c r="A39" s="266" t="s">
        <v>967</v>
      </c>
      <c r="B39" s="289">
        <f>100*(B36-B38)/B38</f>
        <v>-8.142687891192214</v>
      </c>
      <c r="C39" s="289">
        <f>100*(C36-C38)/C38</f>
        <v>-32.044284442379904</v>
      </c>
      <c r="D39" s="289" t="s">
        <v>491</v>
      </c>
      <c r="E39" s="289">
        <f aca="true" t="shared" si="1" ref="E39:L39">100*(E36-E38)/E38</f>
        <v>0</v>
      </c>
      <c r="F39" s="289">
        <f t="shared" si="1"/>
        <v>-28.4982158599555</v>
      </c>
      <c r="G39" s="289">
        <f t="shared" si="1"/>
        <v>118.59221961649882</v>
      </c>
      <c r="H39" s="289">
        <f t="shared" si="1"/>
        <v>-10.421854401640545</v>
      </c>
      <c r="I39" s="289">
        <f t="shared" si="1"/>
        <v>5.22530353587752</v>
      </c>
      <c r="J39" s="289">
        <f t="shared" si="1"/>
        <v>-14.774660053251646</v>
      </c>
      <c r="K39" s="289">
        <f t="shared" si="1"/>
        <v>545.4868366067698</v>
      </c>
      <c r="L39" s="289">
        <f t="shared" si="1"/>
        <v>-1.609185941229731</v>
      </c>
    </row>
    <row r="41" spans="2:12" ht="15.75"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</row>
    <row r="42" spans="2:12" ht="15.75"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</row>
    <row r="43" spans="2:12" ht="15.75"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</row>
  </sheetData>
  <printOptions/>
  <pageMargins left="0.5905511811023623" right="0.5905511811023623" top="0.3937007874015748" bottom="0.5905511811023623" header="0" footer="0.3937007874015748"/>
  <pageSetup horizontalDpi="600" verticalDpi="600" orientation="landscape" paperSize="9" scale="97" r:id="rId1"/>
  <rowBreaks count="1" manualBreakCount="1">
    <brk id="27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"/>
  <dimension ref="A1:R41"/>
  <sheetViews>
    <sheetView showGridLines="0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41.421875" style="57" customWidth="1"/>
    <col min="2" max="2" width="9.421875" style="57" customWidth="1"/>
    <col min="3" max="3" width="24.00390625" style="57" customWidth="1"/>
    <col min="4" max="4" width="9.7109375" style="57" customWidth="1"/>
    <col min="5" max="5" width="9.421875" style="57" customWidth="1"/>
    <col min="6" max="6" width="10.00390625" style="64" customWidth="1"/>
    <col min="7" max="7" width="15.8515625" style="64" customWidth="1"/>
    <col min="8" max="8" width="14.8515625" style="64" customWidth="1"/>
    <col min="9" max="9" width="10.7109375" style="64" customWidth="1"/>
    <col min="10" max="10" width="13.28125" style="64" customWidth="1"/>
    <col min="11" max="11" width="12.7109375" style="64" customWidth="1"/>
    <col min="12" max="12" width="8.8515625" style="64" bestFit="1" customWidth="1"/>
    <col min="13" max="13" width="14.140625" style="64" bestFit="1" customWidth="1"/>
    <col min="14" max="17" width="11.421875" style="64" customWidth="1"/>
    <col min="18" max="16384" width="11.421875" style="57" customWidth="1"/>
  </cols>
  <sheetData>
    <row r="1" spans="1:13" ht="15.75" customHeight="1">
      <c r="A1" s="102" t="s">
        <v>914</v>
      </c>
      <c r="B1" s="102"/>
      <c r="C1" s="163"/>
      <c r="D1" s="164"/>
      <c r="E1" s="164"/>
      <c r="F1" s="164"/>
      <c r="G1" s="164"/>
      <c r="H1" s="164"/>
      <c r="I1" s="164"/>
      <c r="J1" s="164"/>
      <c r="K1" s="165" t="s">
        <v>708</v>
      </c>
      <c r="L1" s="60"/>
      <c r="M1" s="57"/>
    </row>
    <row r="2" spans="1:17" ht="15.75" customHeight="1">
      <c r="A2" s="154"/>
      <c r="B2" s="166"/>
      <c r="C2" s="166"/>
      <c r="D2" s="166"/>
      <c r="E2" s="166"/>
      <c r="F2" s="166"/>
      <c r="G2" s="166"/>
      <c r="H2" s="166"/>
      <c r="I2" s="166"/>
      <c r="J2" s="166"/>
      <c r="K2" s="394" t="s">
        <v>929</v>
      </c>
      <c r="P2" s="57"/>
      <c r="Q2" s="57"/>
    </row>
    <row r="3" spans="1:15" s="155" customFormat="1" ht="13.5" customHeight="1">
      <c r="A3" s="106"/>
      <c r="B3" s="394" t="s">
        <v>915</v>
      </c>
      <c r="C3" s="394" t="s">
        <v>930</v>
      </c>
      <c r="D3" s="394" t="s">
        <v>884</v>
      </c>
      <c r="E3" s="394" t="s">
        <v>888</v>
      </c>
      <c r="F3" s="394" t="s">
        <v>892</v>
      </c>
      <c r="G3" s="394" t="s">
        <v>893</v>
      </c>
      <c r="H3" s="394" t="s">
        <v>894</v>
      </c>
      <c r="I3" s="394" t="s">
        <v>544</v>
      </c>
      <c r="J3" s="394" t="s">
        <v>546</v>
      </c>
      <c r="K3" s="394"/>
      <c r="L3" s="161"/>
      <c r="M3" s="161"/>
      <c r="N3" s="156"/>
      <c r="O3" s="156"/>
    </row>
    <row r="4" spans="1:15" s="62" customFormat="1" ht="13.5" customHeight="1">
      <c r="A4" s="61" t="s">
        <v>592</v>
      </c>
      <c r="B4" s="409"/>
      <c r="C4" s="409"/>
      <c r="D4" s="409"/>
      <c r="E4" s="409"/>
      <c r="F4" s="409" t="s">
        <v>892</v>
      </c>
      <c r="G4" s="409" t="s">
        <v>893</v>
      </c>
      <c r="H4" s="409" t="s">
        <v>894</v>
      </c>
      <c r="I4" s="409" t="s">
        <v>544</v>
      </c>
      <c r="J4" s="409"/>
      <c r="K4" s="409"/>
      <c r="L4" s="162"/>
      <c r="M4" s="162"/>
      <c r="N4" s="157"/>
      <c r="O4" s="157"/>
    </row>
    <row r="5" spans="1:15" s="62" customFormat="1" ht="13.5">
      <c r="A5" s="143" t="s">
        <v>377</v>
      </c>
      <c r="B5" s="311" t="s">
        <v>674</v>
      </c>
      <c r="C5" s="311" t="s">
        <v>460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14.3</v>
      </c>
      <c r="J5" s="260">
        <v>4.53</v>
      </c>
      <c r="K5" s="260">
        <v>100</v>
      </c>
      <c r="L5" s="162"/>
      <c r="M5" s="162"/>
      <c r="N5" s="157"/>
      <c r="O5" s="157"/>
    </row>
    <row r="6" spans="1:15" s="62" customFormat="1" ht="13.5">
      <c r="A6" s="292" t="s">
        <v>378</v>
      </c>
      <c r="B6" s="312" t="s">
        <v>674</v>
      </c>
      <c r="C6" s="312" t="s">
        <v>843</v>
      </c>
      <c r="D6" s="255">
        <v>0</v>
      </c>
      <c r="E6" s="255">
        <v>0</v>
      </c>
      <c r="F6" s="255">
        <v>0</v>
      </c>
      <c r="G6" s="255">
        <v>0</v>
      </c>
      <c r="H6" s="255">
        <v>0</v>
      </c>
      <c r="I6" s="255">
        <v>7.22</v>
      </c>
      <c r="J6" s="255">
        <v>11</v>
      </c>
      <c r="K6" s="255">
        <v>100</v>
      </c>
      <c r="L6" s="162"/>
      <c r="M6" s="162"/>
      <c r="N6" s="157"/>
      <c r="O6" s="157"/>
    </row>
    <row r="7" spans="1:15" s="62" customFormat="1" ht="13.5">
      <c r="A7" s="292" t="s">
        <v>379</v>
      </c>
      <c r="B7" s="312" t="s">
        <v>674</v>
      </c>
      <c r="C7" s="312" t="s">
        <v>461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4.9</v>
      </c>
      <c r="J7" s="255">
        <v>7.07</v>
      </c>
      <c r="K7" s="255">
        <v>100</v>
      </c>
      <c r="L7" s="162"/>
      <c r="M7" s="162"/>
      <c r="N7" s="157"/>
      <c r="O7" s="157"/>
    </row>
    <row r="8" spans="1:15" s="62" customFormat="1" ht="13.5">
      <c r="A8" s="292" t="s">
        <v>380</v>
      </c>
      <c r="B8" s="312" t="s">
        <v>674</v>
      </c>
      <c r="C8" s="312" t="s">
        <v>461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4.1</v>
      </c>
      <c r="J8" s="255">
        <v>4.89</v>
      </c>
      <c r="K8" s="255">
        <v>100</v>
      </c>
      <c r="L8" s="162"/>
      <c r="M8" s="162"/>
      <c r="N8" s="157"/>
      <c r="O8" s="157"/>
    </row>
    <row r="9" spans="1:15" s="62" customFormat="1" ht="13.5">
      <c r="A9" s="292" t="s">
        <v>381</v>
      </c>
      <c r="B9" s="312" t="s">
        <v>674</v>
      </c>
      <c r="C9" s="312" t="s">
        <v>462</v>
      </c>
      <c r="D9" s="255">
        <v>26.28</v>
      </c>
      <c r="E9" s="255">
        <v>0</v>
      </c>
      <c r="F9" s="255">
        <v>0</v>
      </c>
      <c r="G9" s="255">
        <v>0</v>
      </c>
      <c r="H9" s="255">
        <v>0</v>
      </c>
      <c r="I9" s="255">
        <v>2.53</v>
      </c>
      <c r="J9" s="255">
        <v>3.46</v>
      </c>
      <c r="K9" s="255">
        <v>4.14</v>
      </c>
      <c r="L9" s="162"/>
      <c r="M9" s="162"/>
      <c r="N9" s="157"/>
      <c r="O9" s="157"/>
    </row>
    <row r="10" spans="1:15" s="62" customFormat="1" ht="13.5">
      <c r="A10" s="292" t="s">
        <v>383</v>
      </c>
      <c r="B10" s="312" t="s">
        <v>674</v>
      </c>
      <c r="C10" s="312" t="s">
        <v>461</v>
      </c>
      <c r="D10" s="255">
        <v>0</v>
      </c>
      <c r="E10" s="255">
        <v>0</v>
      </c>
      <c r="F10" s="255">
        <v>0</v>
      </c>
      <c r="G10" s="255">
        <v>0</v>
      </c>
      <c r="H10" s="255">
        <v>0</v>
      </c>
      <c r="I10" s="255">
        <v>4.2</v>
      </c>
      <c r="J10" s="255">
        <v>7.81</v>
      </c>
      <c r="K10" s="255">
        <v>100</v>
      </c>
      <c r="L10" s="162"/>
      <c r="M10" s="162"/>
      <c r="N10" s="157"/>
      <c r="O10" s="157"/>
    </row>
    <row r="11" spans="1:15" s="62" customFormat="1" ht="13.5">
      <c r="A11" s="292" t="s">
        <v>384</v>
      </c>
      <c r="B11" s="312" t="s">
        <v>674</v>
      </c>
      <c r="C11" s="312" t="s">
        <v>461</v>
      </c>
      <c r="D11" s="255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4</v>
      </c>
      <c r="J11" s="255">
        <v>8</v>
      </c>
      <c r="K11" s="255">
        <v>93.67</v>
      </c>
      <c r="L11" s="162"/>
      <c r="M11" s="162"/>
      <c r="N11" s="157"/>
      <c r="O11" s="157"/>
    </row>
    <row r="12" spans="1:15" s="62" customFormat="1" ht="13.5">
      <c r="A12" s="292" t="s">
        <v>389</v>
      </c>
      <c r="B12" s="312" t="s">
        <v>674</v>
      </c>
      <c r="C12" s="312" t="s">
        <v>463</v>
      </c>
      <c r="D12" s="255">
        <v>2.76</v>
      </c>
      <c r="E12" s="255">
        <v>0</v>
      </c>
      <c r="F12" s="255">
        <v>0</v>
      </c>
      <c r="G12" s="255">
        <v>0</v>
      </c>
      <c r="H12" s="255">
        <v>0</v>
      </c>
      <c r="I12" s="255">
        <v>1.22</v>
      </c>
      <c r="J12" s="255">
        <v>4.46</v>
      </c>
      <c r="K12" s="255">
        <v>0</v>
      </c>
      <c r="L12" s="162"/>
      <c r="M12" s="162"/>
      <c r="N12" s="157"/>
      <c r="O12" s="157"/>
    </row>
    <row r="13" spans="1:15" s="62" customFormat="1" ht="13.5">
      <c r="A13" s="292" t="s">
        <v>391</v>
      </c>
      <c r="B13" s="312" t="s">
        <v>674</v>
      </c>
      <c r="C13" s="312" t="s">
        <v>463</v>
      </c>
      <c r="D13" s="255">
        <v>3.42</v>
      </c>
      <c r="E13" s="255">
        <v>0</v>
      </c>
      <c r="F13" s="255">
        <v>0</v>
      </c>
      <c r="G13" s="255">
        <v>0</v>
      </c>
      <c r="H13" s="255">
        <v>0</v>
      </c>
      <c r="I13" s="255">
        <v>2.37</v>
      </c>
      <c r="J13" s="255">
        <v>3.84</v>
      </c>
      <c r="K13" s="255">
        <v>0</v>
      </c>
      <c r="L13" s="162"/>
      <c r="M13" s="162"/>
      <c r="N13" s="157"/>
      <c r="O13" s="157"/>
    </row>
    <row r="14" spans="1:15" s="62" customFormat="1" ht="13.5">
      <c r="A14" s="292" t="s">
        <v>392</v>
      </c>
      <c r="B14" s="312" t="s">
        <v>674</v>
      </c>
      <c r="C14" s="312" t="s">
        <v>463</v>
      </c>
      <c r="D14" s="255">
        <v>3.96</v>
      </c>
      <c r="E14" s="255">
        <v>0</v>
      </c>
      <c r="F14" s="255">
        <v>0</v>
      </c>
      <c r="G14" s="255">
        <v>0</v>
      </c>
      <c r="H14" s="255">
        <v>0</v>
      </c>
      <c r="I14" s="255">
        <v>2.89</v>
      </c>
      <c r="J14" s="255">
        <v>3.51</v>
      </c>
      <c r="K14" s="255">
        <v>0</v>
      </c>
      <c r="L14" s="162"/>
      <c r="M14" s="162"/>
      <c r="N14" s="157"/>
      <c r="O14" s="157"/>
    </row>
    <row r="15" spans="1:15" s="62" customFormat="1" ht="13.5">
      <c r="A15" s="292" t="s">
        <v>393</v>
      </c>
      <c r="B15" s="312" t="s">
        <v>674</v>
      </c>
      <c r="C15" s="312" t="s">
        <v>844</v>
      </c>
      <c r="D15" s="255">
        <v>0.04</v>
      </c>
      <c r="E15" s="255">
        <v>0</v>
      </c>
      <c r="F15" s="255">
        <v>0</v>
      </c>
      <c r="G15" s="255">
        <v>0</v>
      </c>
      <c r="H15" s="255">
        <v>0</v>
      </c>
      <c r="I15" s="255">
        <v>13.4</v>
      </c>
      <c r="J15" s="255">
        <v>8.23</v>
      </c>
      <c r="K15" s="255">
        <v>0</v>
      </c>
      <c r="L15" s="162"/>
      <c r="M15" s="162"/>
      <c r="N15" s="157"/>
      <c r="O15" s="157"/>
    </row>
    <row r="16" spans="1:15" s="62" customFormat="1" ht="13.5">
      <c r="A16" s="292" t="s">
        <v>395</v>
      </c>
      <c r="B16" s="312" t="s">
        <v>674</v>
      </c>
      <c r="C16" s="312" t="s">
        <v>842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0.05</v>
      </c>
      <c r="J16" s="255">
        <v>0.25</v>
      </c>
      <c r="K16" s="255">
        <v>21.97</v>
      </c>
      <c r="L16" s="162"/>
      <c r="M16" s="162"/>
      <c r="N16" s="157"/>
      <c r="O16" s="157"/>
    </row>
    <row r="17" spans="1:15" s="62" customFormat="1" ht="13.5">
      <c r="A17" s="292" t="s">
        <v>397</v>
      </c>
      <c r="B17" s="312" t="s">
        <v>674</v>
      </c>
      <c r="C17" s="312" t="s">
        <v>842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0.04</v>
      </c>
      <c r="J17" s="255">
        <v>0.24</v>
      </c>
      <c r="K17" s="255">
        <v>36.15</v>
      </c>
      <c r="L17" s="162"/>
      <c r="M17" s="162"/>
      <c r="N17" s="157"/>
      <c r="O17" s="157"/>
    </row>
    <row r="18" spans="1:15" s="62" customFormat="1" ht="13.5">
      <c r="A18" s="292" t="s">
        <v>385</v>
      </c>
      <c r="B18" s="312" t="s">
        <v>674</v>
      </c>
      <c r="C18" s="312" t="s">
        <v>842</v>
      </c>
      <c r="D18" s="255">
        <v>0</v>
      </c>
      <c r="E18" s="255">
        <v>0</v>
      </c>
      <c r="F18" s="255">
        <v>0</v>
      </c>
      <c r="G18" s="255">
        <v>0</v>
      </c>
      <c r="H18" s="255">
        <v>0</v>
      </c>
      <c r="I18" s="255">
        <v>0.1</v>
      </c>
      <c r="J18" s="255">
        <v>0.15</v>
      </c>
      <c r="K18" s="255">
        <v>3.06</v>
      </c>
      <c r="L18" s="162"/>
      <c r="M18" s="162"/>
      <c r="N18" s="157"/>
      <c r="O18" s="157"/>
    </row>
    <row r="19" spans="1:15" s="62" customFormat="1" ht="22.5">
      <c r="A19" s="292" t="s">
        <v>399</v>
      </c>
      <c r="B19" s="312" t="s">
        <v>674</v>
      </c>
      <c r="C19" s="312" t="s">
        <v>464</v>
      </c>
      <c r="D19" s="255">
        <v>0</v>
      </c>
      <c r="E19" s="255">
        <v>0</v>
      </c>
      <c r="F19" s="255">
        <v>0</v>
      </c>
      <c r="G19" s="255">
        <v>0</v>
      </c>
      <c r="H19" s="255">
        <v>0</v>
      </c>
      <c r="I19" s="255">
        <v>2.43</v>
      </c>
      <c r="J19" s="255">
        <v>4.66</v>
      </c>
      <c r="K19" s="255">
        <v>100</v>
      </c>
      <c r="L19" s="162"/>
      <c r="M19" s="162"/>
      <c r="N19" s="157"/>
      <c r="O19" s="157"/>
    </row>
    <row r="20" spans="1:15" s="62" customFormat="1" ht="13.5">
      <c r="A20" s="292" t="s">
        <v>401</v>
      </c>
      <c r="B20" s="312" t="s">
        <v>674</v>
      </c>
      <c r="C20" s="312" t="s">
        <v>463</v>
      </c>
      <c r="D20" s="255">
        <v>4.03</v>
      </c>
      <c r="E20" s="255">
        <v>0</v>
      </c>
      <c r="F20" s="255">
        <v>0</v>
      </c>
      <c r="G20" s="255">
        <v>0</v>
      </c>
      <c r="H20" s="255">
        <v>0</v>
      </c>
      <c r="I20" s="255">
        <v>6.06</v>
      </c>
      <c r="J20" s="255">
        <v>3.3</v>
      </c>
      <c r="K20" s="255">
        <v>0</v>
      </c>
      <c r="L20" s="162"/>
      <c r="M20" s="162"/>
      <c r="N20" s="157"/>
      <c r="O20" s="157"/>
    </row>
    <row r="21" spans="1:15" s="62" customFormat="1" ht="13.5">
      <c r="A21" s="292" t="s">
        <v>402</v>
      </c>
      <c r="B21" s="312" t="s">
        <v>674</v>
      </c>
      <c r="C21" s="312" t="s">
        <v>845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4.58</v>
      </c>
      <c r="J21" s="255">
        <v>2.88</v>
      </c>
      <c r="K21" s="255">
        <v>61.85</v>
      </c>
      <c r="L21" s="162"/>
      <c r="M21" s="162"/>
      <c r="N21" s="157"/>
      <c r="O21" s="157"/>
    </row>
    <row r="22" spans="1:15" s="62" customFormat="1" ht="13.5">
      <c r="A22" s="292" t="s">
        <v>387</v>
      </c>
      <c r="B22" s="312" t="s">
        <v>674</v>
      </c>
      <c r="C22" s="312" t="s">
        <v>465</v>
      </c>
      <c r="D22" s="255">
        <v>0</v>
      </c>
      <c r="E22" s="255">
        <v>0</v>
      </c>
      <c r="F22" s="255">
        <v>0</v>
      </c>
      <c r="G22" s="255">
        <v>0</v>
      </c>
      <c r="H22" s="255">
        <v>0</v>
      </c>
      <c r="I22" s="255">
        <v>0.76</v>
      </c>
      <c r="J22" s="255">
        <v>4</v>
      </c>
      <c r="K22" s="255">
        <v>0</v>
      </c>
      <c r="L22" s="162"/>
      <c r="M22" s="162"/>
      <c r="N22" s="157"/>
      <c r="O22" s="157"/>
    </row>
    <row r="23" spans="1:15" s="62" customFormat="1" ht="13.5">
      <c r="A23" s="292" t="s">
        <v>405</v>
      </c>
      <c r="B23" s="312" t="s">
        <v>677</v>
      </c>
      <c r="C23" s="312" t="s">
        <v>463</v>
      </c>
      <c r="D23" s="255">
        <v>0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0.35</v>
      </c>
      <c r="K23" s="255">
        <v>26.11</v>
      </c>
      <c r="L23" s="162"/>
      <c r="M23" s="162"/>
      <c r="N23" s="157"/>
      <c r="O23" s="157"/>
    </row>
    <row r="24" spans="1:15" s="62" customFormat="1" ht="13.5">
      <c r="A24" s="88" t="s">
        <v>848</v>
      </c>
      <c r="B24" s="313"/>
      <c r="C24" s="313"/>
      <c r="D24" s="314">
        <v>1.87</v>
      </c>
      <c r="E24" s="314">
        <v>0</v>
      </c>
      <c r="F24" s="314">
        <v>0</v>
      </c>
      <c r="G24" s="314">
        <v>0</v>
      </c>
      <c r="H24" s="314">
        <v>0</v>
      </c>
      <c r="I24" s="314">
        <v>3.58</v>
      </c>
      <c r="J24" s="314">
        <v>4.1</v>
      </c>
      <c r="K24" s="314">
        <v>58.48</v>
      </c>
      <c r="L24" s="162"/>
      <c r="M24" s="162"/>
      <c r="N24" s="157"/>
      <c r="O24" s="157"/>
    </row>
    <row r="25" spans="1:17" s="158" customFormat="1" ht="13.5">
      <c r="A25" s="65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39"/>
      <c r="O25" s="139"/>
      <c r="P25" s="139"/>
      <c r="Q25" s="139"/>
    </row>
    <row r="26" spans="1:18" s="51" customFormat="1" ht="11.25">
      <c r="A26" s="150" t="s">
        <v>472</v>
      </c>
      <c r="B26" s="150"/>
      <c r="C26" s="146"/>
      <c r="D26" s="53"/>
      <c r="E26" s="53"/>
      <c r="F26" s="53"/>
      <c r="G26" s="53"/>
      <c r="H26" s="53"/>
      <c r="I26" s="53"/>
      <c r="J26" s="53"/>
      <c r="L26" s="53"/>
      <c r="M26" s="53"/>
      <c r="N26" s="53"/>
      <c r="P26" s="53"/>
      <c r="Q26" s="53"/>
      <c r="R26" s="53"/>
    </row>
    <row r="27" spans="1:18" s="51" customFormat="1" ht="11.25">
      <c r="A27" s="146" t="s">
        <v>541</v>
      </c>
      <c r="B27" s="146"/>
      <c r="C27" s="146"/>
      <c r="D27" s="53"/>
      <c r="E27" s="53"/>
      <c r="F27" s="53"/>
      <c r="G27" s="53"/>
      <c r="H27" s="53"/>
      <c r="I27" s="53"/>
      <c r="J27" s="53"/>
      <c r="L27" s="53"/>
      <c r="M27" s="53"/>
      <c r="N27" s="53"/>
      <c r="P27" s="53"/>
      <c r="Q27" s="53"/>
      <c r="R27" s="53"/>
    </row>
    <row r="28" spans="1:18" s="51" customFormat="1" ht="11.25">
      <c r="A28" s="146" t="s">
        <v>889</v>
      </c>
      <c r="B28" s="146"/>
      <c r="C28" s="146"/>
      <c r="D28" s="53"/>
      <c r="E28" s="53"/>
      <c r="F28" s="53"/>
      <c r="G28" s="53"/>
      <c r="H28" s="53"/>
      <c r="I28" s="53"/>
      <c r="J28" s="53"/>
      <c r="L28" s="53"/>
      <c r="M28" s="53"/>
      <c r="N28" s="53"/>
      <c r="P28" s="53"/>
      <c r="Q28" s="53"/>
      <c r="R28" s="53"/>
    </row>
    <row r="29" spans="1:18" s="51" customFormat="1" ht="11.25">
      <c r="A29" s="146" t="s">
        <v>890</v>
      </c>
      <c r="B29" s="146"/>
      <c r="C29" s="146"/>
      <c r="D29" s="53"/>
      <c r="E29" s="53"/>
      <c r="F29" s="53"/>
      <c r="G29" s="53"/>
      <c r="H29" s="53"/>
      <c r="I29" s="53"/>
      <c r="J29" s="53"/>
      <c r="L29" s="53"/>
      <c r="M29" s="53"/>
      <c r="N29" s="53"/>
      <c r="P29" s="53"/>
      <c r="Q29" s="53"/>
      <c r="R29" s="53"/>
    </row>
    <row r="30" spans="1:17" s="51" customFormat="1" ht="22.5" customHeight="1">
      <c r="A30" s="408" t="s">
        <v>895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159"/>
      <c r="M30" s="159"/>
      <c r="N30" s="152"/>
      <c r="O30" s="152"/>
      <c r="P30" s="152"/>
      <c r="Q30" s="152"/>
    </row>
    <row r="31" spans="1:17" s="51" customFormat="1" ht="22.5" customHeight="1">
      <c r="A31" s="408" t="s">
        <v>911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159"/>
      <c r="M31" s="159"/>
      <c r="O31" s="53"/>
      <c r="P31" s="53"/>
      <c r="Q31" s="53"/>
    </row>
    <row r="32" spans="1:18" s="51" customFormat="1" ht="11.25">
      <c r="A32" s="146" t="s">
        <v>545</v>
      </c>
      <c r="B32" s="146"/>
      <c r="C32" s="146"/>
      <c r="D32" s="53"/>
      <c r="E32" s="53"/>
      <c r="F32" s="53"/>
      <c r="G32" s="53"/>
      <c r="H32" s="53"/>
      <c r="I32" s="53"/>
      <c r="J32" s="53"/>
      <c r="L32" s="53"/>
      <c r="M32" s="53"/>
      <c r="N32" s="53"/>
      <c r="P32" s="53"/>
      <c r="Q32" s="53"/>
      <c r="R32" s="53"/>
    </row>
    <row r="33" spans="1:18" s="51" customFormat="1" ht="11.25">
      <c r="A33" s="146" t="s">
        <v>547</v>
      </c>
      <c r="B33" s="146"/>
      <c r="C33" s="146"/>
      <c r="D33" s="53"/>
      <c r="E33" s="53"/>
      <c r="F33" s="53"/>
      <c r="G33" s="53"/>
      <c r="H33" s="53"/>
      <c r="I33" s="53"/>
      <c r="J33" s="53"/>
      <c r="L33" s="53"/>
      <c r="M33" s="53"/>
      <c r="N33" s="53"/>
      <c r="P33" s="53"/>
      <c r="Q33" s="53"/>
      <c r="R33" s="53"/>
    </row>
    <row r="34" spans="1:17" s="158" customFormat="1" ht="13.5">
      <c r="A34" s="51" t="s">
        <v>591</v>
      </c>
      <c r="B34" s="5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139"/>
      <c r="O34" s="139"/>
      <c r="P34" s="139"/>
      <c r="Q34" s="139"/>
    </row>
    <row r="35" spans="3:17" s="155" customFormat="1" ht="13.5">
      <c r="C35" s="51"/>
      <c r="D35" s="51"/>
      <c r="E35" s="51"/>
      <c r="F35" s="53"/>
      <c r="G35" s="53"/>
      <c r="H35" s="53"/>
      <c r="I35" s="53"/>
      <c r="J35" s="53"/>
      <c r="K35" s="53"/>
      <c r="L35" s="53"/>
      <c r="M35" s="53"/>
      <c r="N35" s="156"/>
      <c r="O35" s="156"/>
      <c r="P35" s="156"/>
      <c r="Q35" s="156"/>
    </row>
    <row r="36" spans="6:17" s="154" customFormat="1" ht="15.75">
      <c r="F36" s="59"/>
      <c r="G36" s="59"/>
      <c r="H36" s="59"/>
      <c r="I36" s="59"/>
      <c r="J36" s="59"/>
      <c r="K36" s="59"/>
      <c r="L36" s="114"/>
      <c r="M36" s="114"/>
      <c r="N36" s="59"/>
      <c r="O36" s="59"/>
      <c r="P36" s="59"/>
      <c r="Q36" s="59"/>
    </row>
    <row r="37" spans="6:17" s="154" customFormat="1" ht="15.75">
      <c r="F37" s="59"/>
      <c r="G37" s="59"/>
      <c r="H37" s="59"/>
      <c r="I37" s="59"/>
      <c r="J37" s="59"/>
      <c r="K37" s="59"/>
      <c r="L37" s="114"/>
      <c r="M37" s="114"/>
      <c r="N37" s="59"/>
      <c r="O37" s="59"/>
      <c r="P37" s="59"/>
      <c r="Q37" s="59"/>
    </row>
    <row r="38" spans="12:13" ht="15.75">
      <c r="L38" s="53"/>
      <c r="M38" s="53"/>
    </row>
    <row r="39" spans="12:13" ht="15.75">
      <c r="L39" s="53"/>
      <c r="M39" s="53"/>
    </row>
    <row r="40" spans="12:13" ht="15.75">
      <c r="L40" s="53"/>
      <c r="M40" s="53"/>
    </row>
    <row r="41" spans="12:13" ht="15.75">
      <c r="L41" s="53"/>
      <c r="M41" s="53"/>
    </row>
  </sheetData>
  <mergeCells count="12">
    <mergeCell ref="G3:G4"/>
    <mergeCell ref="H3:H4"/>
    <mergeCell ref="I3:I4"/>
    <mergeCell ref="J3:J4"/>
    <mergeCell ref="A30:K30"/>
    <mergeCell ref="A31:K31"/>
    <mergeCell ref="B3:B4"/>
    <mergeCell ref="K2:K4"/>
    <mergeCell ref="C3:C4"/>
    <mergeCell ref="D3:D4"/>
    <mergeCell ref="E3:E4"/>
    <mergeCell ref="F3:F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/>
  <dimension ref="A1:IV42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40.28125" style="1" customWidth="1"/>
    <col min="2" max="2" width="10.421875" style="1" customWidth="1"/>
    <col min="3" max="3" width="11.28125" style="1" customWidth="1"/>
    <col min="4" max="4" width="10.421875" style="1" bestFit="1" customWidth="1"/>
    <col min="5" max="5" width="10.57421875" style="1" bestFit="1" customWidth="1"/>
    <col min="6" max="6" width="10.421875" style="4" bestFit="1" customWidth="1"/>
    <col min="7" max="7" width="10.57421875" style="4" bestFit="1" customWidth="1"/>
    <col min="8" max="8" width="10.421875" style="4" bestFit="1" customWidth="1"/>
    <col min="9" max="9" width="10.57421875" style="4" bestFit="1" customWidth="1"/>
    <col min="10" max="10" width="15.28125" style="4" customWidth="1"/>
    <col min="11" max="11" width="7.28125" style="4" customWidth="1"/>
    <col min="12" max="12" width="6.421875" style="4" bestFit="1" customWidth="1"/>
    <col min="13" max="13" width="11.28125" style="4" customWidth="1"/>
    <col min="14" max="16384" width="11.421875" style="1" customWidth="1"/>
  </cols>
  <sheetData>
    <row r="1" spans="1:13" s="22" customFormat="1" ht="11.25">
      <c r="A1" s="11"/>
      <c r="B1" s="11"/>
      <c r="C1" s="11"/>
      <c r="D1" s="11"/>
      <c r="E1" s="11"/>
      <c r="F1" s="29"/>
      <c r="G1" s="29"/>
      <c r="H1" s="29"/>
      <c r="I1" s="29"/>
      <c r="J1" s="29"/>
      <c r="K1" s="29"/>
      <c r="L1" s="29"/>
      <c r="M1" s="29"/>
    </row>
    <row r="2" spans="1:13" s="7" customFormat="1" ht="15.75">
      <c r="A2" s="8" t="s">
        <v>938</v>
      </c>
      <c r="C2" s="8"/>
      <c r="D2" s="16"/>
      <c r="E2" s="16"/>
      <c r="F2" s="16"/>
      <c r="G2" s="16"/>
      <c r="H2" s="16"/>
      <c r="I2" s="16"/>
      <c r="J2" s="16"/>
      <c r="K2" s="16"/>
      <c r="L2" s="16"/>
      <c r="M2" s="117" t="s">
        <v>709</v>
      </c>
    </row>
    <row r="3" spans="6:13" s="3" customFormat="1" ht="13.5">
      <c r="F3" s="6"/>
      <c r="G3" s="6"/>
      <c r="H3" s="6"/>
      <c r="I3" s="6"/>
      <c r="J3" s="6"/>
      <c r="K3" s="6"/>
      <c r="L3" s="6"/>
      <c r="M3" s="6"/>
    </row>
    <row r="4" spans="1:13" s="80" customFormat="1" ht="15.75" customHeight="1">
      <c r="A4" s="82"/>
      <c r="B4" s="423" t="s">
        <v>808</v>
      </c>
      <c r="C4" s="423"/>
      <c r="D4" s="423"/>
      <c r="E4" s="423"/>
      <c r="F4" s="423" t="s">
        <v>809</v>
      </c>
      <c r="G4" s="423"/>
      <c r="H4" s="423"/>
      <c r="I4" s="423"/>
      <c r="J4" s="390" t="s">
        <v>686</v>
      </c>
      <c r="K4" s="423" t="s">
        <v>850</v>
      </c>
      <c r="L4" s="423"/>
      <c r="M4" s="423"/>
    </row>
    <row r="5" spans="1:13" s="80" customFormat="1" ht="24.75" customHeight="1">
      <c r="A5" s="82"/>
      <c r="B5" s="391" t="s">
        <v>810</v>
      </c>
      <c r="C5" s="391"/>
      <c r="D5" s="391" t="s">
        <v>834</v>
      </c>
      <c r="E5" s="391"/>
      <c r="F5" s="391" t="s">
        <v>810</v>
      </c>
      <c r="G5" s="391"/>
      <c r="H5" s="391" t="s">
        <v>834</v>
      </c>
      <c r="I5" s="391"/>
      <c r="J5" s="390"/>
      <c r="K5" s="392" t="s">
        <v>932</v>
      </c>
      <c r="L5" s="392" t="s">
        <v>933</v>
      </c>
      <c r="M5" s="392" t="s">
        <v>934</v>
      </c>
    </row>
    <row r="6" spans="1:13" s="95" customFormat="1" ht="16.5" customHeight="1">
      <c r="A6" s="94" t="s">
        <v>811</v>
      </c>
      <c r="B6" s="93" t="s">
        <v>835</v>
      </c>
      <c r="C6" s="93" t="s">
        <v>836</v>
      </c>
      <c r="D6" s="93" t="s">
        <v>835</v>
      </c>
      <c r="E6" s="93" t="s">
        <v>836</v>
      </c>
      <c r="F6" s="93" t="s">
        <v>835</v>
      </c>
      <c r="G6" s="93" t="s">
        <v>836</v>
      </c>
      <c r="H6" s="93" t="s">
        <v>835</v>
      </c>
      <c r="I6" s="93" t="s">
        <v>836</v>
      </c>
      <c r="J6" s="402"/>
      <c r="K6" s="393"/>
      <c r="L6" s="393"/>
      <c r="M6" s="393"/>
    </row>
    <row r="7" spans="1:13" s="96" customFormat="1" ht="15.75" customHeight="1">
      <c r="A7" s="89" t="s">
        <v>674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309" customFormat="1" ht="15.75" customHeight="1">
      <c r="A8" s="297" t="s">
        <v>377</v>
      </c>
      <c r="B8" s="308">
        <v>0</v>
      </c>
      <c r="C8" s="308">
        <v>0</v>
      </c>
      <c r="D8" s="308">
        <v>0</v>
      </c>
      <c r="E8" s="308">
        <v>0</v>
      </c>
      <c r="F8" s="308">
        <v>148145</v>
      </c>
      <c r="G8" s="308">
        <v>4880</v>
      </c>
      <c r="H8" s="308">
        <v>0</v>
      </c>
      <c r="I8" s="308">
        <v>0</v>
      </c>
      <c r="J8" s="308">
        <v>0</v>
      </c>
      <c r="K8" s="300">
        <v>0</v>
      </c>
      <c r="L8" s="300">
        <v>0</v>
      </c>
      <c r="M8" s="300">
        <v>0</v>
      </c>
    </row>
    <row r="9" spans="1:13" s="309" customFormat="1" ht="15.75" customHeight="1">
      <c r="A9" s="297" t="s">
        <v>378</v>
      </c>
      <c r="B9" s="308">
        <v>12231</v>
      </c>
      <c r="C9" s="308">
        <v>38</v>
      </c>
      <c r="D9" s="308">
        <v>0</v>
      </c>
      <c r="E9" s="308">
        <v>0</v>
      </c>
      <c r="F9" s="308">
        <v>0</v>
      </c>
      <c r="G9" s="308">
        <v>0</v>
      </c>
      <c r="H9" s="308">
        <v>0</v>
      </c>
      <c r="I9" s="308">
        <v>0</v>
      </c>
      <c r="J9" s="308">
        <v>0</v>
      </c>
      <c r="K9" s="300">
        <v>0</v>
      </c>
      <c r="L9" s="300">
        <v>0</v>
      </c>
      <c r="M9" s="300">
        <v>0</v>
      </c>
    </row>
    <row r="10" spans="1:13" s="309" customFormat="1" ht="15.75" customHeight="1">
      <c r="A10" s="297" t="s">
        <v>379</v>
      </c>
      <c r="B10" s="308">
        <v>292000</v>
      </c>
      <c r="C10" s="308">
        <v>159</v>
      </c>
      <c r="D10" s="308">
        <v>0</v>
      </c>
      <c r="E10" s="308">
        <v>0</v>
      </c>
      <c r="F10" s="308">
        <v>0</v>
      </c>
      <c r="G10" s="308">
        <v>0</v>
      </c>
      <c r="H10" s="308">
        <v>0</v>
      </c>
      <c r="I10" s="308">
        <v>0</v>
      </c>
      <c r="J10" s="308">
        <v>0</v>
      </c>
      <c r="K10" s="300">
        <v>0</v>
      </c>
      <c r="L10" s="300">
        <v>9.53</v>
      </c>
      <c r="M10" s="300">
        <v>0</v>
      </c>
    </row>
    <row r="11" spans="1:13" s="309" customFormat="1" ht="15.75" customHeight="1">
      <c r="A11" s="297" t="s">
        <v>380</v>
      </c>
      <c r="B11" s="308">
        <v>255000</v>
      </c>
      <c r="C11" s="308">
        <v>311</v>
      </c>
      <c r="D11" s="308">
        <v>0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0">
        <v>0</v>
      </c>
      <c r="L11" s="300">
        <v>0</v>
      </c>
      <c r="M11" s="300">
        <v>0</v>
      </c>
    </row>
    <row r="12" spans="1:13" s="309" customFormat="1" ht="15.75" customHeight="1">
      <c r="A12" s="297" t="s">
        <v>381</v>
      </c>
      <c r="B12" s="308">
        <v>0</v>
      </c>
      <c r="C12" s="308">
        <v>0</v>
      </c>
      <c r="D12" s="308">
        <v>0</v>
      </c>
      <c r="E12" s="308">
        <v>0</v>
      </c>
      <c r="F12" s="308">
        <v>222300</v>
      </c>
      <c r="G12" s="308">
        <v>134</v>
      </c>
      <c r="H12" s="308">
        <v>0</v>
      </c>
      <c r="I12" s="308">
        <v>0</v>
      </c>
      <c r="J12" s="308">
        <v>0</v>
      </c>
      <c r="K12" s="300">
        <v>0</v>
      </c>
      <c r="L12" s="300">
        <v>5.5</v>
      </c>
      <c r="M12" s="300">
        <v>33.19</v>
      </c>
    </row>
    <row r="13" spans="1:13" s="309" customFormat="1" ht="15.75" customHeight="1">
      <c r="A13" s="297" t="s">
        <v>383</v>
      </c>
      <c r="B13" s="308">
        <v>150000</v>
      </c>
      <c r="C13" s="308">
        <v>82</v>
      </c>
      <c r="D13" s="308">
        <v>0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0">
        <v>0</v>
      </c>
      <c r="L13" s="300">
        <v>7.91</v>
      </c>
      <c r="M13" s="300">
        <v>0</v>
      </c>
    </row>
    <row r="14" spans="1:13" s="309" customFormat="1" ht="15.75" customHeight="1">
      <c r="A14" s="297" t="s">
        <v>384</v>
      </c>
      <c r="B14" s="308">
        <v>300000</v>
      </c>
      <c r="C14" s="308">
        <v>920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  <c r="K14" s="300">
        <v>0</v>
      </c>
      <c r="L14" s="300">
        <v>4.98</v>
      </c>
      <c r="M14" s="300">
        <v>0</v>
      </c>
    </row>
    <row r="15" spans="1:13" s="309" customFormat="1" ht="15.75" customHeight="1">
      <c r="A15" s="297" t="s">
        <v>389</v>
      </c>
      <c r="B15" s="308">
        <v>13932</v>
      </c>
      <c r="C15" s="308">
        <v>0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308">
        <v>0</v>
      </c>
      <c r="J15" s="308">
        <v>-3339</v>
      </c>
      <c r="K15" s="300">
        <v>0</v>
      </c>
      <c r="L15" s="300">
        <v>0</v>
      </c>
      <c r="M15" s="300">
        <v>0</v>
      </c>
    </row>
    <row r="16" spans="1:13" s="309" customFormat="1" ht="15.75" customHeight="1">
      <c r="A16" s="297" t="s">
        <v>391</v>
      </c>
      <c r="B16" s="308">
        <v>58675</v>
      </c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-6209</v>
      </c>
      <c r="K16" s="300">
        <v>0</v>
      </c>
      <c r="L16" s="300">
        <v>0</v>
      </c>
      <c r="M16" s="300">
        <v>0</v>
      </c>
    </row>
    <row r="17" spans="1:13" s="309" customFormat="1" ht="15.75" customHeight="1">
      <c r="A17" s="297" t="s">
        <v>392</v>
      </c>
      <c r="B17" s="308">
        <v>61750</v>
      </c>
      <c r="C17" s="308">
        <v>0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  <c r="J17" s="308">
        <v>-3191</v>
      </c>
      <c r="K17" s="300">
        <v>0</v>
      </c>
      <c r="L17" s="300">
        <v>0</v>
      </c>
      <c r="M17" s="300">
        <v>0</v>
      </c>
    </row>
    <row r="18" spans="1:13" s="309" customFormat="1" ht="15.75" customHeight="1">
      <c r="A18" s="297" t="s">
        <v>393</v>
      </c>
      <c r="B18" s="308">
        <v>40651</v>
      </c>
      <c r="C18" s="308">
        <v>185</v>
      </c>
      <c r="D18" s="308">
        <v>0</v>
      </c>
      <c r="E18" s="308">
        <v>0</v>
      </c>
      <c r="F18" s="308">
        <v>45385</v>
      </c>
      <c r="G18" s="308">
        <v>283</v>
      </c>
      <c r="H18" s="308">
        <v>0</v>
      </c>
      <c r="I18" s="308">
        <v>231</v>
      </c>
      <c r="J18" s="308">
        <v>-17245</v>
      </c>
      <c r="K18" s="300">
        <v>0</v>
      </c>
      <c r="L18" s="300">
        <v>0</v>
      </c>
      <c r="M18" s="300">
        <v>0</v>
      </c>
    </row>
    <row r="19" spans="1:13" s="309" customFormat="1" ht="15.75" customHeight="1">
      <c r="A19" s="297" t="s">
        <v>395</v>
      </c>
      <c r="B19" s="308">
        <v>300000</v>
      </c>
      <c r="C19" s="308">
        <v>180</v>
      </c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0">
        <v>0</v>
      </c>
      <c r="L19" s="300">
        <v>0</v>
      </c>
      <c r="M19" s="300">
        <v>0</v>
      </c>
    </row>
    <row r="20" spans="1:13" s="309" customFormat="1" ht="15.75" customHeight="1">
      <c r="A20" s="297" t="s">
        <v>397</v>
      </c>
      <c r="B20" s="308">
        <v>71313</v>
      </c>
      <c r="C20" s="308">
        <v>27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0">
        <v>0</v>
      </c>
      <c r="L20" s="300">
        <v>2.31</v>
      </c>
      <c r="M20" s="300">
        <v>0</v>
      </c>
    </row>
    <row r="21" spans="1:13" s="309" customFormat="1" ht="15.75" customHeight="1">
      <c r="A21" s="297" t="s">
        <v>385</v>
      </c>
      <c r="B21" s="308">
        <v>86867</v>
      </c>
      <c r="C21" s="308">
        <v>20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0">
        <v>0</v>
      </c>
      <c r="L21" s="300">
        <v>17.52</v>
      </c>
      <c r="M21" s="300">
        <v>0</v>
      </c>
    </row>
    <row r="22" spans="1:13" s="309" customFormat="1" ht="15.75" customHeight="1">
      <c r="A22" s="297" t="s">
        <v>399</v>
      </c>
      <c r="B22" s="308">
        <v>219482</v>
      </c>
      <c r="C22" s="308">
        <v>530</v>
      </c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308">
        <v>0</v>
      </c>
      <c r="J22" s="308">
        <v>0</v>
      </c>
      <c r="K22" s="300">
        <v>0</v>
      </c>
      <c r="L22" s="300">
        <v>0</v>
      </c>
      <c r="M22" s="300">
        <v>0</v>
      </c>
    </row>
    <row r="23" spans="1:13" s="309" customFormat="1" ht="15.75" customHeight="1">
      <c r="A23" s="297" t="s">
        <v>401</v>
      </c>
      <c r="B23" s="308">
        <v>49306</v>
      </c>
      <c r="C23" s="308">
        <v>0</v>
      </c>
      <c r="D23" s="308"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  <c r="J23" s="308">
        <v>-355</v>
      </c>
      <c r="K23" s="300">
        <v>0</v>
      </c>
      <c r="L23" s="300">
        <v>0</v>
      </c>
      <c r="M23" s="300">
        <v>0</v>
      </c>
    </row>
    <row r="24" spans="1:13" s="309" customFormat="1" ht="15.75" customHeight="1">
      <c r="A24" s="297" t="s">
        <v>402</v>
      </c>
      <c r="B24" s="308">
        <v>191411</v>
      </c>
      <c r="C24" s="308">
        <v>79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0">
        <v>0</v>
      </c>
      <c r="L24" s="300">
        <v>0.15</v>
      </c>
      <c r="M24" s="300">
        <v>0</v>
      </c>
    </row>
    <row r="25" spans="1:13" s="309" customFormat="1" ht="15.75" customHeight="1">
      <c r="A25" s="297" t="s">
        <v>387</v>
      </c>
      <c r="B25" s="308">
        <v>107499</v>
      </c>
      <c r="C25" s="308">
        <v>487</v>
      </c>
      <c r="D25" s="308"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  <c r="J25" s="308">
        <v>-24946</v>
      </c>
      <c r="K25" s="300">
        <v>0</v>
      </c>
      <c r="L25" s="300">
        <v>0</v>
      </c>
      <c r="M25" s="300">
        <v>0</v>
      </c>
    </row>
    <row r="26" spans="1:27" s="309" customFormat="1" ht="15.75" customHeight="1">
      <c r="A26" s="91" t="s">
        <v>417</v>
      </c>
      <c r="B26" s="310">
        <v>2210117</v>
      </c>
      <c r="C26" s="310">
        <f>SUM(C8:C25)</f>
        <v>3018</v>
      </c>
      <c r="D26" s="310">
        <v>0</v>
      </c>
      <c r="E26" s="310">
        <v>0</v>
      </c>
      <c r="F26" s="310">
        <v>415830</v>
      </c>
      <c r="G26" s="310">
        <f>SUM(G8:G25)</f>
        <v>5297</v>
      </c>
      <c r="H26" s="310">
        <v>0</v>
      </c>
      <c r="I26" s="310">
        <v>231</v>
      </c>
      <c r="J26" s="310">
        <v>-55285</v>
      </c>
      <c r="K26" s="302">
        <v>0</v>
      </c>
      <c r="L26" s="302">
        <v>3.3</v>
      </c>
      <c r="M26" s="302">
        <v>2.32</v>
      </c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</row>
    <row r="27" spans="1:13" s="309" customFormat="1" ht="15.75" customHeight="1">
      <c r="A27" s="266" t="s">
        <v>473</v>
      </c>
      <c r="B27" s="267">
        <v>2214273</v>
      </c>
      <c r="C27" s="267">
        <v>6824</v>
      </c>
      <c r="D27" s="267">
        <v>0</v>
      </c>
      <c r="E27" s="267">
        <v>0</v>
      </c>
      <c r="F27" s="267">
        <v>334903</v>
      </c>
      <c r="G27" s="267">
        <v>424</v>
      </c>
      <c r="H27" s="267">
        <v>0</v>
      </c>
      <c r="I27" s="267">
        <v>95</v>
      </c>
      <c r="J27" s="267">
        <v>-41302</v>
      </c>
      <c r="K27" s="289">
        <v>0</v>
      </c>
      <c r="L27" s="289">
        <v>3.79</v>
      </c>
      <c r="M27" s="289">
        <v>2.59</v>
      </c>
    </row>
    <row r="28" spans="1:13" s="309" customFormat="1" ht="15.75" customHeight="1">
      <c r="A28" s="266" t="s">
        <v>967</v>
      </c>
      <c r="B28" s="289">
        <v>-0.187691400292556</v>
      </c>
      <c r="C28" s="289">
        <f>100*(C26-C27)/C27</f>
        <v>-55.773739742086754</v>
      </c>
      <c r="D28" s="289" t="s">
        <v>491</v>
      </c>
      <c r="E28" s="289" t="s">
        <v>491</v>
      </c>
      <c r="F28" s="289">
        <v>24.1643102629716</v>
      </c>
      <c r="G28" s="289">
        <f>100*(G26-G27)/G27</f>
        <v>1149.2924528301887</v>
      </c>
      <c r="H28" s="289" t="s">
        <v>491</v>
      </c>
      <c r="I28" s="289">
        <v>143.157894736842</v>
      </c>
      <c r="J28" s="289">
        <v>33.8555033654544</v>
      </c>
      <c r="K28" s="289" t="s">
        <v>491</v>
      </c>
      <c r="L28" s="289">
        <v>-12.9287598944591</v>
      </c>
      <c r="M28" s="289">
        <v>-10.4247104247104</v>
      </c>
    </row>
    <row r="29" spans="1:13" s="309" customFormat="1" ht="15.75" customHeight="1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89"/>
      <c r="L29" s="289"/>
      <c r="M29" s="289"/>
    </row>
    <row r="30" spans="1:13" s="309" customFormat="1" ht="15.75" customHeight="1">
      <c r="A30" s="266" t="s">
        <v>677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89"/>
      <c r="L30" s="289"/>
      <c r="M30" s="289"/>
    </row>
    <row r="31" spans="1:13" s="309" customFormat="1" ht="15.75" customHeight="1">
      <c r="A31" s="144" t="s">
        <v>405</v>
      </c>
      <c r="B31" s="295">
        <v>301916</v>
      </c>
      <c r="C31" s="295">
        <v>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6">
        <v>0</v>
      </c>
      <c r="L31" s="296">
        <v>0</v>
      </c>
      <c r="M31" s="296">
        <v>0</v>
      </c>
    </row>
    <row r="32" spans="1:13" s="309" customFormat="1" ht="15.75" customHeight="1">
      <c r="A32" s="266" t="s">
        <v>419</v>
      </c>
      <c r="B32" s="267">
        <v>301916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89">
        <v>0</v>
      </c>
      <c r="L32" s="289">
        <v>0</v>
      </c>
      <c r="M32" s="289">
        <v>0</v>
      </c>
    </row>
    <row r="33" spans="1:13" s="309" customFormat="1" ht="15.75" customHeight="1">
      <c r="A33" s="266" t="s">
        <v>474</v>
      </c>
      <c r="B33" s="267">
        <v>358691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89">
        <v>0</v>
      </c>
      <c r="L33" s="289">
        <v>0</v>
      </c>
      <c r="M33" s="289">
        <v>0</v>
      </c>
    </row>
    <row r="34" spans="1:13" s="309" customFormat="1" ht="15.75" customHeight="1">
      <c r="A34" s="266" t="s">
        <v>967</v>
      </c>
      <c r="B34" s="267">
        <v>-15.8283871075661</v>
      </c>
      <c r="C34" s="267" t="s">
        <v>491</v>
      </c>
      <c r="D34" s="267" t="s">
        <v>491</v>
      </c>
      <c r="E34" s="267" t="s">
        <v>491</v>
      </c>
      <c r="F34" s="267" t="s">
        <v>491</v>
      </c>
      <c r="G34" s="267" t="s">
        <v>491</v>
      </c>
      <c r="H34" s="267" t="s">
        <v>491</v>
      </c>
      <c r="I34" s="267" t="s">
        <v>491</v>
      </c>
      <c r="J34" s="267" t="s">
        <v>491</v>
      </c>
      <c r="K34" s="289" t="s">
        <v>491</v>
      </c>
      <c r="L34" s="289" t="s">
        <v>491</v>
      </c>
      <c r="M34" s="289" t="s">
        <v>491</v>
      </c>
    </row>
    <row r="35" spans="1:13" s="309" customFormat="1" ht="15.75" customHeight="1">
      <c r="A35" s="266"/>
      <c r="B35" s="267"/>
      <c r="C35" s="267"/>
      <c r="D35" s="267"/>
      <c r="E35" s="267"/>
      <c r="F35" s="267"/>
      <c r="G35" s="267"/>
      <c r="H35" s="267"/>
      <c r="I35" s="267"/>
      <c r="J35" s="267"/>
      <c r="K35" s="289"/>
      <c r="L35" s="289"/>
      <c r="M35" s="289"/>
    </row>
    <row r="36" spans="1:13" s="309" customFormat="1" ht="15.75" customHeight="1">
      <c r="A36" s="266" t="s">
        <v>415</v>
      </c>
      <c r="B36" s="267">
        <v>2512033</v>
      </c>
      <c r="C36" s="267">
        <f>C26+C31</f>
        <v>3018</v>
      </c>
      <c r="D36" s="267">
        <v>0</v>
      </c>
      <c r="E36" s="267">
        <v>0</v>
      </c>
      <c r="F36" s="267">
        <v>415830</v>
      </c>
      <c r="G36" s="267">
        <f>G26+G32</f>
        <v>5297</v>
      </c>
      <c r="H36" s="267">
        <v>0</v>
      </c>
      <c r="I36" s="267">
        <v>231</v>
      </c>
      <c r="J36" s="267">
        <v>-55285</v>
      </c>
      <c r="K36" s="289">
        <v>0</v>
      </c>
      <c r="L36" s="289">
        <v>2.98</v>
      </c>
      <c r="M36" s="289">
        <v>2.09</v>
      </c>
    </row>
    <row r="37" spans="1:13" s="309" customFormat="1" ht="15.75" customHeight="1">
      <c r="A37" s="266" t="s">
        <v>416</v>
      </c>
      <c r="B37" s="267">
        <v>2572964</v>
      </c>
      <c r="C37" s="267">
        <f>C27+C32</f>
        <v>6824</v>
      </c>
      <c r="D37" s="267">
        <v>0</v>
      </c>
      <c r="E37" s="267">
        <v>0</v>
      </c>
      <c r="F37" s="267">
        <v>334903</v>
      </c>
      <c r="G37" s="267">
        <f>G27+G33</f>
        <v>424</v>
      </c>
      <c r="H37" s="267">
        <v>0</v>
      </c>
      <c r="I37" s="267">
        <v>95</v>
      </c>
      <c r="J37" s="267">
        <v>-41302</v>
      </c>
      <c r="K37" s="289">
        <v>0</v>
      </c>
      <c r="L37" s="289">
        <v>3.31</v>
      </c>
      <c r="M37" s="289">
        <v>2.26</v>
      </c>
    </row>
    <row r="38" spans="1:13" s="309" customFormat="1" ht="15.75" customHeight="1">
      <c r="A38" s="266" t="s">
        <v>967</v>
      </c>
      <c r="B38" s="289">
        <v>-2.36812485522533</v>
      </c>
      <c r="C38" s="289">
        <f>100*(C36-C37)/C37</f>
        <v>-55.773739742086754</v>
      </c>
      <c r="D38" s="289" t="s">
        <v>491</v>
      </c>
      <c r="E38" s="289" t="s">
        <v>491</v>
      </c>
      <c r="F38" s="289">
        <v>24.1643102629716</v>
      </c>
      <c r="G38" s="289">
        <f>100*(G36-G37)/G37</f>
        <v>1149.2924528301887</v>
      </c>
      <c r="H38" s="289" t="s">
        <v>491</v>
      </c>
      <c r="I38" s="289">
        <v>143.157894736842</v>
      </c>
      <c r="J38" s="289">
        <v>33.8555033654544</v>
      </c>
      <c r="K38" s="289" t="s">
        <v>491</v>
      </c>
      <c r="L38" s="289">
        <v>-9.96978851963746</v>
      </c>
      <c r="M38" s="289">
        <v>-7.5221238938053</v>
      </c>
    </row>
    <row r="39" ht="15.75" customHeight="1"/>
    <row r="40" spans="1:256" ht="15.75" customHeight="1">
      <c r="A40" s="69" t="s">
        <v>935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ht="15.75" customHeight="1">
      <c r="A41" s="69" t="s">
        <v>936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15.75" customHeight="1">
      <c r="A42" s="69" t="s">
        <v>937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</sheetData>
  <mergeCells count="11">
    <mergeCell ref="M5:M6"/>
    <mergeCell ref="L5:L6"/>
    <mergeCell ref="K4:M4"/>
    <mergeCell ref="J4:J6"/>
    <mergeCell ref="H5:I5"/>
    <mergeCell ref="K5:K6"/>
    <mergeCell ref="B4:E4"/>
    <mergeCell ref="F5:G5"/>
    <mergeCell ref="B5:C5"/>
    <mergeCell ref="D5:E5"/>
    <mergeCell ref="F4:I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  <rowBreaks count="1" manualBreakCount="1">
    <brk id="2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/>
  <dimension ref="A1:P513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35.57421875" style="1" customWidth="1"/>
    <col min="2" max="2" width="13.421875" style="1" customWidth="1"/>
    <col min="3" max="3" width="14.7109375" style="1" customWidth="1"/>
    <col min="4" max="4" width="11.8515625" style="1" customWidth="1"/>
    <col min="5" max="5" width="13.7109375" style="1" customWidth="1"/>
    <col min="6" max="6" width="16.140625" style="1" customWidth="1"/>
    <col min="7" max="7" width="11.57421875" style="1" customWidth="1"/>
    <col min="8" max="8" width="26.00390625" style="1" customWidth="1"/>
    <col min="9" max="16384" width="11.421875" style="1" customWidth="1"/>
  </cols>
  <sheetData>
    <row r="1" spans="1:8" ht="10.5" customHeight="1">
      <c r="A1" s="167"/>
      <c r="B1" s="9"/>
      <c r="C1" s="9"/>
      <c r="D1" s="9"/>
      <c r="E1" s="9"/>
      <c r="F1" s="9"/>
      <c r="G1" s="9"/>
      <c r="H1" s="9"/>
    </row>
    <row r="2" spans="1:8" s="7" customFormat="1" ht="15.75">
      <c r="A2" s="58" t="s">
        <v>475</v>
      </c>
      <c r="C2" s="16"/>
      <c r="D2" s="16"/>
      <c r="E2" s="16"/>
      <c r="F2" s="16"/>
      <c r="G2" s="16"/>
      <c r="H2" s="117" t="s">
        <v>476</v>
      </c>
    </row>
    <row r="3" s="3" customFormat="1" ht="15.75" customHeight="1"/>
    <row r="4" spans="1:8" s="3" customFormat="1" ht="15.75" customHeight="1">
      <c r="A4" s="22"/>
      <c r="B4" s="395" t="s">
        <v>477</v>
      </c>
      <c r="C4" s="395" t="s">
        <v>501</v>
      </c>
      <c r="D4" s="409" t="s">
        <v>478</v>
      </c>
      <c r="E4" s="409"/>
      <c r="F4" s="409"/>
      <c r="G4" s="51"/>
      <c r="H4" s="395" t="s">
        <v>921</v>
      </c>
    </row>
    <row r="5" spans="1:8" s="5" customFormat="1" ht="27" customHeight="1">
      <c r="A5" s="168" t="s">
        <v>811</v>
      </c>
      <c r="B5" s="377"/>
      <c r="C5" s="377"/>
      <c r="D5" s="145" t="s">
        <v>479</v>
      </c>
      <c r="E5" s="145" t="s">
        <v>919</v>
      </c>
      <c r="F5" s="145" t="s">
        <v>920</v>
      </c>
      <c r="G5" s="145" t="s">
        <v>481</v>
      </c>
      <c r="H5" s="377"/>
    </row>
    <row r="6" spans="1:8" s="374" customFormat="1" ht="1.5" customHeight="1">
      <c r="A6" s="373"/>
      <c r="B6" s="361"/>
      <c r="C6" s="361"/>
      <c r="D6" s="361"/>
      <c r="E6" s="361"/>
      <c r="F6" s="361"/>
      <c r="G6" s="361"/>
      <c r="H6" s="361"/>
    </row>
    <row r="7" spans="1:8" s="96" customFormat="1" ht="13.5" customHeight="1">
      <c r="A7" s="89" t="s">
        <v>674</v>
      </c>
      <c r="B7" s="90"/>
      <c r="C7" s="90"/>
      <c r="D7" s="90"/>
      <c r="E7" s="90"/>
      <c r="F7" s="90"/>
      <c r="G7" s="90"/>
      <c r="H7" s="90"/>
    </row>
    <row r="8" spans="1:8" s="309" customFormat="1" ht="15.75">
      <c r="A8" s="297" t="s">
        <v>177</v>
      </c>
      <c r="B8" s="308">
        <v>30899</v>
      </c>
      <c r="C8" s="308">
        <v>-754</v>
      </c>
      <c r="D8" s="308">
        <v>-17277</v>
      </c>
      <c r="E8" s="300">
        <v>-1.51</v>
      </c>
      <c r="F8" s="300">
        <v>-1.51</v>
      </c>
      <c r="G8" s="308">
        <v>-12867</v>
      </c>
      <c r="H8" s="308">
        <v>0</v>
      </c>
    </row>
    <row r="9" spans="1:8" s="309" customFormat="1" ht="15.75">
      <c r="A9" s="297" t="s">
        <v>1034</v>
      </c>
      <c r="B9" s="308">
        <v>414</v>
      </c>
      <c r="C9" s="308">
        <v>-372</v>
      </c>
      <c r="D9" s="308">
        <v>-47</v>
      </c>
      <c r="E9" s="300">
        <v>-0.02</v>
      </c>
      <c r="F9" s="300">
        <v>-0.02</v>
      </c>
      <c r="G9" s="308">
        <v>-9</v>
      </c>
      <c r="H9" s="308">
        <v>0</v>
      </c>
    </row>
    <row r="10" spans="1:8" s="309" customFormat="1" ht="15.75">
      <c r="A10" s="297" t="s">
        <v>1037</v>
      </c>
      <c r="B10" s="308">
        <v>2501</v>
      </c>
      <c r="C10" s="308">
        <v>-462</v>
      </c>
      <c r="D10" s="308">
        <v>-1793</v>
      </c>
      <c r="E10" s="300">
        <v>-0.62</v>
      </c>
      <c r="F10" s="300">
        <v>-0.35</v>
      </c>
      <c r="G10" s="308">
        <v>-246</v>
      </c>
      <c r="H10" s="308">
        <v>0</v>
      </c>
    </row>
    <row r="11" spans="1:8" s="309" customFormat="1" ht="15.75">
      <c r="A11" s="297" t="s">
        <v>1039</v>
      </c>
      <c r="B11" s="308">
        <v>816</v>
      </c>
      <c r="C11" s="308">
        <v>0</v>
      </c>
      <c r="D11" s="308">
        <v>-816</v>
      </c>
      <c r="E11" s="300">
        <v>-0.15</v>
      </c>
      <c r="F11" s="300">
        <v>0</v>
      </c>
      <c r="G11" s="308">
        <v>0</v>
      </c>
      <c r="H11" s="308">
        <v>0</v>
      </c>
    </row>
    <row r="12" spans="1:8" s="309" customFormat="1" ht="15.75">
      <c r="A12" s="297" t="s">
        <v>1041</v>
      </c>
      <c r="B12" s="308">
        <v>971</v>
      </c>
      <c r="C12" s="308">
        <v>-78</v>
      </c>
      <c r="D12" s="308">
        <v>-369</v>
      </c>
      <c r="E12" s="300">
        <v>-0.09</v>
      </c>
      <c r="F12" s="300">
        <v>-0.06</v>
      </c>
      <c r="G12" s="308">
        <v>-930</v>
      </c>
      <c r="H12" s="308">
        <v>0</v>
      </c>
    </row>
    <row r="13" spans="1:8" s="309" customFormat="1" ht="15.75">
      <c r="A13" s="297" t="s">
        <v>1043</v>
      </c>
      <c r="B13" s="308">
        <v>605</v>
      </c>
      <c r="C13" s="308">
        <v>-198</v>
      </c>
      <c r="D13" s="308">
        <v>-93</v>
      </c>
      <c r="E13" s="300">
        <v>-0.03</v>
      </c>
      <c r="F13" s="300">
        <v>-0.02</v>
      </c>
      <c r="G13" s="308">
        <v>-2385</v>
      </c>
      <c r="H13" s="308">
        <v>0</v>
      </c>
    </row>
    <row r="14" spans="1:8" s="309" customFormat="1" ht="15.75">
      <c r="A14" s="297" t="s">
        <v>1045</v>
      </c>
      <c r="B14" s="308">
        <v>2482</v>
      </c>
      <c r="C14" s="308">
        <v>-322</v>
      </c>
      <c r="D14" s="308">
        <v>-376</v>
      </c>
      <c r="E14" s="300">
        <v>-0.27</v>
      </c>
      <c r="F14" s="300">
        <v>-0.02</v>
      </c>
      <c r="G14" s="308">
        <v>-3867</v>
      </c>
      <c r="H14" s="308">
        <v>0</v>
      </c>
    </row>
    <row r="15" spans="1:8" s="309" customFormat="1" ht="15.75">
      <c r="A15" s="297" t="s">
        <v>1047</v>
      </c>
      <c r="B15" s="308">
        <v>625</v>
      </c>
      <c r="C15" s="308">
        <v>-61</v>
      </c>
      <c r="D15" s="308">
        <v>-528</v>
      </c>
      <c r="E15" s="300">
        <v>-0.23</v>
      </c>
      <c r="F15" s="300">
        <v>-0.13</v>
      </c>
      <c r="G15" s="308">
        <v>-54</v>
      </c>
      <c r="H15" s="308">
        <v>0</v>
      </c>
    </row>
    <row r="16" spans="1:8" s="309" customFormat="1" ht="15.75">
      <c r="A16" s="297" t="s">
        <v>1048</v>
      </c>
      <c r="B16" s="308">
        <v>693</v>
      </c>
      <c r="C16" s="308">
        <v>-221</v>
      </c>
      <c r="D16" s="308">
        <v>-73</v>
      </c>
      <c r="E16" s="300">
        <v>-0.07</v>
      </c>
      <c r="F16" s="300">
        <v>-0.02</v>
      </c>
      <c r="G16" s="308">
        <v>-472</v>
      </c>
      <c r="H16" s="308">
        <v>0</v>
      </c>
    </row>
    <row r="17" spans="1:8" s="309" customFormat="1" ht="15.75">
      <c r="A17" s="297" t="s">
        <v>1050</v>
      </c>
      <c r="B17" s="308">
        <v>976</v>
      </c>
      <c r="C17" s="308">
        <v>-20</v>
      </c>
      <c r="D17" s="308">
        <v>-514</v>
      </c>
      <c r="E17" s="300">
        <v>-0.31</v>
      </c>
      <c r="F17" s="300">
        <v>-0.22</v>
      </c>
      <c r="G17" s="308">
        <v>0</v>
      </c>
      <c r="H17" s="308">
        <v>0</v>
      </c>
    </row>
    <row r="18" spans="1:8" s="309" customFormat="1" ht="15.75">
      <c r="A18" s="297" t="s">
        <v>1051</v>
      </c>
      <c r="B18" s="308">
        <v>1272</v>
      </c>
      <c r="C18" s="308">
        <v>-109</v>
      </c>
      <c r="D18" s="308">
        <v>-580</v>
      </c>
      <c r="E18" s="300">
        <v>-0.23</v>
      </c>
      <c r="F18" s="300">
        <v>-0.17</v>
      </c>
      <c r="G18" s="308">
        <v>-583</v>
      </c>
      <c r="H18" s="308">
        <v>0</v>
      </c>
    </row>
    <row r="19" spans="1:8" s="309" customFormat="1" ht="15.75">
      <c r="A19" s="297" t="s">
        <v>1053</v>
      </c>
      <c r="B19" s="308">
        <v>671</v>
      </c>
      <c r="C19" s="308">
        <v>-20</v>
      </c>
      <c r="D19" s="308">
        <v>-1221</v>
      </c>
      <c r="E19" s="300">
        <v>-0.67</v>
      </c>
      <c r="F19" s="300">
        <v>-0.39</v>
      </c>
      <c r="G19" s="308">
        <v>7</v>
      </c>
      <c r="H19" s="308">
        <v>0</v>
      </c>
    </row>
    <row r="20" spans="1:8" s="309" customFormat="1" ht="15.75">
      <c r="A20" s="297" t="s">
        <v>1054</v>
      </c>
      <c r="B20" s="308">
        <v>7553</v>
      </c>
      <c r="C20" s="308">
        <v>-7530</v>
      </c>
      <c r="D20" s="308">
        <v>-23</v>
      </c>
      <c r="E20" s="300">
        <v>0</v>
      </c>
      <c r="F20" s="300">
        <v>0</v>
      </c>
      <c r="G20" s="308">
        <v>0</v>
      </c>
      <c r="H20" s="308">
        <v>0</v>
      </c>
    </row>
    <row r="21" spans="1:8" s="309" customFormat="1" ht="15.75">
      <c r="A21" s="297" t="s">
        <v>1055</v>
      </c>
      <c r="B21" s="308">
        <v>2157</v>
      </c>
      <c r="C21" s="308">
        <v>0</v>
      </c>
      <c r="D21" s="308">
        <v>-2156</v>
      </c>
      <c r="E21" s="300">
        <v>0</v>
      </c>
      <c r="F21" s="300">
        <v>0</v>
      </c>
      <c r="G21" s="308">
        <v>0</v>
      </c>
      <c r="H21" s="308">
        <v>0</v>
      </c>
    </row>
    <row r="22" spans="1:8" s="309" customFormat="1" ht="15.75">
      <c r="A22" s="297" t="s">
        <v>1056</v>
      </c>
      <c r="B22" s="308">
        <v>853</v>
      </c>
      <c r="C22" s="308">
        <v>-837</v>
      </c>
      <c r="D22" s="308">
        <v>-16</v>
      </c>
      <c r="E22" s="300">
        <v>0</v>
      </c>
      <c r="F22" s="300">
        <v>0</v>
      </c>
      <c r="G22" s="308">
        <v>0</v>
      </c>
      <c r="H22" s="308">
        <v>0</v>
      </c>
    </row>
    <row r="23" spans="1:8" s="309" customFormat="1" ht="15.75">
      <c r="A23" s="297" t="s">
        <v>1057</v>
      </c>
      <c r="B23" s="308">
        <v>757</v>
      </c>
      <c r="C23" s="308">
        <v>-758</v>
      </c>
      <c r="D23" s="308">
        <v>0</v>
      </c>
      <c r="E23" s="300">
        <v>0</v>
      </c>
      <c r="F23" s="300">
        <v>0</v>
      </c>
      <c r="G23" s="308">
        <v>0</v>
      </c>
      <c r="H23" s="308">
        <v>0</v>
      </c>
    </row>
    <row r="24" spans="1:8" s="309" customFormat="1" ht="15.75">
      <c r="A24" s="297" t="s">
        <v>1058</v>
      </c>
      <c r="B24" s="308">
        <v>75</v>
      </c>
      <c r="C24" s="308">
        <v>-73</v>
      </c>
      <c r="D24" s="308">
        <v>-7</v>
      </c>
      <c r="E24" s="300">
        <v>0</v>
      </c>
      <c r="F24" s="300">
        <v>0</v>
      </c>
      <c r="G24" s="308">
        <v>0</v>
      </c>
      <c r="H24" s="308">
        <v>0</v>
      </c>
    </row>
    <row r="25" spans="1:8" s="309" customFormat="1" ht="15.75">
      <c r="A25" s="297" t="s">
        <v>1059</v>
      </c>
      <c r="B25" s="308">
        <v>1571</v>
      </c>
      <c r="C25" s="308">
        <v>-634</v>
      </c>
      <c r="D25" s="308">
        <v>2</v>
      </c>
      <c r="E25" s="300">
        <v>0</v>
      </c>
      <c r="F25" s="300">
        <v>0</v>
      </c>
      <c r="G25" s="308">
        <v>0</v>
      </c>
      <c r="H25" s="308">
        <v>0</v>
      </c>
    </row>
    <row r="26" spans="1:8" s="309" customFormat="1" ht="15.75">
      <c r="A26" s="297" t="s">
        <v>1060</v>
      </c>
      <c r="B26" s="308">
        <v>497</v>
      </c>
      <c r="C26" s="308">
        <v>-497</v>
      </c>
      <c r="D26" s="308">
        <v>0</v>
      </c>
      <c r="E26" s="300">
        <v>0</v>
      </c>
      <c r="F26" s="300">
        <v>0</v>
      </c>
      <c r="G26" s="308">
        <v>0</v>
      </c>
      <c r="H26" s="308">
        <v>0</v>
      </c>
    </row>
    <row r="27" spans="1:8" s="309" customFormat="1" ht="15.75">
      <c r="A27" s="297" t="s">
        <v>1061</v>
      </c>
      <c r="B27" s="308">
        <v>398</v>
      </c>
      <c r="C27" s="308">
        <v>-398</v>
      </c>
      <c r="D27" s="308">
        <v>0</v>
      </c>
      <c r="E27" s="300">
        <v>0</v>
      </c>
      <c r="F27" s="300">
        <v>0</v>
      </c>
      <c r="G27" s="308">
        <v>0</v>
      </c>
      <c r="H27" s="308">
        <v>0</v>
      </c>
    </row>
    <row r="28" spans="1:8" s="309" customFormat="1" ht="15.75">
      <c r="A28" s="297" t="s">
        <v>1062</v>
      </c>
      <c r="B28" s="308">
        <v>796</v>
      </c>
      <c r="C28" s="308">
        <v>-790</v>
      </c>
      <c r="D28" s="308">
        <v>-6</v>
      </c>
      <c r="E28" s="300">
        <v>0</v>
      </c>
      <c r="F28" s="300">
        <v>0</v>
      </c>
      <c r="G28" s="308">
        <v>0</v>
      </c>
      <c r="H28" s="308">
        <v>0</v>
      </c>
    </row>
    <row r="29" spans="1:8" s="309" customFormat="1" ht="15.75">
      <c r="A29" s="297" t="s">
        <v>1063</v>
      </c>
      <c r="B29" s="308">
        <v>132</v>
      </c>
      <c r="C29" s="308">
        <v>0</v>
      </c>
      <c r="D29" s="308">
        <v>-132</v>
      </c>
      <c r="E29" s="300">
        <v>0</v>
      </c>
      <c r="F29" s="300">
        <v>0</v>
      </c>
      <c r="G29" s="308">
        <v>0</v>
      </c>
      <c r="H29" s="308">
        <v>0</v>
      </c>
    </row>
    <row r="30" spans="1:8" s="309" customFormat="1" ht="15.75">
      <c r="A30" s="297" t="s">
        <v>1064</v>
      </c>
      <c r="B30" s="308">
        <v>191</v>
      </c>
      <c r="C30" s="308">
        <v>0</v>
      </c>
      <c r="D30" s="308">
        <v>-183</v>
      </c>
      <c r="E30" s="300">
        <v>-0.01</v>
      </c>
      <c r="F30" s="300">
        <v>0</v>
      </c>
      <c r="G30" s="308">
        <v>0</v>
      </c>
      <c r="H30" s="308">
        <v>0</v>
      </c>
    </row>
    <row r="31" spans="1:8" s="309" customFormat="1" ht="15.75">
      <c r="A31" s="297" t="s">
        <v>1065</v>
      </c>
      <c r="B31" s="308">
        <v>444</v>
      </c>
      <c r="C31" s="308">
        <v>-443</v>
      </c>
      <c r="D31" s="308">
        <v>-1</v>
      </c>
      <c r="E31" s="300">
        <v>0</v>
      </c>
      <c r="F31" s="300">
        <v>0</v>
      </c>
      <c r="G31" s="308">
        <v>0</v>
      </c>
      <c r="H31" s="308">
        <v>0</v>
      </c>
    </row>
    <row r="32" spans="1:8" s="309" customFormat="1" ht="15.75">
      <c r="A32" s="297" t="s">
        <v>1066</v>
      </c>
      <c r="B32" s="308">
        <v>15</v>
      </c>
      <c r="C32" s="308">
        <v>0</v>
      </c>
      <c r="D32" s="308">
        <v>-15</v>
      </c>
      <c r="E32" s="300">
        <v>0</v>
      </c>
      <c r="F32" s="300">
        <v>0</v>
      </c>
      <c r="G32" s="308">
        <v>0</v>
      </c>
      <c r="H32" s="308">
        <v>0</v>
      </c>
    </row>
    <row r="33" spans="1:8" s="309" customFormat="1" ht="15.75">
      <c r="A33" s="297" t="s">
        <v>1067</v>
      </c>
      <c r="B33" s="308">
        <v>14</v>
      </c>
      <c r="C33" s="308">
        <v>0</v>
      </c>
      <c r="D33" s="308">
        <v>-14</v>
      </c>
      <c r="E33" s="300">
        <v>0</v>
      </c>
      <c r="F33" s="300">
        <v>0</v>
      </c>
      <c r="G33" s="308">
        <v>0</v>
      </c>
      <c r="H33" s="308">
        <v>0</v>
      </c>
    </row>
    <row r="34" spans="1:8" s="309" customFormat="1" ht="15.75">
      <c r="A34" s="297" t="s">
        <v>1068</v>
      </c>
      <c r="B34" s="308">
        <v>39</v>
      </c>
      <c r="C34" s="308">
        <v>0</v>
      </c>
      <c r="D34" s="308">
        <v>-39</v>
      </c>
      <c r="E34" s="300">
        <v>0</v>
      </c>
      <c r="F34" s="300">
        <v>0</v>
      </c>
      <c r="G34" s="308">
        <v>0</v>
      </c>
      <c r="H34" s="308">
        <v>0</v>
      </c>
    </row>
    <row r="35" spans="1:8" s="309" customFormat="1" ht="15.75">
      <c r="A35" s="297" t="s">
        <v>1069</v>
      </c>
      <c r="B35" s="308">
        <v>-179</v>
      </c>
      <c r="C35" s="308">
        <v>-2614</v>
      </c>
      <c r="D35" s="308">
        <v>-448</v>
      </c>
      <c r="E35" s="300">
        <v>-0.04</v>
      </c>
      <c r="F35" s="300">
        <v>-0.01</v>
      </c>
      <c r="G35" s="308">
        <v>-5338</v>
      </c>
      <c r="H35" s="308">
        <v>0</v>
      </c>
    </row>
    <row r="36" spans="1:8" s="309" customFormat="1" ht="15.75">
      <c r="A36" s="297" t="s">
        <v>1070</v>
      </c>
      <c r="B36" s="308">
        <v>14729</v>
      </c>
      <c r="C36" s="308">
        <v>-8090</v>
      </c>
      <c r="D36" s="308">
        <v>-6586</v>
      </c>
      <c r="E36" s="300">
        <v>-0.11</v>
      </c>
      <c r="F36" s="300">
        <v>-0.09</v>
      </c>
      <c r="G36" s="308">
        <v>-9674</v>
      </c>
      <c r="H36" s="308">
        <v>0</v>
      </c>
    </row>
    <row r="37" spans="1:8" s="309" customFormat="1" ht="15.75">
      <c r="A37" s="297" t="s">
        <v>1071</v>
      </c>
      <c r="B37" s="308">
        <v>517</v>
      </c>
      <c r="C37" s="308">
        <v>0</v>
      </c>
      <c r="D37" s="308">
        <v>-535</v>
      </c>
      <c r="E37" s="300">
        <v>-0.18</v>
      </c>
      <c r="F37" s="300">
        <v>-0.01</v>
      </c>
      <c r="G37" s="308">
        <v>0</v>
      </c>
      <c r="H37" s="308">
        <v>0</v>
      </c>
    </row>
    <row r="38" spans="1:8" s="309" customFormat="1" ht="15.75">
      <c r="A38" s="297" t="s">
        <v>1072</v>
      </c>
      <c r="B38" s="308">
        <v>34</v>
      </c>
      <c r="C38" s="308">
        <v>0</v>
      </c>
      <c r="D38" s="308">
        <v>-38</v>
      </c>
      <c r="E38" s="300">
        <v>-0.25</v>
      </c>
      <c r="F38" s="300">
        <v>-0.23</v>
      </c>
      <c r="G38" s="308">
        <v>0</v>
      </c>
      <c r="H38" s="308">
        <v>0</v>
      </c>
    </row>
    <row r="39" spans="1:8" s="309" customFormat="1" ht="15.75">
      <c r="A39" s="297" t="s">
        <v>1074</v>
      </c>
      <c r="B39" s="308">
        <v>622</v>
      </c>
      <c r="C39" s="308">
        <v>-1019</v>
      </c>
      <c r="D39" s="308">
        <v>-58</v>
      </c>
      <c r="E39" s="300">
        <v>-0.04</v>
      </c>
      <c r="F39" s="300">
        <v>-0.01</v>
      </c>
      <c r="G39" s="308">
        <v>-286</v>
      </c>
      <c r="H39" s="308">
        <v>0</v>
      </c>
    </row>
    <row r="40" spans="1:8" s="309" customFormat="1" ht="15.75">
      <c r="A40" s="297" t="s">
        <v>1075</v>
      </c>
      <c r="B40" s="308">
        <v>640</v>
      </c>
      <c r="C40" s="308">
        <v>-142</v>
      </c>
      <c r="D40" s="308">
        <v>-413</v>
      </c>
      <c r="E40" s="300">
        <v>-0.31</v>
      </c>
      <c r="F40" s="300">
        <v>-0.16</v>
      </c>
      <c r="G40" s="308">
        <v>-85</v>
      </c>
      <c r="H40" s="308">
        <v>0</v>
      </c>
    </row>
    <row r="41" spans="1:8" s="309" customFormat="1" ht="15.75">
      <c r="A41" s="297" t="s">
        <v>314</v>
      </c>
      <c r="B41" s="308">
        <v>158</v>
      </c>
      <c r="C41" s="308">
        <v>-88</v>
      </c>
      <c r="D41" s="308">
        <v>-91</v>
      </c>
      <c r="E41" s="300">
        <v>-0.03</v>
      </c>
      <c r="F41" s="300">
        <v>-0.03</v>
      </c>
      <c r="G41" s="308">
        <v>21</v>
      </c>
      <c r="H41" s="308">
        <v>0</v>
      </c>
    </row>
    <row r="42" spans="1:8" s="309" customFormat="1" ht="15.75">
      <c r="A42" s="297" t="s">
        <v>315</v>
      </c>
      <c r="B42" s="308">
        <v>206</v>
      </c>
      <c r="C42" s="308">
        <v>-93</v>
      </c>
      <c r="D42" s="308">
        <v>-143</v>
      </c>
      <c r="E42" s="300">
        <v>-0.04</v>
      </c>
      <c r="F42" s="300">
        <v>-0.04</v>
      </c>
      <c r="G42" s="308">
        <v>30</v>
      </c>
      <c r="H42" s="308">
        <v>0</v>
      </c>
    </row>
    <row r="43" spans="1:8" s="309" customFormat="1" ht="15.75">
      <c r="A43" s="297" t="s">
        <v>316</v>
      </c>
      <c r="B43" s="308">
        <v>440</v>
      </c>
      <c r="C43" s="308">
        <v>-99</v>
      </c>
      <c r="D43" s="308">
        <v>-1400</v>
      </c>
      <c r="E43" s="300">
        <v>-0.36</v>
      </c>
      <c r="F43" s="300">
        <v>-0.35</v>
      </c>
      <c r="G43" s="308">
        <v>14</v>
      </c>
      <c r="H43" s="308">
        <v>0</v>
      </c>
    </row>
    <row r="44" spans="1:8" s="309" customFormat="1" ht="15.75">
      <c r="A44" s="297" t="s">
        <v>317</v>
      </c>
      <c r="B44" s="308">
        <v>787</v>
      </c>
      <c r="C44" s="308">
        <v>-199</v>
      </c>
      <c r="D44" s="308">
        <v>-2023</v>
      </c>
      <c r="E44" s="300">
        <v>-0.28</v>
      </c>
      <c r="F44" s="300">
        <v>-0.25</v>
      </c>
      <c r="G44" s="308">
        <v>54</v>
      </c>
      <c r="H44" s="308">
        <v>-264</v>
      </c>
    </row>
    <row r="45" spans="1:8" s="309" customFormat="1" ht="15.75">
      <c r="A45" s="297" t="s">
        <v>318</v>
      </c>
      <c r="B45" s="308">
        <v>776</v>
      </c>
      <c r="C45" s="308">
        <v>-86</v>
      </c>
      <c r="D45" s="308">
        <v>-740</v>
      </c>
      <c r="E45" s="300">
        <v>-0.18</v>
      </c>
      <c r="F45" s="300">
        <v>-0.18</v>
      </c>
      <c r="G45" s="308">
        <v>50</v>
      </c>
      <c r="H45" s="308">
        <v>0</v>
      </c>
    </row>
    <row r="46" spans="1:8" s="309" customFormat="1" ht="15.75">
      <c r="A46" s="297" t="s">
        <v>319</v>
      </c>
      <c r="B46" s="308">
        <v>895</v>
      </c>
      <c r="C46" s="308">
        <v>-124</v>
      </c>
      <c r="D46" s="308">
        <v>-851</v>
      </c>
      <c r="E46" s="300">
        <v>-0.1</v>
      </c>
      <c r="F46" s="300">
        <v>-0.07</v>
      </c>
      <c r="G46" s="308">
        <v>79</v>
      </c>
      <c r="H46" s="308">
        <v>1</v>
      </c>
    </row>
    <row r="47" spans="1:8" s="309" customFormat="1" ht="15.75">
      <c r="A47" s="297" t="s">
        <v>320</v>
      </c>
      <c r="B47" s="308">
        <v>2628</v>
      </c>
      <c r="C47" s="308">
        <v>-263</v>
      </c>
      <c r="D47" s="308">
        <v>-6434</v>
      </c>
      <c r="E47" s="300">
        <v>-0.49</v>
      </c>
      <c r="F47" s="300">
        <v>-0.46</v>
      </c>
      <c r="G47" s="308">
        <v>112</v>
      </c>
      <c r="H47" s="308">
        <v>0</v>
      </c>
    </row>
    <row r="48" spans="1:8" s="309" customFormat="1" ht="15.75">
      <c r="A48" s="297" t="s">
        <v>321</v>
      </c>
      <c r="B48" s="308">
        <v>-49</v>
      </c>
      <c r="C48" s="308">
        <v>-202</v>
      </c>
      <c r="D48" s="308">
        <v>-386</v>
      </c>
      <c r="E48" s="300">
        <v>-0.05</v>
      </c>
      <c r="F48" s="300">
        <v>-0.01</v>
      </c>
      <c r="G48" s="308">
        <v>342</v>
      </c>
      <c r="H48" s="308">
        <v>0</v>
      </c>
    </row>
    <row r="49" spans="1:8" s="309" customFormat="1" ht="15.75">
      <c r="A49" s="297" t="s">
        <v>322</v>
      </c>
      <c r="B49" s="308">
        <v>902</v>
      </c>
      <c r="C49" s="308">
        <v>-361</v>
      </c>
      <c r="D49" s="308">
        <v>-708</v>
      </c>
      <c r="E49" s="300">
        <v>-0.07</v>
      </c>
      <c r="F49" s="300">
        <v>-0.04</v>
      </c>
      <c r="G49" s="308">
        <v>193</v>
      </c>
      <c r="H49" s="308">
        <v>0</v>
      </c>
    </row>
    <row r="50" spans="1:8" s="309" customFormat="1" ht="15.75">
      <c r="A50" s="297" t="s">
        <v>323</v>
      </c>
      <c r="B50" s="308">
        <v>107</v>
      </c>
      <c r="C50" s="308">
        <v>-222</v>
      </c>
      <c r="D50" s="308">
        <v>-243</v>
      </c>
      <c r="E50" s="300">
        <v>-0.04</v>
      </c>
      <c r="F50" s="300">
        <v>-0.02</v>
      </c>
      <c r="G50" s="308">
        <v>67</v>
      </c>
      <c r="H50" s="308">
        <v>0</v>
      </c>
    </row>
    <row r="51" spans="1:8" s="309" customFormat="1" ht="15.75">
      <c r="A51" s="297" t="s">
        <v>1076</v>
      </c>
      <c r="B51" s="308">
        <v>1474</v>
      </c>
      <c r="C51" s="308">
        <v>-1046</v>
      </c>
      <c r="D51" s="308">
        <v>-356</v>
      </c>
      <c r="E51" s="300">
        <v>-0.03</v>
      </c>
      <c r="F51" s="300">
        <v>-0.01</v>
      </c>
      <c r="G51" s="308">
        <v>-72</v>
      </c>
      <c r="H51" s="308">
        <v>0</v>
      </c>
    </row>
    <row r="52" spans="1:8" s="309" customFormat="1" ht="15.75">
      <c r="A52" s="297" t="s">
        <v>288</v>
      </c>
      <c r="B52" s="308">
        <v>2802</v>
      </c>
      <c r="C52" s="308">
        <v>-177</v>
      </c>
      <c r="D52" s="308">
        <v>-2625</v>
      </c>
      <c r="E52" s="300">
        <v>-0.06</v>
      </c>
      <c r="F52" s="300">
        <v>-0.03</v>
      </c>
      <c r="G52" s="308">
        <v>0</v>
      </c>
      <c r="H52" s="308">
        <v>0</v>
      </c>
    </row>
    <row r="53" spans="1:8" s="309" customFormat="1" ht="15.75">
      <c r="A53" s="297" t="s">
        <v>1078</v>
      </c>
      <c r="B53" s="308">
        <v>6458</v>
      </c>
      <c r="C53" s="308">
        <v>0</v>
      </c>
      <c r="D53" s="308">
        <v>-3302</v>
      </c>
      <c r="E53" s="300">
        <v>-0.59</v>
      </c>
      <c r="F53" s="300">
        <v>-0.59</v>
      </c>
      <c r="G53" s="308">
        <v>-3165</v>
      </c>
      <c r="H53" s="308">
        <v>0</v>
      </c>
    </row>
    <row r="54" spans="1:8" s="309" customFormat="1" ht="15.75">
      <c r="A54" s="297" t="s">
        <v>1080</v>
      </c>
      <c r="B54" s="308">
        <v>2486</v>
      </c>
      <c r="C54" s="308">
        <v>-1</v>
      </c>
      <c r="D54" s="308">
        <v>-188</v>
      </c>
      <c r="E54" s="300">
        <v>-0.03</v>
      </c>
      <c r="F54" s="300">
        <v>-0.02</v>
      </c>
      <c r="G54" s="308">
        <v>-2854</v>
      </c>
      <c r="H54" s="308">
        <v>0</v>
      </c>
    </row>
    <row r="55" spans="1:8" s="309" customFormat="1" ht="15.75">
      <c r="A55" s="297" t="s">
        <v>324</v>
      </c>
      <c r="B55" s="308">
        <v>713</v>
      </c>
      <c r="C55" s="308">
        <v>-32</v>
      </c>
      <c r="D55" s="308">
        <v>-714</v>
      </c>
      <c r="E55" s="300">
        <v>-0.65</v>
      </c>
      <c r="F55" s="300">
        <v>-0.64</v>
      </c>
      <c r="G55" s="308">
        <v>33</v>
      </c>
      <c r="H55" s="308">
        <v>0</v>
      </c>
    </row>
    <row r="56" spans="1:8" s="309" customFormat="1" ht="15.75">
      <c r="A56" s="297" t="s">
        <v>325</v>
      </c>
      <c r="B56" s="308">
        <v>812</v>
      </c>
      <c r="C56" s="308">
        <v>-27</v>
      </c>
      <c r="D56" s="308">
        <v>-804</v>
      </c>
      <c r="E56" s="300">
        <v>-0.79</v>
      </c>
      <c r="F56" s="300">
        <v>-0.78</v>
      </c>
      <c r="G56" s="308">
        <v>19</v>
      </c>
      <c r="H56" s="308">
        <v>0</v>
      </c>
    </row>
    <row r="57" spans="1:8" s="309" customFormat="1" ht="15.75">
      <c r="A57" s="297" t="s">
        <v>1081</v>
      </c>
      <c r="B57" s="308">
        <v>731</v>
      </c>
      <c r="C57" s="308">
        <v>-52</v>
      </c>
      <c r="D57" s="308">
        <v>-705</v>
      </c>
      <c r="E57" s="300">
        <v>-0.34</v>
      </c>
      <c r="F57" s="300">
        <v>-0.34</v>
      </c>
      <c r="G57" s="308">
        <v>26</v>
      </c>
      <c r="H57" s="308">
        <v>0</v>
      </c>
    </row>
    <row r="58" spans="1:8" s="309" customFormat="1" ht="15.75">
      <c r="A58" s="297" t="s">
        <v>1082</v>
      </c>
      <c r="B58" s="308">
        <v>1553</v>
      </c>
      <c r="C58" s="308">
        <v>-5</v>
      </c>
      <c r="D58" s="308">
        <v>-70</v>
      </c>
      <c r="E58" s="300">
        <v>-0.05</v>
      </c>
      <c r="F58" s="300">
        <v>-0.02</v>
      </c>
      <c r="G58" s="308">
        <v>-1830</v>
      </c>
      <c r="H58" s="308">
        <v>0</v>
      </c>
    </row>
    <row r="59" spans="1:8" s="309" customFormat="1" ht="15.75">
      <c r="A59" s="297" t="s">
        <v>1083</v>
      </c>
      <c r="B59" s="308">
        <v>598</v>
      </c>
      <c r="C59" s="308">
        <v>-69</v>
      </c>
      <c r="D59" s="308">
        <v>-517</v>
      </c>
      <c r="E59" s="300">
        <v>-0.26</v>
      </c>
      <c r="F59" s="300">
        <v>-0.25</v>
      </c>
      <c r="G59" s="308">
        <v>-12</v>
      </c>
      <c r="H59" s="308">
        <v>0</v>
      </c>
    </row>
    <row r="60" spans="1:8" s="309" customFormat="1" ht="15.75">
      <c r="A60" s="297" t="s">
        <v>1084</v>
      </c>
      <c r="B60" s="308">
        <v>149</v>
      </c>
      <c r="C60" s="308">
        <v>-41</v>
      </c>
      <c r="D60" s="308">
        <v>-278</v>
      </c>
      <c r="E60" s="300">
        <v>-0.07</v>
      </c>
      <c r="F60" s="300">
        <v>-0.02</v>
      </c>
      <c r="G60" s="308">
        <v>-395</v>
      </c>
      <c r="H60" s="308">
        <v>0</v>
      </c>
    </row>
    <row r="61" spans="1:8" s="309" customFormat="1" ht="15.75">
      <c r="A61" s="297" t="s">
        <v>1085</v>
      </c>
      <c r="B61" s="308">
        <v>1059</v>
      </c>
      <c r="C61" s="308">
        <v>-140</v>
      </c>
      <c r="D61" s="308">
        <v>-1187</v>
      </c>
      <c r="E61" s="300">
        <v>-0.99</v>
      </c>
      <c r="F61" s="300">
        <v>-0.98</v>
      </c>
      <c r="G61" s="308">
        <v>-1478</v>
      </c>
      <c r="H61" s="308">
        <v>0</v>
      </c>
    </row>
    <row r="62" spans="1:8" s="309" customFormat="1" ht="15.75">
      <c r="A62" s="297" t="s">
        <v>1086</v>
      </c>
      <c r="B62" s="308">
        <v>105</v>
      </c>
      <c r="C62" s="308">
        <v>-207</v>
      </c>
      <c r="D62" s="308">
        <v>-78</v>
      </c>
      <c r="E62" s="300">
        <v>-0.04</v>
      </c>
      <c r="F62" s="300">
        <v>-0.02</v>
      </c>
      <c r="G62" s="308">
        <v>0</v>
      </c>
      <c r="H62" s="308">
        <v>0</v>
      </c>
    </row>
    <row r="63" spans="1:8" s="309" customFormat="1" ht="15.75">
      <c r="A63" s="297" t="s">
        <v>1087</v>
      </c>
      <c r="B63" s="308">
        <v>106</v>
      </c>
      <c r="C63" s="308">
        <v>-130</v>
      </c>
      <c r="D63" s="308">
        <v>-42</v>
      </c>
      <c r="E63" s="300">
        <v>-0.04</v>
      </c>
      <c r="F63" s="300">
        <v>-0.02</v>
      </c>
      <c r="G63" s="308">
        <v>0</v>
      </c>
      <c r="H63" s="308">
        <v>0</v>
      </c>
    </row>
    <row r="64" spans="1:8" s="309" customFormat="1" ht="15.75">
      <c r="A64" s="297" t="s">
        <v>1088</v>
      </c>
      <c r="B64" s="308">
        <v>317</v>
      </c>
      <c r="C64" s="308">
        <v>-157</v>
      </c>
      <c r="D64" s="308">
        <v>-161</v>
      </c>
      <c r="E64" s="300">
        <v>-0.12</v>
      </c>
      <c r="F64" s="300">
        <v>-0.09</v>
      </c>
      <c r="G64" s="308">
        <v>1</v>
      </c>
      <c r="H64" s="308">
        <v>0</v>
      </c>
    </row>
    <row r="65" spans="1:8" s="309" customFormat="1" ht="15.75">
      <c r="A65" s="297" t="s">
        <v>1089</v>
      </c>
      <c r="B65" s="308">
        <v>246</v>
      </c>
      <c r="C65" s="308">
        <v>-84</v>
      </c>
      <c r="D65" s="308">
        <v>-167</v>
      </c>
      <c r="E65" s="300">
        <v>-0.11</v>
      </c>
      <c r="F65" s="300">
        <v>-0.09</v>
      </c>
      <c r="G65" s="308">
        <v>5</v>
      </c>
      <c r="H65" s="308">
        <v>0</v>
      </c>
    </row>
    <row r="66" spans="1:8" s="309" customFormat="1" ht="15.75">
      <c r="A66" s="297" t="s">
        <v>1091</v>
      </c>
      <c r="B66" s="308">
        <v>1141</v>
      </c>
      <c r="C66" s="308">
        <v>-197</v>
      </c>
      <c r="D66" s="308">
        <v>-957</v>
      </c>
      <c r="E66" s="300">
        <v>-0.31</v>
      </c>
      <c r="F66" s="300">
        <v>-0.29</v>
      </c>
      <c r="G66" s="308">
        <v>13</v>
      </c>
      <c r="H66" s="308">
        <v>0</v>
      </c>
    </row>
    <row r="67" spans="1:8" s="309" customFormat="1" ht="15.75">
      <c r="A67" s="297" t="s">
        <v>1092</v>
      </c>
      <c r="B67" s="308">
        <v>881</v>
      </c>
      <c r="C67" s="308">
        <v>-152</v>
      </c>
      <c r="D67" s="308">
        <v>-1388</v>
      </c>
      <c r="E67" s="300">
        <v>-0.57</v>
      </c>
      <c r="F67" s="300">
        <v>-0.55</v>
      </c>
      <c r="G67" s="308">
        <v>659</v>
      </c>
      <c r="H67" s="308">
        <v>0</v>
      </c>
    </row>
    <row r="68" spans="1:8" s="309" customFormat="1" ht="15.75">
      <c r="A68" s="297" t="s">
        <v>1093</v>
      </c>
      <c r="B68" s="308">
        <v>990</v>
      </c>
      <c r="C68" s="308">
        <v>-105</v>
      </c>
      <c r="D68" s="308">
        <v>-1430</v>
      </c>
      <c r="E68" s="300">
        <v>-0.27</v>
      </c>
      <c r="F68" s="300">
        <v>-0.24</v>
      </c>
      <c r="G68" s="308">
        <v>545</v>
      </c>
      <c r="H68" s="308">
        <v>0</v>
      </c>
    </row>
    <row r="69" spans="1:8" s="309" customFormat="1" ht="15.75">
      <c r="A69" s="297" t="s">
        <v>1095</v>
      </c>
      <c r="B69" s="308">
        <v>1713</v>
      </c>
      <c r="C69" s="308">
        <v>-258</v>
      </c>
      <c r="D69" s="308">
        <v>-334</v>
      </c>
      <c r="E69" s="300">
        <v>-0.04</v>
      </c>
      <c r="F69" s="300">
        <v>-0.01</v>
      </c>
      <c r="G69" s="308">
        <v>-6462</v>
      </c>
      <c r="H69" s="308">
        <v>0</v>
      </c>
    </row>
    <row r="70" spans="1:8" s="309" customFormat="1" ht="15.75">
      <c r="A70" s="297" t="s">
        <v>1096</v>
      </c>
      <c r="B70" s="308">
        <v>2936</v>
      </c>
      <c r="C70" s="308">
        <v>-395</v>
      </c>
      <c r="D70" s="308">
        <v>-75</v>
      </c>
      <c r="E70" s="300">
        <v>-0.02</v>
      </c>
      <c r="F70" s="300">
        <v>-0.01</v>
      </c>
      <c r="G70" s="308">
        <v>-6139</v>
      </c>
      <c r="H70" s="308">
        <v>0</v>
      </c>
    </row>
    <row r="71" spans="1:8" s="309" customFormat="1" ht="15.75">
      <c r="A71" s="297" t="s">
        <v>1097</v>
      </c>
      <c r="B71" s="308">
        <v>2737</v>
      </c>
      <c r="C71" s="308">
        <v>-1399</v>
      </c>
      <c r="D71" s="308">
        <v>-1105</v>
      </c>
      <c r="E71" s="300">
        <v>-0.06</v>
      </c>
      <c r="F71" s="300">
        <v>-0.06</v>
      </c>
      <c r="G71" s="308">
        <v>-233</v>
      </c>
      <c r="H71" s="308">
        <v>0</v>
      </c>
    </row>
    <row r="72" spans="1:8" s="309" customFormat="1" ht="15.75">
      <c r="A72" s="297" t="s">
        <v>1098</v>
      </c>
      <c r="B72" s="308">
        <v>533</v>
      </c>
      <c r="C72" s="308">
        <v>-102</v>
      </c>
      <c r="D72" s="308">
        <v>-51</v>
      </c>
      <c r="E72" s="300">
        <v>-0.05</v>
      </c>
      <c r="F72" s="300">
        <v>-0.02</v>
      </c>
      <c r="G72" s="308">
        <v>-1922</v>
      </c>
      <c r="H72" s="308">
        <v>0</v>
      </c>
    </row>
    <row r="73" spans="1:8" s="309" customFormat="1" ht="15.75">
      <c r="A73" s="297" t="s">
        <v>1099</v>
      </c>
      <c r="B73" s="308">
        <v>233</v>
      </c>
      <c r="C73" s="308">
        <v>-352</v>
      </c>
      <c r="D73" s="308">
        <v>-1060</v>
      </c>
      <c r="E73" s="300">
        <v>-0.92</v>
      </c>
      <c r="F73" s="300">
        <v>-0.91</v>
      </c>
      <c r="G73" s="308">
        <v>1179</v>
      </c>
      <c r="H73" s="308">
        <v>0</v>
      </c>
    </row>
    <row r="74" spans="1:8" s="309" customFormat="1" ht="15.75">
      <c r="A74" s="297" t="s">
        <v>1100</v>
      </c>
      <c r="B74" s="308">
        <v>139</v>
      </c>
      <c r="C74" s="308">
        <v>-38</v>
      </c>
      <c r="D74" s="308">
        <v>-110</v>
      </c>
      <c r="E74" s="300">
        <v>-0.12</v>
      </c>
      <c r="F74" s="300">
        <v>-0.1</v>
      </c>
      <c r="G74" s="308">
        <v>9</v>
      </c>
      <c r="H74" s="308">
        <v>0</v>
      </c>
    </row>
    <row r="75" spans="1:8" s="309" customFormat="1" ht="15.75">
      <c r="A75" s="297" t="s">
        <v>1101</v>
      </c>
      <c r="B75" s="308">
        <v>-67</v>
      </c>
      <c r="C75" s="308">
        <v>-702</v>
      </c>
      <c r="D75" s="308">
        <v>-1255</v>
      </c>
      <c r="E75" s="300">
        <v>-0.73</v>
      </c>
      <c r="F75" s="300">
        <v>-0.73</v>
      </c>
      <c r="G75" s="308">
        <v>2024</v>
      </c>
      <c r="H75" s="308">
        <v>0</v>
      </c>
    </row>
    <row r="76" spans="1:8" s="309" customFormat="1" ht="15.75">
      <c r="A76" s="297" t="s">
        <v>1102</v>
      </c>
      <c r="B76" s="308">
        <v>1647</v>
      </c>
      <c r="C76" s="308">
        <v>-117</v>
      </c>
      <c r="D76" s="308">
        <v>-1188</v>
      </c>
      <c r="E76" s="300">
        <v>-1.81</v>
      </c>
      <c r="F76" s="300">
        <v>-1.79</v>
      </c>
      <c r="G76" s="308">
        <v>-393</v>
      </c>
      <c r="H76" s="308">
        <v>0</v>
      </c>
    </row>
    <row r="77" spans="1:8" s="309" customFormat="1" ht="15.75">
      <c r="A77" s="297" t="s">
        <v>1104</v>
      </c>
      <c r="B77" s="308">
        <v>5092</v>
      </c>
      <c r="C77" s="308">
        <v>-800</v>
      </c>
      <c r="D77" s="308">
        <v>-153</v>
      </c>
      <c r="E77" s="300">
        <v>-0.03</v>
      </c>
      <c r="F77" s="300">
        <v>-0.02</v>
      </c>
      <c r="G77" s="308">
        <v>-6755</v>
      </c>
      <c r="H77" s="308">
        <v>0</v>
      </c>
    </row>
    <row r="78" spans="1:8" s="309" customFormat="1" ht="15.75">
      <c r="A78" s="297" t="s">
        <v>1106</v>
      </c>
      <c r="B78" s="308">
        <v>217</v>
      </c>
      <c r="C78" s="308">
        <v>-115</v>
      </c>
      <c r="D78" s="308">
        <v>-80</v>
      </c>
      <c r="E78" s="300">
        <v>-0.05</v>
      </c>
      <c r="F78" s="300">
        <v>-0.05</v>
      </c>
      <c r="G78" s="308">
        <v>-22</v>
      </c>
      <c r="H78" s="308">
        <v>0</v>
      </c>
    </row>
    <row r="79" spans="1:8" s="309" customFormat="1" ht="15.75">
      <c r="A79" s="297" t="s">
        <v>326</v>
      </c>
      <c r="B79" s="308">
        <v>366</v>
      </c>
      <c r="C79" s="308">
        <v>-39</v>
      </c>
      <c r="D79" s="308">
        <v>-364</v>
      </c>
      <c r="E79" s="300">
        <v>-0.63</v>
      </c>
      <c r="F79" s="300">
        <v>-0.62</v>
      </c>
      <c r="G79" s="308">
        <v>6</v>
      </c>
      <c r="H79" s="308">
        <v>0</v>
      </c>
    </row>
    <row r="80" spans="1:8" s="309" customFormat="1" ht="15.75">
      <c r="A80" s="297" t="s">
        <v>327</v>
      </c>
      <c r="B80" s="308">
        <v>209</v>
      </c>
      <c r="C80" s="308">
        <v>-45</v>
      </c>
      <c r="D80" s="308">
        <v>-278</v>
      </c>
      <c r="E80" s="300">
        <v>-0.24</v>
      </c>
      <c r="F80" s="300">
        <v>-0.24</v>
      </c>
      <c r="G80" s="308">
        <v>114</v>
      </c>
      <c r="H80" s="308">
        <v>0</v>
      </c>
    </row>
    <row r="81" spans="1:8" s="309" customFormat="1" ht="15.75">
      <c r="A81" s="297" t="s">
        <v>328</v>
      </c>
      <c r="B81" s="308">
        <v>170</v>
      </c>
      <c r="C81" s="308">
        <v>-18</v>
      </c>
      <c r="D81" s="308">
        <v>-156</v>
      </c>
      <c r="E81" s="300">
        <v>-0.54</v>
      </c>
      <c r="F81" s="300">
        <v>-0.52</v>
      </c>
      <c r="G81" s="308">
        <v>4</v>
      </c>
      <c r="H81" s="308">
        <v>0</v>
      </c>
    </row>
    <row r="82" spans="1:8" s="309" customFormat="1" ht="15.75">
      <c r="A82" s="297" t="s">
        <v>1107</v>
      </c>
      <c r="B82" s="308">
        <v>203</v>
      </c>
      <c r="C82" s="308">
        <v>-67</v>
      </c>
      <c r="D82" s="308">
        <v>231</v>
      </c>
      <c r="E82" s="300">
        <v>0.55</v>
      </c>
      <c r="F82" s="300">
        <v>0.57</v>
      </c>
      <c r="G82" s="308">
        <v>34</v>
      </c>
      <c r="H82" s="308">
        <v>0</v>
      </c>
    </row>
    <row r="83" spans="1:8" s="309" customFormat="1" ht="15.75">
      <c r="A83" s="297" t="s">
        <v>329</v>
      </c>
      <c r="B83" s="308">
        <v>456</v>
      </c>
      <c r="C83" s="308">
        <v>0</v>
      </c>
      <c r="D83" s="308">
        <v>-350</v>
      </c>
      <c r="E83" s="300">
        <v>-0.33</v>
      </c>
      <c r="F83" s="300">
        <v>-0.32</v>
      </c>
      <c r="G83" s="308">
        <v>-404</v>
      </c>
      <c r="H83" s="308">
        <v>0</v>
      </c>
    </row>
    <row r="84" spans="1:8" s="309" customFormat="1" ht="15.75">
      <c r="A84" s="297" t="s">
        <v>1115</v>
      </c>
      <c r="B84" s="308">
        <v>944</v>
      </c>
      <c r="C84" s="308">
        <v>-106</v>
      </c>
      <c r="D84" s="308">
        <v>-819</v>
      </c>
      <c r="E84" s="300">
        <v>-0.21</v>
      </c>
      <c r="F84" s="300">
        <v>-0.21</v>
      </c>
      <c r="G84" s="308">
        <v>-19</v>
      </c>
      <c r="H84" s="308">
        <v>0</v>
      </c>
    </row>
    <row r="85" spans="1:8" s="309" customFormat="1" ht="15.75">
      <c r="A85" s="297" t="s">
        <v>1117</v>
      </c>
      <c r="B85" s="308">
        <v>6013</v>
      </c>
      <c r="C85" s="308">
        <v>-54</v>
      </c>
      <c r="D85" s="308">
        <v>-4776</v>
      </c>
      <c r="E85" s="300">
        <v>-0.26</v>
      </c>
      <c r="F85" s="300">
        <v>-0.26</v>
      </c>
      <c r="G85" s="308">
        <v>3314</v>
      </c>
      <c r="H85" s="308">
        <v>0</v>
      </c>
    </row>
    <row r="86" spans="1:8" s="309" customFormat="1" ht="15.75">
      <c r="A86" s="297" t="s">
        <v>1119</v>
      </c>
      <c r="B86" s="308">
        <v>4608</v>
      </c>
      <c r="C86" s="308">
        <v>-75</v>
      </c>
      <c r="D86" s="308">
        <v>-1340</v>
      </c>
      <c r="E86" s="300">
        <v>-0.09</v>
      </c>
      <c r="F86" s="300">
        <v>-0.07</v>
      </c>
      <c r="G86" s="308">
        <v>2852</v>
      </c>
      <c r="H86" s="308">
        <v>0</v>
      </c>
    </row>
    <row r="87" spans="1:8" s="309" customFormat="1" ht="15.75">
      <c r="A87" s="297" t="s">
        <v>1120</v>
      </c>
      <c r="B87" s="308">
        <v>7444</v>
      </c>
      <c r="C87" s="308">
        <v>-2011</v>
      </c>
      <c r="D87" s="308">
        <v>-5016</v>
      </c>
      <c r="E87" s="300">
        <v>-0.18</v>
      </c>
      <c r="F87" s="300">
        <v>-0.18</v>
      </c>
      <c r="G87" s="308">
        <v>-417</v>
      </c>
      <c r="H87" s="308">
        <v>0</v>
      </c>
    </row>
    <row r="88" spans="1:8" s="309" customFormat="1" ht="15.75">
      <c r="A88" s="297" t="s">
        <v>1121</v>
      </c>
      <c r="B88" s="308">
        <v>725</v>
      </c>
      <c r="C88" s="308">
        <v>-24</v>
      </c>
      <c r="D88" s="308">
        <v>-701</v>
      </c>
      <c r="E88" s="300">
        <v>-0.29</v>
      </c>
      <c r="F88" s="300">
        <v>-0.28</v>
      </c>
      <c r="G88" s="308">
        <v>0</v>
      </c>
      <c r="H88" s="308">
        <v>0</v>
      </c>
    </row>
    <row r="89" spans="1:8" s="309" customFormat="1" ht="15.75">
      <c r="A89" s="297" t="s">
        <v>330</v>
      </c>
      <c r="B89" s="308">
        <v>598</v>
      </c>
      <c r="C89" s="308">
        <v>-37</v>
      </c>
      <c r="D89" s="308">
        <v>-561</v>
      </c>
      <c r="E89" s="300">
        <v>-0.24</v>
      </c>
      <c r="F89" s="300">
        <v>-0.23</v>
      </c>
      <c r="G89" s="308">
        <v>0</v>
      </c>
      <c r="H89" s="308">
        <v>0</v>
      </c>
    </row>
    <row r="90" spans="1:8" s="309" customFormat="1" ht="15.75">
      <c r="A90" s="297" t="s">
        <v>1122</v>
      </c>
      <c r="B90" s="308">
        <v>753</v>
      </c>
      <c r="C90" s="308">
        <v>-48</v>
      </c>
      <c r="D90" s="308">
        <v>-705</v>
      </c>
      <c r="E90" s="300">
        <v>-0.26</v>
      </c>
      <c r="F90" s="300">
        <v>-0.26</v>
      </c>
      <c r="G90" s="308">
        <v>0</v>
      </c>
      <c r="H90" s="308">
        <v>0</v>
      </c>
    </row>
    <row r="91" spans="1:8" s="309" customFormat="1" ht="15.75">
      <c r="A91" s="297" t="s">
        <v>1123</v>
      </c>
      <c r="B91" s="308">
        <v>1715</v>
      </c>
      <c r="C91" s="308">
        <v>-218</v>
      </c>
      <c r="D91" s="308">
        <v>-1584</v>
      </c>
      <c r="E91" s="300">
        <v>-0.26</v>
      </c>
      <c r="F91" s="300">
        <v>-0.26</v>
      </c>
      <c r="G91" s="308">
        <v>87</v>
      </c>
      <c r="H91" s="308">
        <v>0</v>
      </c>
    </row>
    <row r="92" spans="1:8" s="309" customFormat="1" ht="15.75">
      <c r="A92" s="297" t="s">
        <v>1124</v>
      </c>
      <c r="B92" s="308">
        <v>1939</v>
      </c>
      <c r="C92" s="308">
        <v>-196</v>
      </c>
      <c r="D92" s="308">
        <v>-1794</v>
      </c>
      <c r="E92" s="300">
        <v>-0.25</v>
      </c>
      <c r="F92" s="300">
        <v>-0.25</v>
      </c>
      <c r="G92" s="308">
        <v>51</v>
      </c>
      <c r="H92" s="308">
        <v>0</v>
      </c>
    </row>
    <row r="93" spans="1:8" s="309" customFormat="1" ht="15.75">
      <c r="A93" s="297" t="s">
        <v>1125</v>
      </c>
      <c r="B93" s="308">
        <v>2432</v>
      </c>
      <c r="C93" s="308">
        <v>-8</v>
      </c>
      <c r="D93" s="308">
        <v>-2865</v>
      </c>
      <c r="E93" s="300">
        <v>-0.37</v>
      </c>
      <c r="F93" s="300">
        <v>-0.37</v>
      </c>
      <c r="G93" s="308">
        <v>441</v>
      </c>
      <c r="H93" s="308">
        <v>0</v>
      </c>
    </row>
    <row r="94" spans="1:8" s="309" customFormat="1" ht="15.75">
      <c r="A94" s="297" t="s">
        <v>1126</v>
      </c>
      <c r="B94" s="308">
        <v>3253</v>
      </c>
      <c r="C94" s="308">
        <v>-40</v>
      </c>
      <c r="D94" s="308">
        <v>-2108</v>
      </c>
      <c r="E94" s="300">
        <v>-0.19</v>
      </c>
      <c r="F94" s="300">
        <v>-0.18</v>
      </c>
      <c r="G94" s="308">
        <v>1608</v>
      </c>
      <c r="H94" s="308">
        <v>0</v>
      </c>
    </row>
    <row r="95" spans="1:8" s="309" customFormat="1" ht="15.75">
      <c r="A95" s="297" t="s">
        <v>1127</v>
      </c>
      <c r="B95" s="308">
        <v>4947</v>
      </c>
      <c r="C95" s="308">
        <v>-1493</v>
      </c>
      <c r="D95" s="308">
        <v>-730</v>
      </c>
      <c r="E95" s="300">
        <v>-0.09</v>
      </c>
      <c r="F95" s="300">
        <v>-0.09</v>
      </c>
      <c r="G95" s="308">
        <v>-5107</v>
      </c>
      <c r="H95" s="308">
        <v>0</v>
      </c>
    </row>
    <row r="96" spans="1:8" s="309" customFormat="1" ht="15.75">
      <c r="A96" s="297" t="s">
        <v>331</v>
      </c>
      <c r="B96" s="308">
        <v>198</v>
      </c>
      <c r="C96" s="308">
        <v>0</v>
      </c>
      <c r="D96" s="308">
        <v>-198</v>
      </c>
      <c r="E96" s="300">
        <v>-0.34</v>
      </c>
      <c r="F96" s="300">
        <v>-0.34</v>
      </c>
      <c r="G96" s="308">
        <v>0</v>
      </c>
      <c r="H96" s="308">
        <v>0</v>
      </c>
    </row>
    <row r="97" spans="1:8" s="309" customFormat="1" ht="15.75">
      <c r="A97" s="297" t="s">
        <v>1128</v>
      </c>
      <c r="B97" s="308">
        <v>979</v>
      </c>
      <c r="C97" s="308">
        <v>0</v>
      </c>
      <c r="D97" s="308">
        <v>-961</v>
      </c>
      <c r="E97" s="300">
        <v>-0.1</v>
      </c>
      <c r="F97" s="300">
        <v>-0.1</v>
      </c>
      <c r="G97" s="308">
        <v>-10</v>
      </c>
      <c r="H97" s="308">
        <v>-8</v>
      </c>
    </row>
    <row r="98" spans="1:8" s="309" customFormat="1" ht="15.75">
      <c r="A98" s="297" t="s">
        <v>332</v>
      </c>
      <c r="B98" s="308">
        <v>490</v>
      </c>
      <c r="C98" s="308">
        <v>-1</v>
      </c>
      <c r="D98" s="308">
        <v>-442</v>
      </c>
      <c r="E98" s="300">
        <v>-0.08</v>
      </c>
      <c r="F98" s="300">
        <v>-0.07</v>
      </c>
      <c r="G98" s="308">
        <v>-47</v>
      </c>
      <c r="H98" s="308">
        <v>0</v>
      </c>
    </row>
    <row r="99" spans="1:8" s="309" customFormat="1" ht="15.75">
      <c r="A99" s="297" t="s">
        <v>333</v>
      </c>
      <c r="B99" s="308">
        <v>1207</v>
      </c>
      <c r="C99" s="308">
        <v>-6</v>
      </c>
      <c r="D99" s="308">
        <v>-1138</v>
      </c>
      <c r="E99" s="300">
        <v>-0.15</v>
      </c>
      <c r="F99" s="300">
        <v>-0.11</v>
      </c>
      <c r="G99" s="308">
        <v>-56</v>
      </c>
      <c r="H99" s="308">
        <v>-7</v>
      </c>
    </row>
    <row r="100" spans="1:8" s="309" customFormat="1" ht="15.75">
      <c r="A100" s="297" t="s">
        <v>1130</v>
      </c>
      <c r="B100" s="308">
        <v>1223</v>
      </c>
      <c r="C100" s="308">
        <v>-7</v>
      </c>
      <c r="D100" s="308">
        <v>-679</v>
      </c>
      <c r="E100" s="300">
        <v>-0.06</v>
      </c>
      <c r="F100" s="300">
        <v>-0.05</v>
      </c>
      <c r="G100" s="308">
        <v>-1147</v>
      </c>
      <c r="H100" s="308">
        <v>-26</v>
      </c>
    </row>
    <row r="101" spans="1:8" s="309" customFormat="1" ht="15.75">
      <c r="A101" s="297" t="s">
        <v>334</v>
      </c>
      <c r="B101" s="308">
        <v>604</v>
      </c>
      <c r="C101" s="308">
        <v>-6</v>
      </c>
      <c r="D101" s="308">
        <v>-597</v>
      </c>
      <c r="E101" s="300">
        <v>-0.08</v>
      </c>
      <c r="F101" s="300">
        <v>-0.06</v>
      </c>
      <c r="G101" s="308">
        <v>-1</v>
      </c>
      <c r="H101" s="308">
        <v>0</v>
      </c>
    </row>
    <row r="102" spans="1:8" s="309" customFormat="1" ht="15.75">
      <c r="A102" s="297" t="s">
        <v>335</v>
      </c>
      <c r="B102" s="308">
        <v>1068</v>
      </c>
      <c r="C102" s="308">
        <v>-5</v>
      </c>
      <c r="D102" s="308">
        <v>-507</v>
      </c>
      <c r="E102" s="300">
        <v>-0.04</v>
      </c>
      <c r="F102" s="300">
        <v>-0.03</v>
      </c>
      <c r="G102" s="308">
        <v>-475</v>
      </c>
      <c r="H102" s="308">
        <v>-424</v>
      </c>
    </row>
    <row r="103" spans="1:8" s="309" customFormat="1" ht="15.75">
      <c r="A103" s="297" t="s">
        <v>1131</v>
      </c>
      <c r="B103" s="308">
        <v>-37</v>
      </c>
      <c r="C103" s="308">
        <v>-9</v>
      </c>
      <c r="D103" s="308">
        <v>-234</v>
      </c>
      <c r="E103" s="300">
        <v>-0.01</v>
      </c>
      <c r="F103" s="300">
        <v>-0.01</v>
      </c>
      <c r="G103" s="308">
        <v>-1107</v>
      </c>
      <c r="H103" s="308">
        <v>-270</v>
      </c>
    </row>
    <row r="104" spans="1:8" s="309" customFormat="1" ht="15.75">
      <c r="A104" s="297" t="s">
        <v>1132</v>
      </c>
      <c r="B104" s="308">
        <v>1001</v>
      </c>
      <c r="C104" s="308">
        <v>-343</v>
      </c>
      <c r="D104" s="308">
        <v>-302</v>
      </c>
      <c r="E104" s="300">
        <v>-0.03</v>
      </c>
      <c r="F104" s="300">
        <v>-0.03</v>
      </c>
      <c r="G104" s="308">
        <v>-358</v>
      </c>
      <c r="H104" s="308">
        <v>-103</v>
      </c>
    </row>
    <row r="105" spans="1:8" s="309" customFormat="1" ht="15.75">
      <c r="A105" s="297" t="s">
        <v>1133</v>
      </c>
      <c r="B105" s="308">
        <v>2317</v>
      </c>
      <c r="C105" s="308">
        <v>-673</v>
      </c>
      <c r="D105" s="308">
        <v>-1226</v>
      </c>
      <c r="E105" s="300">
        <v>-0.08</v>
      </c>
      <c r="F105" s="300">
        <v>-0.08</v>
      </c>
      <c r="G105" s="308">
        <v>-345</v>
      </c>
      <c r="H105" s="308">
        <v>-73</v>
      </c>
    </row>
    <row r="106" spans="1:8" s="309" customFormat="1" ht="15.75">
      <c r="A106" s="297" t="s">
        <v>1134</v>
      </c>
      <c r="B106" s="308">
        <v>1580</v>
      </c>
      <c r="C106" s="308">
        <v>-766</v>
      </c>
      <c r="D106" s="308">
        <v>-378</v>
      </c>
      <c r="E106" s="300">
        <v>-0.03</v>
      </c>
      <c r="F106" s="300">
        <v>-0.02</v>
      </c>
      <c r="G106" s="308">
        <v>-841</v>
      </c>
      <c r="H106" s="308">
        <v>-72</v>
      </c>
    </row>
    <row r="107" spans="1:8" s="309" customFormat="1" ht="15.75">
      <c r="A107" s="297" t="s">
        <v>1135</v>
      </c>
      <c r="B107" s="308">
        <v>449</v>
      </c>
      <c r="C107" s="308">
        <v>-5</v>
      </c>
      <c r="D107" s="308">
        <v>-150</v>
      </c>
      <c r="E107" s="300">
        <v>-0.05</v>
      </c>
      <c r="F107" s="300">
        <v>-0.02</v>
      </c>
      <c r="G107" s="308">
        <v>-513</v>
      </c>
      <c r="H107" s="308">
        <v>0</v>
      </c>
    </row>
    <row r="108" spans="1:8" s="309" customFormat="1" ht="15.75">
      <c r="A108" s="297" t="s">
        <v>336</v>
      </c>
      <c r="B108" s="308">
        <v>148</v>
      </c>
      <c r="C108" s="308">
        <v>0</v>
      </c>
      <c r="D108" s="308">
        <v>-148</v>
      </c>
      <c r="E108" s="300">
        <v>-0.27</v>
      </c>
      <c r="F108" s="300">
        <v>-0.26</v>
      </c>
      <c r="G108" s="308">
        <v>0</v>
      </c>
      <c r="H108" s="308">
        <v>0</v>
      </c>
    </row>
    <row r="109" spans="1:8" s="309" customFormat="1" ht="15.75">
      <c r="A109" s="297" t="s">
        <v>291</v>
      </c>
      <c r="B109" s="308">
        <v>3524</v>
      </c>
      <c r="C109" s="308">
        <v>-600</v>
      </c>
      <c r="D109" s="308">
        <v>-2881</v>
      </c>
      <c r="E109" s="300">
        <v>-0.16</v>
      </c>
      <c r="F109" s="300">
        <v>-0.16</v>
      </c>
      <c r="G109" s="308">
        <v>-14</v>
      </c>
      <c r="H109" s="308">
        <v>-29</v>
      </c>
    </row>
    <row r="110" spans="1:8" s="309" customFormat="1" ht="15.75">
      <c r="A110" s="297" t="s">
        <v>1136</v>
      </c>
      <c r="B110" s="308">
        <v>452</v>
      </c>
      <c r="C110" s="308">
        <v>-5</v>
      </c>
      <c r="D110" s="308">
        <v>-139</v>
      </c>
      <c r="E110" s="300">
        <v>-0.04</v>
      </c>
      <c r="F110" s="300">
        <v>-0.01</v>
      </c>
      <c r="G110" s="308">
        <v>-992</v>
      </c>
      <c r="H110" s="308">
        <v>0</v>
      </c>
    </row>
    <row r="111" spans="1:8" s="309" customFormat="1" ht="15.75">
      <c r="A111" s="297" t="s">
        <v>337</v>
      </c>
      <c r="B111" s="308">
        <v>535</v>
      </c>
      <c r="C111" s="308">
        <v>0</v>
      </c>
      <c r="D111" s="308">
        <v>-535</v>
      </c>
      <c r="E111" s="300">
        <v>-0.16</v>
      </c>
      <c r="F111" s="300">
        <v>-0.16</v>
      </c>
      <c r="G111" s="308">
        <v>0</v>
      </c>
      <c r="H111" s="308">
        <v>0</v>
      </c>
    </row>
    <row r="112" spans="1:8" s="309" customFormat="1" ht="15.75">
      <c r="A112" s="297" t="s">
        <v>1137</v>
      </c>
      <c r="B112" s="308">
        <v>595</v>
      </c>
      <c r="C112" s="308">
        <v>-570</v>
      </c>
      <c r="D112" s="308">
        <v>-188</v>
      </c>
      <c r="E112" s="300">
        <v>-0.06</v>
      </c>
      <c r="F112" s="300">
        <v>-0.01</v>
      </c>
      <c r="G112" s="308">
        <v>-2070</v>
      </c>
      <c r="H112" s="308">
        <v>0</v>
      </c>
    </row>
    <row r="113" spans="1:8" s="309" customFormat="1" ht="15.75">
      <c r="A113" s="297" t="s">
        <v>338</v>
      </c>
      <c r="B113" s="308">
        <v>496</v>
      </c>
      <c r="C113" s="308">
        <v>0</v>
      </c>
      <c r="D113" s="308">
        <v>-496</v>
      </c>
      <c r="E113" s="300">
        <v>-0.15</v>
      </c>
      <c r="F113" s="300">
        <v>-0.15</v>
      </c>
      <c r="G113" s="308">
        <v>0</v>
      </c>
      <c r="H113" s="308">
        <v>0</v>
      </c>
    </row>
    <row r="114" spans="1:8" s="309" customFormat="1" ht="15.75">
      <c r="A114" s="297" t="s">
        <v>339</v>
      </c>
      <c r="B114" s="308">
        <v>415</v>
      </c>
      <c r="C114" s="308">
        <v>-41</v>
      </c>
      <c r="D114" s="308">
        <v>-378</v>
      </c>
      <c r="E114" s="300">
        <v>-0.17</v>
      </c>
      <c r="F114" s="300">
        <v>-0.16</v>
      </c>
      <c r="G114" s="308">
        <v>4</v>
      </c>
      <c r="H114" s="308">
        <v>0</v>
      </c>
    </row>
    <row r="115" spans="1:8" s="309" customFormat="1" ht="15.75">
      <c r="A115" s="297" t="s">
        <v>1138</v>
      </c>
      <c r="B115" s="308">
        <v>950</v>
      </c>
      <c r="C115" s="308">
        <v>-128</v>
      </c>
      <c r="D115" s="308">
        <v>-816</v>
      </c>
      <c r="E115" s="300">
        <v>-0.15</v>
      </c>
      <c r="F115" s="300">
        <v>-0.14</v>
      </c>
      <c r="G115" s="308">
        <v>-6</v>
      </c>
      <c r="H115" s="308">
        <v>0</v>
      </c>
    </row>
    <row r="116" spans="1:8" s="309" customFormat="1" ht="15.75">
      <c r="A116" s="297" t="s">
        <v>340</v>
      </c>
      <c r="B116" s="308">
        <v>395</v>
      </c>
      <c r="C116" s="308">
        <v>-130</v>
      </c>
      <c r="D116" s="308">
        <v>-260</v>
      </c>
      <c r="E116" s="300">
        <v>-0.13</v>
      </c>
      <c r="F116" s="300">
        <v>-0.13</v>
      </c>
      <c r="G116" s="308">
        <v>-5</v>
      </c>
      <c r="H116" s="308">
        <v>0</v>
      </c>
    </row>
    <row r="117" spans="1:8" s="309" customFormat="1" ht="15.75">
      <c r="A117" s="297" t="s">
        <v>1139</v>
      </c>
      <c r="B117" s="308">
        <v>1026</v>
      </c>
      <c r="C117" s="308">
        <v>-291</v>
      </c>
      <c r="D117" s="308">
        <v>-739</v>
      </c>
      <c r="E117" s="300">
        <v>-0.17</v>
      </c>
      <c r="F117" s="300">
        <v>-0.16</v>
      </c>
      <c r="G117" s="308">
        <v>4</v>
      </c>
      <c r="H117" s="308">
        <v>0</v>
      </c>
    </row>
    <row r="118" spans="1:8" s="309" customFormat="1" ht="15.75">
      <c r="A118" s="297" t="s">
        <v>1140</v>
      </c>
      <c r="B118" s="308">
        <v>1155</v>
      </c>
      <c r="C118" s="308">
        <v>-363</v>
      </c>
      <c r="D118" s="308">
        <v>-794</v>
      </c>
      <c r="E118" s="300">
        <v>-0.14</v>
      </c>
      <c r="F118" s="300">
        <v>-0.14</v>
      </c>
      <c r="G118" s="308">
        <v>2</v>
      </c>
      <c r="H118" s="308">
        <v>0</v>
      </c>
    </row>
    <row r="119" spans="1:8" s="309" customFormat="1" ht="15.75">
      <c r="A119" s="297" t="s">
        <v>1141</v>
      </c>
      <c r="B119" s="308">
        <v>1523</v>
      </c>
      <c r="C119" s="308">
        <v>-1817</v>
      </c>
      <c r="D119" s="308">
        <v>-145</v>
      </c>
      <c r="E119" s="300">
        <v>-0.02</v>
      </c>
      <c r="F119" s="300">
        <v>-0.01</v>
      </c>
      <c r="G119" s="308">
        <v>-1304</v>
      </c>
      <c r="H119" s="308">
        <v>-179</v>
      </c>
    </row>
    <row r="120" spans="1:8" s="309" customFormat="1" ht="15.75">
      <c r="A120" s="297" t="s">
        <v>1142</v>
      </c>
      <c r="B120" s="308">
        <v>399</v>
      </c>
      <c r="C120" s="308">
        <v>-258</v>
      </c>
      <c r="D120" s="308">
        <v>-96</v>
      </c>
      <c r="E120" s="300">
        <v>-0.05</v>
      </c>
      <c r="F120" s="300">
        <v>-0.02</v>
      </c>
      <c r="G120" s="308">
        <v>-9469</v>
      </c>
      <c r="H120" s="308">
        <v>0</v>
      </c>
    </row>
    <row r="121" spans="1:8" s="309" customFormat="1" ht="15.75">
      <c r="A121" s="297" t="s">
        <v>1143</v>
      </c>
      <c r="B121" s="308">
        <v>1571</v>
      </c>
      <c r="C121" s="308">
        <v>0</v>
      </c>
      <c r="D121" s="308">
        <v>-50</v>
      </c>
      <c r="E121" s="300">
        <v>-0.06</v>
      </c>
      <c r="F121" s="300">
        <v>-0.06</v>
      </c>
      <c r="G121" s="308">
        <v>-2129</v>
      </c>
      <c r="H121" s="308">
        <v>0</v>
      </c>
    </row>
    <row r="122" spans="1:8" s="309" customFormat="1" ht="15.75">
      <c r="A122" s="297" t="s">
        <v>1145</v>
      </c>
      <c r="B122" s="308">
        <v>4653</v>
      </c>
      <c r="C122" s="308">
        <v>-311</v>
      </c>
      <c r="D122" s="308">
        <v>-92</v>
      </c>
      <c r="E122" s="300">
        <v>-0.03</v>
      </c>
      <c r="F122" s="300">
        <v>-0.02</v>
      </c>
      <c r="G122" s="308">
        <v>-7875</v>
      </c>
      <c r="H122" s="308">
        <v>-3</v>
      </c>
    </row>
    <row r="123" spans="1:8" s="309" customFormat="1" ht="15.75">
      <c r="A123" s="297" t="s">
        <v>1146</v>
      </c>
      <c r="B123" s="308">
        <v>7053</v>
      </c>
      <c r="C123" s="308">
        <v>-435</v>
      </c>
      <c r="D123" s="308">
        <v>-107</v>
      </c>
      <c r="E123" s="300">
        <v>-0.02</v>
      </c>
      <c r="F123" s="300">
        <v>-0.02</v>
      </c>
      <c r="G123" s="308">
        <v>-13952</v>
      </c>
      <c r="H123" s="308">
        <v>0</v>
      </c>
    </row>
    <row r="124" spans="1:8" s="309" customFormat="1" ht="15.75">
      <c r="A124" s="297" t="s">
        <v>1147</v>
      </c>
      <c r="B124" s="308">
        <v>9832</v>
      </c>
      <c r="C124" s="308">
        <v>-460</v>
      </c>
      <c r="D124" s="308">
        <v>-133</v>
      </c>
      <c r="E124" s="300">
        <v>-0.02</v>
      </c>
      <c r="F124" s="300">
        <v>-0.02</v>
      </c>
      <c r="G124" s="308">
        <v>-21263</v>
      </c>
      <c r="H124" s="308">
        <v>0</v>
      </c>
    </row>
    <row r="125" spans="1:8" s="309" customFormat="1" ht="15.75">
      <c r="A125" s="297" t="s">
        <v>1148</v>
      </c>
      <c r="B125" s="308">
        <v>7108</v>
      </c>
      <c r="C125" s="308">
        <v>-448</v>
      </c>
      <c r="D125" s="308">
        <v>-159</v>
      </c>
      <c r="E125" s="300">
        <v>-0.03</v>
      </c>
      <c r="F125" s="300">
        <v>-0.02</v>
      </c>
      <c r="G125" s="308">
        <v>-21415</v>
      </c>
      <c r="H125" s="308">
        <v>0</v>
      </c>
    </row>
    <row r="126" spans="1:8" s="309" customFormat="1" ht="15.75">
      <c r="A126" s="297" t="s">
        <v>1149</v>
      </c>
      <c r="B126" s="308">
        <v>10243</v>
      </c>
      <c r="C126" s="308">
        <v>-1087</v>
      </c>
      <c r="D126" s="308">
        <v>-2317</v>
      </c>
      <c r="E126" s="300">
        <v>-0.17</v>
      </c>
      <c r="F126" s="300">
        <v>-0.17</v>
      </c>
      <c r="G126" s="308">
        <v>-11137</v>
      </c>
      <c r="H126" s="308">
        <v>0</v>
      </c>
    </row>
    <row r="127" spans="1:8" s="309" customFormat="1" ht="15.75">
      <c r="A127" s="297" t="s">
        <v>292</v>
      </c>
      <c r="B127" s="308">
        <v>678</v>
      </c>
      <c r="C127" s="308">
        <v>-148</v>
      </c>
      <c r="D127" s="308">
        <v>-530</v>
      </c>
      <c r="E127" s="300">
        <v>-0.04</v>
      </c>
      <c r="F127" s="300">
        <v>-0.04</v>
      </c>
      <c r="G127" s="308">
        <v>0</v>
      </c>
      <c r="H127" s="308">
        <v>0</v>
      </c>
    </row>
    <row r="128" spans="1:8" s="309" customFormat="1" ht="15.75">
      <c r="A128" s="297" t="s">
        <v>1151</v>
      </c>
      <c r="B128" s="308">
        <v>1328</v>
      </c>
      <c r="C128" s="308">
        <v>-713</v>
      </c>
      <c r="D128" s="308">
        <v>-143</v>
      </c>
      <c r="E128" s="300">
        <v>-0.03</v>
      </c>
      <c r="F128" s="300">
        <v>-0.02</v>
      </c>
      <c r="G128" s="308">
        <v>-3092</v>
      </c>
      <c r="H128" s="308">
        <v>0</v>
      </c>
    </row>
    <row r="129" spans="1:8" s="309" customFormat="1" ht="15.75">
      <c r="A129" s="297" t="s">
        <v>1152</v>
      </c>
      <c r="B129" s="308">
        <v>6562</v>
      </c>
      <c r="C129" s="308">
        <v>-9255</v>
      </c>
      <c r="D129" s="308">
        <v>-285</v>
      </c>
      <c r="E129" s="300">
        <v>-0.01</v>
      </c>
      <c r="F129" s="300">
        <v>-0.01</v>
      </c>
      <c r="G129" s="308">
        <v>-12506</v>
      </c>
      <c r="H129" s="308">
        <v>0</v>
      </c>
    </row>
    <row r="130" spans="1:8" s="309" customFormat="1" ht="15.75">
      <c r="A130" s="297" t="s">
        <v>1153</v>
      </c>
      <c r="B130" s="308">
        <v>14388</v>
      </c>
      <c r="C130" s="308">
        <v>-2323</v>
      </c>
      <c r="D130" s="308">
        <v>-295</v>
      </c>
      <c r="E130" s="300">
        <v>-0.01</v>
      </c>
      <c r="F130" s="300">
        <v>-0.01</v>
      </c>
      <c r="G130" s="308">
        <v>-22974</v>
      </c>
      <c r="H130" s="308">
        <v>0</v>
      </c>
    </row>
    <row r="131" spans="1:8" s="309" customFormat="1" ht="15.75">
      <c r="A131" s="297" t="s">
        <v>293</v>
      </c>
      <c r="B131" s="308">
        <v>6912</v>
      </c>
      <c r="C131" s="308">
        <v>-2975</v>
      </c>
      <c r="D131" s="308">
        <v>-2446</v>
      </c>
      <c r="E131" s="300">
        <v>-0.11</v>
      </c>
      <c r="F131" s="300">
        <v>-0.11</v>
      </c>
      <c r="G131" s="308">
        <v>-1491</v>
      </c>
      <c r="H131" s="308">
        <v>0</v>
      </c>
    </row>
    <row r="132" spans="1:8" s="309" customFormat="1" ht="15.75">
      <c r="A132" s="297" t="s">
        <v>1154</v>
      </c>
      <c r="B132" s="308">
        <v>3451</v>
      </c>
      <c r="C132" s="308">
        <v>-277</v>
      </c>
      <c r="D132" s="308">
        <v>-82</v>
      </c>
      <c r="E132" s="300">
        <v>-0.03</v>
      </c>
      <c r="F132" s="300">
        <v>-0.02</v>
      </c>
      <c r="G132" s="308">
        <v>-13252</v>
      </c>
      <c r="H132" s="308">
        <v>0</v>
      </c>
    </row>
    <row r="133" spans="1:8" s="309" customFormat="1" ht="15.75">
      <c r="A133" s="297" t="s">
        <v>1155</v>
      </c>
      <c r="B133" s="308">
        <v>1230</v>
      </c>
      <c r="C133" s="308">
        <v>-59</v>
      </c>
      <c r="D133" s="308">
        <v>-1010</v>
      </c>
      <c r="E133" s="300">
        <v>-0.28</v>
      </c>
      <c r="F133" s="300">
        <v>-0.27</v>
      </c>
      <c r="G133" s="308">
        <v>-34</v>
      </c>
      <c r="H133" s="308">
        <v>-127</v>
      </c>
    </row>
    <row r="134" spans="1:8" s="309" customFormat="1" ht="15.75">
      <c r="A134" s="297" t="s">
        <v>1156</v>
      </c>
      <c r="B134" s="308">
        <v>2972</v>
      </c>
      <c r="C134" s="308">
        <v>-821</v>
      </c>
      <c r="D134" s="308">
        <v>-169</v>
      </c>
      <c r="E134" s="300">
        <v>-0.02</v>
      </c>
      <c r="F134" s="300">
        <v>-0.02</v>
      </c>
      <c r="G134" s="308">
        <v>-33668</v>
      </c>
      <c r="H134" s="308">
        <v>0</v>
      </c>
    </row>
    <row r="135" spans="1:8" s="309" customFormat="1" ht="15.75">
      <c r="A135" s="297" t="s">
        <v>1157</v>
      </c>
      <c r="B135" s="308">
        <v>5795</v>
      </c>
      <c r="C135" s="308">
        <v>-744</v>
      </c>
      <c r="D135" s="308">
        <v>-313</v>
      </c>
      <c r="E135" s="300">
        <v>-0.02</v>
      </c>
      <c r="F135" s="300">
        <v>-0.01</v>
      </c>
      <c r="G135" s="308">
        <v>-969</v>
      </c>
      <c r="H135" s="308">
        <v>-1961</v>
      </c>
    </row>
    <row r="136" spans="1:8" s="309" customFormat="1" ht="15.75">
      <c r="A136" s="297" t="s">
        <v>1158</v>
      </c>
      <c r="B136" s="308">
        <v>12117</v>
      </c>
      <c r="C136" s="308">
        <v>-800</v>
      </c>
      <c r="D136" s="308">
        <v>-6721</v>
      </c>
      <c r="E136" s="300">
        <v>-0.19</v>
      </c>
      <c r="F136" s="300">
        <v>-0.18</v>
      </c>
      <c r="G136" s="308">
        <v>-970</v>
      </c>
      <c r="H136" s="308">
        <v>-3626</v>
      </c>
    </row>
    <row r="137" spans="1:8" s="309" customFormat="1" ht="15.75">
      <c r="A137" s="297" t="s">
        <v>1159</v>
      </c>
      <c r="B137" s="308">
        <v>6934</v>
      </c>
      <c r="C137" s="308">
        <v>-779</v>
      </c>
      <c r="D137" s="308">
        <v>-569</v>
      </c>
      <c r="E137" s="300">
        <v>-0.02</v>
      </c>
      <c r="F137" s="300">
        <v>-0.01</v>
      </c>
      <c r="G137" s="308">
        <v>-539</v>
      </c>
      <c r="H137" s="308">
        <v>-4487</v>
      </c>
    </row>
    <row r="138" spans="1:8" s="309" customFormat="1" ht="15.75">
      <c r="A138" s="297" t="s">
        <v>1160</v>
      </c>
      <c r="B138" s="308">
        <v>8912</v>
      </c>
      <c r="C138" s="308">
        <v>-1031</v>
      </c>
      <c r="D138" s="308">
        <v>-785</v>
      </c>
      <c r="E138" s="300">
        <v>-0.02</v>
      </c>
      <c r="F138" s="300">
        <v>-0.01</v>
      </c>
      <c r="G138" s="308">
        <v>-919</v>
      </c>
      <c r="H138" s="308">
        <v>-3334</v>
      </c>
    </row>
    <row r="139" spans="1:8" s="309" customFormat="1" ht="15.75">
      <c r="A139" s="297" t="s">
        <v>1161</v>
      </c>
      <c r="B139" s="308">
        <v>7767</v>
      </c>
      <c r="C139" s="308">
        <v>-2777</v>
      </c>
      <c r="D139" s="308">
        <v>-603</v>
      </c>
      <c r="E139" s="300">
        <v>-0.01</v>
      </c>
      <c r="F139" s="300">
        <v>-0.01</v>
      </c>
      <c r="G139" s="308">
        <v>-2701</v>
      </c>
      <c r="H139" s="308">
        <v>-3258</v>
      </c>
    </row>
    <row r="140" spans="1:8" s="309" customFormat="1" ht="15.75">
      <c r="A140" s="297" t="s">
        <v>1162</v>
      </c>
      <c r="B140" s="308">
        <v>8683</v>
      </c>
      <c r="C140" s="308">
        <v>-1300</v>
      </c>
      <c r="D140" s="308">
        <v>-5602</v>
      </c>
      <c r="E140" s="300">
        <v>-0.13</v>
      </c>
      <c r="F140" s="300">
        <v>-0.13</v>
      </c>
      <c r="G140" s="308">
        <v>-730</v>
      </c>
      <c r="H140" s="308">
        <v>-1051</v>
      </c>
    </row>
    <row r="141" spans="1:8" s="309" customFormat="1" ht="15.75">
      <c r="A141" s="297" t="s">
        <v>1163</v>
      </c>
      <c r="B141" s="308">
        <v>20201</v>
      </c>
      <c r="C141" s="308">
        <v>-2147</v>
      </c>
      <c r="D141" s="308">
        <v>-17471</v>
      </c>
      <c r="E141" s="300">
        <v>-0.26</v>
      </c>
      <c r="F141" s="300">
        <v>-0.26</v>
      </c>
      <c r="G141" s="308">
        <v>-271</v>
      </c>
      <c r="H141" s="308">
        <v>-312</v>
      </c>
    </row>
    <row r="142" spans="1:8" s="309" customFormat="1" ht="15.75">
      <c r="A142" s="297" t="s">
        <v>1164</v>
      </c>
      <c r="B142" s="308">
        <v>2422</v>
      </c>
      <c r="C142" s="308">
        <v>-355</v>
      </c>
      <c r="D142" s="308">
        <v>-2067</v>
      </c>
      <c r="E142" s="300">
        <v>-0.18</v>
      </c>
      <c r="F142" s="300">
        <v>-0.18</v>
      </c>
      <c r="G142" s="308">
        <v>0</v>
      </c>
      <c r="H142" s="308">
        <v>0</v>
      </c>
    </row>
    <row r="143" spans="1:8" s="309" customFormat="1" ht="15.75">
      <c r="A143" s="297" t="s">
        <v>1165</v>
      </c>
      <c r="B143" s="308">
        <v>3626</v>
      </c>
      <c r="C143" s="308">
        <v>-1322</v>
      </c>
      <c r="D143" s="308">
        <v>-2276</v>
      </c>
      <c r="E143" s="300">
        <v>-0.15</v>
      </c>
      <c r="F143" s="300">
        <v>-0.15</v>
      </c>
      <c r="G143" s="308">
        <v>-28</v>
      </c>
      <c r="H143" s="308">
        <v>0</v>
      </c>
    </row>
    <row r="144" spans="1:8" s="309" customFormat="1" ht="15.75">
      <c r="A144" s="297" t="s">
        <v>1166</v>
      </c>
      <c r="B144" s="308">
        <v>389</v>
      </c>
      <c r="C144" s="308">
        <v>-58</v>
      </c>
      <c r="D144" s="308">
        <v>-177</v>
      </c>
      <c r="E144" s="300">
        <v>-0.15</v>
      </c>
      <c r="F144" s="300">
        <v>-0.14</v>
      </c>
      <c r="G144" s="308">
        <v>-211</v>
      </c>
      <c r="H144" s="308">
        <v>0</v>
      </c>
    </row>
    <row r="145" spans="1:8" s="309" customFormat="1" ht="15.75">
      <c r="A145" s="297" t="s">
        <v>1167</v>
      </c>
      <c r="B145" s="308">
        <v>463</v>
      </c>
      <c r="C145" s="308">
        <v>-223</v>
      </c>
      <c r="D145" s="308">
        <v>-62</v>
      </c>
      <c r="E145" s="300">
        <v>-0.04</v>
      </c>
      <c r="F145" s="300">
        <v>-0.03</v>
      </c>
      <c r="G145" s="308">
        <v>-1379</v>
      </c>
      <c r="H145" s="308">
        <v>0</v>
      </c>
    </row>
    <row r="146" spans="1:8" s="309" customFormat="1" ht="15.75">
      <c r="A146" s="297" t="s">
        <v>1168</v>
      </c>
      <c r="B146" s="308">
        <v>2071</v>
      </c>
      <c r="C146" s="308">
        <v>-585</v>
      </c>
      <c r="D146" s="308">
        <v>-241</v>
      </c>
      <c r="E146" s="300">
        <v>-0.06</v>
      </c>
      <c r="F146" s="300">
        <v>-0.02</v>
      </c>
      <c r="G146" s="308">
        <v>393</v>
      </c>
      <c r="H146" s="308">
        <v>-61</v>
      </c>
    </row>
    <row r="147" spans="1:8" s="309" customFormat="1" ht="15.75">
      <c r="A147" s="297" t="s">
        <v>1169</v>
      </c>
      <c r="B147" s="308">
        <v>1256</v>
      </c>
      <c r="C147" s="308">
        <v>-427</v>
      </c>
      <c r="D147" s="308">
        <v>-111</v>
      </c>
      <c r="E147" s="300">
        <v>-0.02</v>
      </c>
      <c r="F147" s="300">
        <v>-0.02</v>
      </c>
      <c r="G147" s="308">
        <v>-9781</v>
      </c>
      <c r="H147" s="308">
        <v>0</v>
      </c>
    </row>
    <row r="148" spans="1:8" s="309" customFormat="1" ht="15.75">
      <c r="A148" s="297" t="s">
        <v>1170</v>
      </c>
      <c r="B148" s="308">
        <v>220</v>
      </c>
      <c r="C148" s="308">
        <v>-177</v>
      </c>
      <c r="D148" s="308">
        <v>-77</v>
      </c>
      <c r="E148" s="300">
        <v>-0.07</v>
      </c>
      <c r="F148" s="300">
        <v>-0.04</v>
      </c>
      <c r="G148" s="308">
        <v>-1537</v>
      </c>
      <c r="H148" s="308">
        <v>0</v>
      </c>
    </row>
    <row r="149" spans="1:8" s="309" customFormat="1" ht="15.75">
      <c r="A149" s="297" t="s">
        <v>1171</v>
      </c>
      <c r="B149" s="308">
        <v>1447</v>
      </c>
      <c r="C149" s="308">
        <v>-1008</v>
      </c>
      <c r="D149" s="308">
        <v>-277</v>
      </c>
      <c r="E149" s="300">
        <v>-0.05</v>
      </c>
      <c r="F149" s="300">
        <v>-0.02</v>
      </c>
      <c r="G149" s="308">
        <v>-5091</v>
      </c>
      <c r="H149" s="308">
        <v>-7</v>
      </c>
    </row>
    <row r="150" spans="1:8" s="309" customFormat="1" ht="15.75">
      <c r="A150" s="297" t="s">
        <v>1172</v>
      </c>
      <c r="B150" s="308">
        <v>119</v>
      </c>
      <c r="C150" s="308">
        <v>0</v>
      </c>
      <c r="D150" s="308">
        <v>-119</v>
      </c>
      <c r="E150" s="300">
        <v>-0.07</v>
      </c>
      <c r="F150" s="300">
        <v>-0.07</v>
      </c>
      <c r="G150" s="308">
        <v>0</v>
      </c>
      <c r="H150" s="308">
        <v>0</v>
      </c>
    </row>
    <row r="151" spans="1:8" s="309" customFormat="1" ht="15.75">
      <c r="A151" s="297" t="s">
        <v>341</v>
      </c>
      <c r="B151" s="308">
        <v>288</v>
      </c>
      <c r="C151" s="308">
        <v>-7</v>
      </c>
      <c r="D151" s="308">
        <v>-281</v>
      </c>
      <c r="E151" s="300">
        <v>-1.34</v>
      </c>
      <c r="F151" s="300">
        <v>-1.3</v>
      </c>
      <c r="G151" s="308">
        <v>0</v>
      </c>
      <c r="H151" s="308">
        <v>0</v>
      </c>
    </row>
    <row r="152" spans="1:8" s="309" customFormat="1" ht="15.75">
      <c r="A152" s="297" t="s">
        <v>342</v>
      </c>
      <c r="B152" s="308">
        <v>332</v>
      </c>
      <c r="C152" s="308">
        <v>-10</v>
      </c>
      <c r="D152" s="308">
        <v>-322</v>
      </c>
      <c r="E152" s="300">
        <v>-1.26</v>
      </c>
      <c r="F152" s="300">
        <v>-1.25</v>
      </c>
      <c r="G152" s="308">
        <v>0</v>
      </c>
      <c r="H152" s="308">
        <v>0</v>
      </c>
    </row>
    <row r="153" spans="1:8" s="309" customFormat="1" ht="15.75">
      <c r="A153" s="297" t="s">
        <v>343</v>
      </c>
      <c r="B153" s="308">
        <v>550</v>
      </c>
      <c r="C153" s="308">
        <v>0</v>
      </c>
      <c r="D153" s="308">
        <v>-545</v>
      </c>
      <c r="E153" s="300">
        <v>-1.13</v>
      </c>
      <c r="F153" s="300">
        <v>-1.13</v>
      </c>
      <c r="G153" s="308">
        <v>-5</v>
      </c>
      <c r="H153" s="308">
        <v>0</v>
      </c>
    </row>
    <row r="154" spans="1:8" s="309" customFormat="1" ht="15.75">
      <c r="A154" s="297" t="s">
        <v>344</v>
      </c>
      <c r="B154" s="308">
        <v>775</v>
      </c>
      <c r="C154" s="308">
        <v>0</v>
      </c>
      <c r="D154" s="308">
        <v>-776</v>
      </c>
      <c r="E154" s="300">
        <v>-1.2</v>
      </c>
      <c r="F154" s="300">
        <v>-1.19</v>
      </c>
      <c r="G154" s="308">
        <v>0</v>
      </c>
      <c r="H154" s="308">
        <v>0</v>
      </c>
    </row>
    <row r="155" spans="1:8" s="309" customFormat="1" ht="15.75">
      <c r="A155" s="297" t="s">
        <v>180</v>
      </c>
      <c r="B155" s="308">
        <v>3060</v>
      </c>
      <c r="C155" s="308">
        <v>-100</v>
      </c>
      <c r="D155" s="308">
        <v>-3430</v>
      </c>
      <c r="E155" s="300">
        <v>-0.52</v>
      </c>
      <c r="F155" s="300">
        <v>-0.52</v>
      </c>
      <c r="G155" s="308">
        <v>470</v>
      </c>
      <c r="H155" s="308">
        <v>0</v>
      </c>
    </row>
    <row r="156" spans="1:8" s="309" customFormat="1" ht="15.75">
      <c r="A156" s="297" t="s">
        <v>182</v>
      </c>
      <c r="B156" s="308">
        <v>2827</v>
      </c>
      <c r="C156" s="308">
        <v>-163</v>
      </c>
      <c r="D156" s="308">
        <v>-2777</v>
      </c>
      <c r="E156" s="300">
        <v>-0.5</v>
      </c>
      <c r="F156" s="300">
        <v>-0.5</v>
      </c>
      <c r="G156" s="308">
        <v>113</v>
      </c>
      <c r="H156" s="308">
        <v>0</v>
      </c>
    </row>
    <row r="157" spans="1:8" s="309" customFormat="1" ht="15.75">
      <c r="A157" s="297" t="s">
        <v>183</v>
      </c>
      <c r="B157" s="308">
        <v>1911</v>
      </c>
      <c r="C157" s="308">
        <v>-433</v>
      </c>
      <c r="D157" s="308">
        <v>-1687</v>
      </c>
      <c r="E157" s="300">
        <v>-0.41</v>
      </c>
      <c r="F157" s="300">
        <v>-0.41</v>
      </c>
      <c r="G157" s="308">
        <v>209</v>
      </c>
      <c r="H157" s="308">
        <v>0</v>
      </c>
    </row>
    <row r="158" spans="1:8" s="309" customFormat="1" ht="15.75">
      <c r="A158" s="297" t="s">
        <v>184</v>
      </c>
      <c r="B158" s="308">
        <v>2250</v>
      </c>
      <c r="C158" s="308">
        <v>-138</v>
      </c>
      <c r="D158" s="308">
        <v>-3594</v>
      </c>
      <c r="E158" s="300">
        <v>-0.98</v>
      </c>
      <c r="F158" s="300">
        <v>-0.97</v>
      </c>
      <c r="G158" s="308">
        <v>1481</v>
      </c>
      <c r="H158" s="308">
        <v>0</v>
      </c>
    </row>
    <row r="159" spans="1:8" s="309" customFormat="1" ht="15.75">
      <c r="A159" s="297" t="s">
        <v>185</v>
      </c>
      <c r="B159" s="308">
        <v>848</v>
      </c>
      <c r="C159" s="308">
        <v>-228</v>
      </c>
      <c r="D159" s="308">
        <v>-645</v>
      </c>
      <c r="E159" s="300">
        <v>-0.24</v>
      </c>
      <c r="F159" s="300">
        <v>-0.22</v>
      </c>
      <c r="G159" s="308">
        <v>0</v>
      </c>
      <c r="H159" s="308">
        <v>0</v>
      </c>
    </row>
    <row r="160" spans="1:8" s="309" customFormat="1" ht="15.75">
      <c r="A160" s="297" t="s">
        <v>1108</v>
      </c>
      <c r="B160" s="308">
        <v>0</v>
      </c>
      <c r="C160" s="308">
        <v>0</v>
      </c>
      <c r="D160" s="308">
        <v>0</v>
      </c>
      <c r="E160" s="300">
        <v>0</v>
      </c>
      <c r="F160" s="300">
        <v>0</v>
      </c>
      <c r="G160" s="308">
        <v>0</v>
      </c>
      <c r="H160" s="308">
        <v>0</v>
      </c>
    </row>
    <row r="161" spans="1:8" s="309" customFormat="1" ht="15.75">
      <c r="A161" s="297" t="s">
        <v>69</v>
      </c>
      <c r="B161" s="308">
        <v>160</v>
      </c>
      <c r="C161" s="308">
        <v>0</v>
      </c>
      <c r="D161" s="308">
        <v>-160</v>
      </c>
      <c r="E161" s="300">
        <v>-0.01</v>
      </c>
      <c r="F161" s="300">
        <v>0</v>
      </c>
      <c r="G161" s="308">
        <v>0</v>
      </c>
      <c r="H161" s="308">
        <v>0</v>
      </c>
    </row>
    <row r="162" spans="1:8" s="309" customFormat="1" ht="15.75">
      <c r="A162" s="297" t="s">
        <v>71</v>
      </c>
      <c r="B162" s="308">
        <v>236</v>
      </c>
      <c r="C162" s="308">
        <v>0</v>
      </c>
      <c r="D162" s="308">
        <v>-236</v>
      </c>
      <c r="E162" s="300">
        <v>-0.01</v>
      </c>
      <c r="F162" s="300">
        <v>0</v>
      </c>
      <c r="G162" s="308">
        <v>0</v>
      </c>
      <c r="H162" s="308">
        <v>0</v>
      </c>
    </row>
    <row r="163" spans="1:8" s="309" customFormat="1" ht="15.75">
      <c r="A163" s="297" t="s">
        <v>187</v>
      </c>
      <c r="B163" s="308">
        <v>21</v>
      </c>
      <c r="C163" s="308">
        <v>0</v>
      </c>
      <c r="D163" s="308">
        <v>-21</v>
      </c>
      <c r="E163" s="300">
        <v>0</v>
      </c>
      <c r="F163" s="300">
        <v>0</v>
      </c>
      <c r="G163" s="308">
        <v>0</v>
      </c>
      <c r="H163" s="308">
        <v>0</v>
      </c>
    </row>
    <row r="164" spans="1:8" s="309" customFormat="1" ht="15.75">
      <c r="A164" s="297" t="s">
        <v>188</v>
      </c>
      <c r="B164" s="308">
        <v>846</v>
      </c>
      <c r="C164" s="308">
        <v>0</v>
      </c>
      <c r="D164" s="308">
        <v>-845</v>
      </c>
      <c r="E164" s="300">
        <v>-0.04</v>
      </c>
      <c r="F164" s="300">
        <v>-0.04</v>
      </c>
      <c r="G164" s="308">
        <v>0</v>
      </c>
      <c r="H164" s="308">
        <v>0</v>
      </c>
    </row>
    <row r="165" spans="1:8" s="309" customFormat="1" ht="15.75">
      <c r="A165" s="297" t="s">
        <v>189</v>
      </c>
      <c r="B165" s="308">
        <v>1</v>
      </c>
      <c r="C165" s="308">
        <v>0</v>
      </c>
      <c r="D165" s="308">
        <v>-5</v>
      </c>
      <c r="E165" s="300">
        <v>0</v>
      </c>
      <c r="F165" s="300">
        <v>0</v>
      </c>
      <c r="G165" s="308">
        <v>0</v>
      </c>
      <c r="H165" s="308">
        <v>0</v>
      </c>
    </row>
    <row r="166" spans="1:8" s="309" customFormat="1" ht="15.75">
      <c r="A166" s="297" t="s">
        <v>190</v>
      </c>
      <c r="B166" s="308">
        <v>1676</v>
      </c>
      <c r="C166" s="308">
        <v>0</v>
      </c>
      <c r="D166" s="308">
        <v>-1676</v>
      </c>
      <c r="E166" s="300">
        <v>-0.28</v>
      </c>
      <c r="F166" s="300">
        <v>-0.28</v>
      </c>
      <c r="G166" s="308">
        <v>0</v>
      </c>
      <c r="H166" s="308">
        <v>0</v>
      </c>
    </row>
    <row r="167" spans="1:8" s="309" customFormat="1" ht="15.75">
      <c r="A167" s="297" t="s">
        <v>191</v>
      </c>
      <c r="B167" s="308">
        <v>610</v>
      </c>
      <c r="C167" s="308">
        <v>-716</v>
      </c>
      <c r="D167" s="308">
        <v>0</v>
      </c>
      <c r="E167" s="300">
        <v>0</v>
      </c>
      <c r="F167" s="300">
        <v>0</v>
      </c>
      <c r="G167" s="308">
        <v>0</v>
      </c>
      <c r="H167" s="308">
        <v>0</v>
      </c>
    </row>
    <row r="168" spans="1:8" s="309" customFormat="1" ht="15.75">
      <c r="A168" s="297" t="s">
        <v>192</v>
      </c>
      <c r="B168" s="308">
        <v>92</v>
      </c>
      <c r="C168" s="308">
        <v>0</v>
      </c>
      <c r="D168" s="308">
        <v>-93</v>
      </c>
      <c r="E168" s="300">
        <v>0</v>
      </c>
      <c r="F168" s="300">
        <v>0</v>
      </c>
      <c r="G168" s="308">
        <v>0</v>
      </c>
      <c r="H168" s="308">
        <v>0</v>
      </c>
    </row>
    <row r="169" spans="1:8" s="309" customFormat="1" ht="15.75">
      <c r="A169" s="297" t="s">
        <v>193</v>
      </c>
      <c r="B169" s="308">
        <v>776</v>
      </c>
      <c r="C169" s="308">
        <v>-1077</v>
      </c>
      <c r="D169" s="308">
        <v>-5</v>
      </c>
      <c r="E169" s="300">
        <v>0</v>
      </c>
      <c r="F169" s="300">
        <v>0</v>
      </c>
      <c r="G169" s="308">
        <v>0</v>
      </c>
      <c r="H169" s="308">
        <v>0</v>
      </c>
    </row>
    <row r="170" spans="1:8" s="309" customFormat="1" ht="15.75">
      <c r="A170" s="297" t="s">
        <v>194</v>
      </c>
      <c r="B170" s="308">
        <v>746</v>
      </c>
      <c r="C170" s="308">
        <v>-741</v>
      </c>
      <c r="D170" s="308">
        <v>-5</v>
      </c>
      <c r="E170" s="300">
        <v>0</v>
      </c>
      <c r="F170" s="300">
        <v>0</v>
      </c>
      <c r="G170" s="308">
        <v>0</v>
      </c>
      <c r="H170" s="308">
        <v>0</v>
      </c>
    </row>
    <row r="171" spans="1:8" s="309" customFormat="1" ht="15.75">
      <c r="A171" s="297" t="s">
        <v>195</v>
      </c>
      <c r="B171" s="308">
        <v>473</v>
      </c>
      <c r="C171" s="308">
        <v>0</v>
      </c>
      <c r="D171" s="308">
        <v>-479</v>
      </c>
      <c r="E171" s="300">
        <v>-0.01</v>
      </c>
      <c r="F171" s="300">
        <v>0</v>
      </c>
      <c r="G171" s="308">
        <v>0</v>
      </c>
      <c r="H171" s="308">
        <v>0</v>
      </c>
    </row>
    <row r="172" spans="1:8" s="309" customFormat="1" ht="15.75">
      <c r="A172" s="297" t="s">
        <v>196</v>
      </c>
      <c r="B172" s="308">
        <v>449</v>
      </c>
      <c r="C172" s="308">
        <v>-421</v>
      </c>
      <c r="D172" s="308">
        <v>-86</v>
      </c>
      <c r="E172" s="300">
        <v>0</v>
      </c>
      <c r="F172" s="300">
        <v>0</v>
      </c>
      <c r="G172" s="308">
        <v>0</v>
      </c>
      <c r="H172" s="308">
        <v>0</v>
      </c>
    </row>
    <row r="173" spans="1:8" s="309" customFormat="1" ht="15.75">
      <c r="A173" s="297" t="s">
        <v>197</v>
      </c>
      <c r="B173" s="308">
        <v>64</v>
      </c>
      <c r="C173" s="308">
        <v>0</v>
      </c>
      <c r="D173" s="308">
        <v>-489</v>
      </c>
      <c r="E173" s="300">
        <v>-0.03</v>
      </c>
      <c r="F173" s="300">
        <v>0</v>
      </c>
      <c r="G173" s="308">
        <v>0</v>
      </c>
      <c r="H173" s="308">
        <v>0</v>
      </c>
    </row>
    <row r="174" spans="1:8" s="309" customFormat="1" ht="15.75">
      <c r="A174" s="297" t="s">
        <v>304</v>
      </c>
      <c r="B174" s="308">
        <v>0</v>
      </c>
      <c r="C174" s="308">
        <v>0</v>
      </c>
      <c r="D174" s="308">
        <v>-1160</v>
      </c>
      <c r="E174" s="300">
        <v>-0.03</v>
      </c>
      <c r="F174" s="300">
        <v>-0.02</v>
      </c>
      <c r="G174" s="308">
        <v>0</v>
      </c>
      <c r="H174" s="308">
        <v>0</v>
      </c>
    </row>
    <row r="175" spans="1:8" s="309" customFormat="1" ht="15.75">
      <c r="A175" s="297" t="s">
        <v>198</v>
      </c>
      <c r="B175" s="308">
        <v>704</v>
      </c>
      <c r="C175" s="308">
        <v>-441</v>
      </c>
      <c r="D175" s="308">
        <v>-263</v>
      </c>
      <c r="E175" s="300">
        <v>-0.01</v>
      </c>
      <c r="F175" s="300">
        <v>-0.01</v>
      </c>
      <c r="G175" s="308">
        <v>0</v>
      </c>
      <c r="H175" s="308">
        <v>0</v>
      </c>
    </row>
    <row r="176" spans="1:8" s="309" customFormat="1" ht="15.75">
      <c r="A176" s="297" t="s">
        <v>199</v>
      </c>
      <c r="B176" s="308">
        <v>5</v>
      </c>
      <c r="C176" s="308">
        <v>0</v>
      </c>
      <c r="D176" s="308">
        <v>-5</v>
      </c>
      <c r="E176" s="300">
        <v>0</v>
      </c>
      <c r="F176" s="300">
        <v>0</v>
      </c>
      <c r="G176" s="308">
        <v>0</v>
      </c>
      <c r="H176" s="308">
        <v>0</v>
      </c>
    </row>
    <row r="177" spans="1:8" s="309" customFormat="1" ht="15.75">
      <c r="A177" s="297" t="s">
        <v>200</v>
      </c>
      <c r="B177" s="308">
        <v>448</v>
      </c>
      <c r="C177" s="308">
        <v>0</v>
      </c>
      <c r="D177" s="308">
        <v>-448</v>
      </c>
      <c r="E177" s="300">
        <v>-0.01</v>
      </c>
      <c r="F177" s="300">
        <v>-0.01</v>
      </c>
      <c r="G177" s="308">
        <v>0</v>
      </c>
      <c r="H177" s="308">
        <v>0</v>
      </c>
    </row>
    <row r="178" spans="1:8" s="309" customFormat="1" ht="15.75">
      <c r="A178" s="297" t="s">
        <v>201</v>
      </c>
      <c r="B178" s="308">
        <v>237</v>
      </c>
      <c r="C178" s="308">
        <v>0</v>
      </c>
      <c r="D178" s="308">
        <v>-237</v>
      </c>
      <c r="E178" s="300">
        <v>-0.01</v>
      </c>
      <c r="F178" s="300">
        <v>-0.01</v>
      </c>
      <c r="G178" s="308">
        <v>0</v>
      </c>
      <c r="H178" s="308">
        <v>0</v>
      </c>
    </row>
    <row r="179" spans="1:8" s="309" customFormat="1" ht="15.75">
      <c r="A179" s="297" t="s">
        <v>202</v>
      </c>
      <c r="B179" s="308">
        <v>220</v>
      </c>
      <c r="C179" s="308">
        <v>-118</v>
      </c>
      <c r="D179" s="308">
        <v>-188</v>
      </c>
      <c r="E179" s="300">
        <v>-0.18</v>
      </c>
      <c r="F179" s="300">
        <v>-0.17</v>
      </c>
      <c r="G179" s="308">
        <v>85</v>
      </c>
      <c r="H179" s="308">
        <v>0</v>
      </c>
    </row>
    <row r="180" spans="1:8" s="309" customFormat="1" ht="15.75">
      <c r="A180" s="297" t="s">
        <v>203</v>
      </c>
      <c r="B180" s="308">
        <v>-225</v>
      </c>
      <c r="C180" s="308">
        <v>-1</v>
      </c>
      <c r="D180" s="308">
        <v>-193</v>
      </c>
      <c r="E180" s="300">
        <v>-0.15</v>
      </c>
      <c r="F180" s="300">
        <v>-0.13</v>
      </c>
      <c r="G180" s="308">
        <v>411</v>
      </c>
      <c r="H180" s="308">
        <v>0</v>
      </c>
    </row>
    <row r="181" spans="1:8" s="309" customFormat="1" ht="15.75">
      <c r="A181" s="297" t="s">
        <v>1173</v>
      </c>
      <c r="B181" s="308">
        <v>1570</v>
      </c>
      <c r="C181" s="308">
        <v>-22</v>
      </c>
      <c r="D181" s="308">
        <v>-131</v>
      </c>
      <c r="E181" s="300">
        <v>-0.11</v>
      </c>
      <c r="F181" s="300">
        <v>-0.03</v>
      </c>
      <c r="G181" s="308">
        <v>-8413</v>
      </c>
      <c r="H181" s="308">
        <v>0</v>
      </c>
    </row>
    <row r="182" spans="1:8" s="309" customFormat="1" ht="15.75">
      <c r="A182" s="297" t="s">
        <v>1174</v>
      </c>
      <c r="B182" s="308">
        <v>621</v>
      </c>
      <c r="C182" s="308">
        <v>-205</v>
      </c>
      <c r="D182" s="308">
        <v>-163</v>
      </c>
      <c r="E182" s="300">
        <v>-0.18</v>
      </c>
      <c r="F182" s="300">
        <v>-0.02</v>
      </c>
      <c r="G182" s="308">
        <v>-1655</v>
      </c>
      <c r="H182" s="308">
        <v>-117</v>
      </c>
    </row>
    <row r="183" spans="1:8" s="309" customFormat="1" ht="15.75">
      <c r="A183" s="297" t="s">
        <v>129</v>
      </c>
      <c r="B183" s="308">
        <v>1431</v>
      </c>
      <c r="C183" s="308">
        <v>-1456</v>
      </c>
      <c r="D183" s="308">
        <v>-1654</v>
      </c>
      <c r="E183" s="300">
        <v>-0.15</v>
      </c>
      <c r="F183" s="300">
        <v>-0.11</v>
      </c>
      <c r="G183" s="308">
        <v>-16639</v>
      </c>
      <c r="H183" s="308">
        <v>0</v>
      </c>
    </row>
    <row r="184" spans="1:8" s="309" customFormat="1" ht="15.75">
      <c r="A184" s="297" t="s">
        <v>131</v>
      </c>
      <c r="B184" s="308">
        <v>430</v>
      </c>
      <c r="C184" s="308">
        <v>-2107</v>
      </c>
      <c r="D184" s="308">
        <v>-584</v>
      </c>
      <c r="E184" s="300">
        <v>-0.04</v>
      </c>
      <c r="F184" s="300">
        <v>-0.01</v>
      </c>
      <c r="G184" s="308">
        <v>-8507</v>
      </c>
      <c r="H184" s="308">
        <v>0</v>
      </c>
    </row>
    <row r="185" spans="1:8" s="309" customFormat="1" ht="15.75">
      <c r="A185" s="297" t="s">
        <v>132</v>
      </c>
      <c r="B185" s="308">
        <v>4781</v>
      </c>
      <c r="C185" s="308">
        <v>-3597</v>
      </c>
      <c r="D185" s="308">
        <v>-1095</v>
      </c>
      <c r="E185" s="300">
        <v>-0.07</v>
      </c>
      <c r="F185" s="300">
        <v>-0.08</v>
      </c>
      <c r="G185" s="308">
        <v>-10505</v>
      </c>
      <c r="H185" s="308">
        <v>-96</v>
      </c>
    </row>
    <row r="186" spans="1:8" s="309" customFormat="1" ht="15.75">
      <c r="A186" s="297" t="s">
        <v>303</v>
      </c>
      <c r="B186" s="308">
        <v>8646</v>
      </c>
      <c r="C186" s="308">
        <v>-1747</v>
      </c>
      <c r="D186" s="308">
        <v>-6504</v>
      </c>
      <c r="E186" s="300">
        <v>-0.37</v>
      </c>
      <c r="F186" s="300">
        <v>-0.37</v>
      </c>
      <c r="G186" s="308">
        <v>-11246</v>
      </c>
      <c r="H186" s="308">
        <v>-530</v>
      </c>
    </row>
    <row r="187" spans="1:8" s="309" customFormat="1" ht="15.75">
      <c r="A187" s="297" t="s">
        <v>133</v>
      </c>
      <c r="B187" s="308">
        <v>288</v>
      </c>
      <c r="C187" s="308">
        <v>-340</v>
      </c>
      <c r="D187" s="308">
        <v>-189</v>
      </c>
      <c r="E187" s="300">
        <v>-0.04</v>
      </c>
      <c r="F187" s="300">
        <v>-0.02</v>
      </c>
      <c r="G187" s="308">
        <v>-13036</v>
      </c>
      <c r="H187" s="308">
        <v>0</v>
      </c>
    </row>
    <row r="188" spans="1:8" s="309" customFormat="1" ht="15.75">
      <c r="A188" s="297" t="s">
        <v>204</v>
      </c>
      <c r="B188" s="308">
        <v>1185</v>
      </c>
      <c r="C188" s="308">
        <v>-149</v>
      </c>
      <c r="D188" s="308">
        <v>-1000</v>
      </c>
      <c r="E188" s="300">
        <v>-0.28</v>
      </c>
      <c r="F188" s="300">
        <v>-0.27</v>
      </c>
      <c r="G188" s="308">
        <v>-36</v>
      </c>
      <c r="H188" s="308">
        <v>0</v>
      </c>
    </row>
    <row r="189" spans="1:8" s="309" customFormat="1" ht="15.75">
      <c r="A189" s="297" t="s">
        <v>206</v>
      </c>
      <c r="B189" s="308">
        <v>1593</v>
      </c>
      <c r="C189" s="308">
        <v>-70</v>
      </c>
      <c r="D189" s="308">
        <v>-1892</v>
      </c>
      <c r="E189" s="300">
        <v>-0.23</v>
      </c>
      <c r="F189" s="300">
        <v>-0.23</v>
      </c>
      <c r="G189" s="308">
        <v>369</v>
      </c>
      <c r="H189" s="308">
        <v>0</v>
      </c>
    </row>
    <row r="190" spans="1:8" s="309" customFormat="1" ht="15.75">
      <c r="A190" s="297" t="s">
        <v>207</v>
      </c>
      <c r="B190" s="308">
        <v>1659</v>
      </c>
      <c r="C190" s="308">
        <v>-664</v>
      </c>
      <c r="D190" s="308">
        <v>-53</v>
      </c>
      <c r="E190" s="300">
        <v>-0.01</v>
      </c>
      <c r="F190" s="300">
        <v>-0.01</v>
      </c>
      <c r="G190" s="308">
        <v>-17263</v>
      </c>
      <c r="H190" s="308">
        <v>0</v>
      </c>
    </row>
    <row r="191" spans="1:8" s="309" customFormat="1" ht="15.75">
      <c r="A191" s="297" t="s">
        <v>208</v>
      </c>
      <c r="B191" s="308">
        <v>591</v>
      </c>
      <c r="C191" s="308">
        <v>-309</v>
      </c>
      <c r="D191" s="308">
        <v>-96</v>
      </c>
      <c r="E191" s="300">
        <v>-0.05</v>
      </c>
      <c r="F191" s="300">
        <v>-0.03</v>
      </c>
      <c r="G191" s="308">
        <v>-1602</v>
      </c>
      <c r="H191" s="308">
        <v>0</v>
      </c>
    </row>
    <row r="192" spans="1:8" s="309" customFormat="1" ht="22.5">
      <c r="A192" s="297" t="s">
        <v>134</v>
      </c>
      <c r="B192" s="308">
        <v>173</v>
      </c>
      <c r="C192" s="308">
        <v>0</v>
      </c>
      <c r="D192" s="308">
        <v>-270</v>
      </c>
      <c r="E192" s="300">
        <v>-0.02</v>
      </c>
      <c r="F192" s="300">
        <v>-0.01</v>
      </c>
      <c r="G192" s="308">
        <v>0</v>
      </c>
      <c r="H192" s="308">
        <v>0</v>
      </c>
    </row>
    <row r="193" spans="1:8" s="309" customFormat="1" ht="15.75">
      <c r="A193" s="297" t="s">
        <v>43</v>
      </c>
      <c r="B193" s="308">
        <v>4626</v>
      </c>
      <c r="C193" s="308">
        <v>-2</v>
      </c>
      <c r="D193" s="308">
        <v>-183</v>
      </c>
      <c r="E193" s="300">
        <v>-0.05</v>
      </c>
      <c r="F193" s="300">
        <v>-0.02</v>
      </c>
      <c r="G193" s="308">
        <v>-9484</v>
      </c>
      <c r="H193" s="308">
        <v>0</v>
      </c>
    </row>
    <row r="194" spans="1:8" s="309" customFormat="1" ht="15.75">
      <c r="A194" s="297" t="s">
        <v>1176</v>
      </c>
      <c r="B194" s="308">
        <v>5535</v>
      </c>
      <c r="C194" s="308">
        <v>-803</v>
      </c>
      <c r="D194" s="308">
        <v>187</v>
      </c>
      <c r="E194" s="300">
        <v>0.07</v>
      </c>
      <c r="F194" s="300">
        <v>0.1</v>
      </c>
      <c r="G194" s="308">
        <v>-9714</v>
      </c>
      <c r="H194" s="308">
        <v>0</v>
      </c>
    </row>
    <row r="195" spans="1:8" s="309" customFormat="1" ht="15.75">
      <c r="A195" s="297" t="s">
        <v>135</v>
      </c>
      <c r="B195" s="308">
        <v>3502</v>
      </c>
      <c r="C195" s="308">
        <v>-139</v>
      </c>
      <c r="D195" s="308">
        <v>-92</v>
      </c>
      <c r="E195" s="300">
        <v>-0.05</v>
      </c>
      <c r="F195" s="300">
        <v>-0.04</v>
      </c>
      <c r="G195" s="308">
        <v>-10643</v>
      </c>
      <c r="H195" s="308">
        <v>0</v>
      </c>
    </row>
    <row r="196" spans="1:8" s="309" customFormat="1" ht="15.75">
      <c r="A196" s="297" t="s">
        <v>13</v>
      </c>
      <c r="B196" s="308">
        <v>2638</v>
      </c>
      <c r="C196" s="308">
        <v>-1304</v>
      </c>
      <c r="D196" s="308">
        <v>-770</v>
      </c>
      <c r="E196" s="300">
        <v>-0.13</v>
      </c>
      <c r="F196" s="300">
        <v>-0.13</v>
      </c>
      <c r="G196" s="308">
        <v>-564</v>
      </c>
      <c r="H196" s="308">
        <v>0</v>
      </c>
    </row>
    <row r="197" spans="1:8" s="309" customFormat="1" ht="15.75">
      <c r="A197" s="297" t="s">
        <v>16</v>
      </c>
      <c r="B197" s="308">
        <v>8546</v>
      </c>
      <c r="C197" s="308">
        <v>-3</v>
      </c>
      <c r="D197" s="308">
        <v>-615</v>
      </c>
      <c r="E197" s="300">
        <v>-0.01</v>
      </c>
      <c r="F197" s="300">
        <v>-0.01</v>
      </c>
      <c r="G197" s="308">
        <v>-21598</v>
      </c>
      <c r="H197" s="308">
        <v>0</v>
      </c>
    </row>
    <row r="198" spans="1:8" s="309" customFormat="1" ht="15.75">
      <c r="A198" s="297" t="s">
        <v>296</v>
      </c>
      <c r="B198" s="308">
        <v>5425</v>
      </c>
      <c r="C198" s="308">
        <v>-799</v>
      </c>
      <c r="D198" s="308">
        <v>-4626</v>
      </c>
      <c r="E198" s="300">
        <v>-0.22</v>
      </c>
      <c r="F198" s="300">
        <v>-0.21</v>
      </c>
      <c r="G198" s="308">
        <v>0</v>
      </c>
      <c r="H198" s="308">
        <v>0</v>
      </c>
    </row>
    <row r="199" spans="1:8" s="309" customFormat="1" ht="15.75">
      <c r="A199" s="297" t="s">
        <v>17</v>
      </c>
      <c r="B199" s="308">
        <v>732</v>
      </c>
      <c r="C199" s="308">
        <v>0</v>
      </c>
      <c r="D199" s="308">
        <v>-69</v>
      </c>
      <c r="E199" s="300">
        <v>-0.03</v>
      </c>
      <c r="F199" s="300">
        <v>-0.02</v>
      </c>
      <c r="G199" s="308">
        <v>-649</v>
      </c>
      <c r="H199" s="308">
        <v>0</v>
      </c>
    </row>
    <row r="200" spans="1:8" s="309" customFormat="1" ht="15.75">
      <c r="A200" s="297" t="s">
        <v>18</v>
      </c>
      <c r="B200" s="308">
        <v>754</v>
      </c>
      <c r="C200" s="308">
        <v>0</v>
      </c>
      <c r="D200" s="308">
        <v>-503</v>
      </c>
      <c r="E200" s="300">
        <v>-0.18</v>
      </c>
      <c r="F200" s="300">
        <v>-0.17</v>
      </c>
      <c r="G200" s="308">
        <v>-251</v>
      </c>
      <c r="H200" s="308">
        <v>0</v>
      </c>
    </row>
    <row r="201" spans="1:8" s="309" customFormat="1" ht="15.75">
      <c r="A201" s="297" t="s">
        <v>19</v>
      </c>
      <c r="B201" s="308">
        <v>1523</v>
      </c>
      <c r="C201" s="308">
        <v>0</v>
      </c>
      <c r="D201" s="308">
        <v>-101</v>
      </c>
      <c r="E201" s="300">
        <v>-0.01</v>
      </c>
      <c r="F201" s="300">
        <v>-0.01</v>
      </c>
      <c r="G201" s="308">
        <v>-1424</v>
      </c>
      <c r="H201" s="308">
        <v>0</v>
      </c>
    </row>
    <row r="202" spans="1:8" s="309" customFormat="1" ht="15.75">
      <c r="A202" s="297" t="s">
        <v>20</v>
      </c>
      <c r="B202" s="308">
        <v>1140</v>
      </c>
      <c r="C202" s="308">
        <v>0</v>
      </c>
      <c r="D202" s="308">
        <v>-89</v>
      </c>
      <c r="E202" s="300">
        <v>-0.02</v>
      </c>
      <c r="F202" s="300">
        <v>-0.01</v>
      </c>
      <c r="G202" s="308">
        <v>-3218</v>
      </c>
      <c r="H202" s="308">
        <v>0</v>
      </c>
    </row>
    <row r="203" spans="1:8" s="309" customFormat="1" ht="15.75">
      <c r="A203" s="297" t="s">
        <v>21</v>
      </c>
      <c r="B203" s="308">
        <v>4836</v>
      </c>
      <c r="C203" s="308">
        <v>-2303</v>
      </c>
      <c r="D203" s="308">
        <v>-40</v>
      </c>
      <c r="E203" s="300">
        <v>0</v>
      </c>
      <c r="F203" s="300">
        <v>0</v>
      </c>
      <c r="G203" s="308">
        <v>-3328</v>
      </c>
      <c r="H203" s="308">
        <v>0</v>
      </c>
    </row>
    <row r="204" spans="1:8" s="309" customFormat="1" ht="15.75">
      <c r="A204" s="297" t="s">
        <v>22</v>
      </c>
      <c r="B204" s="308">
        <v>407</v>
      </c>
      <c r="C204" s="308">
        <v>0</v>
      </c>
      <c r="D204" s="308">
        <v>-726</v>
      </c>
      <c r="E204" s="300">
        <v>-1.07</v>
      </c>
      <c r="F204" s="300">
        <v>-1.05</v>
      </c>
      <c r="G204" s="308">
        <v>319</v>
      </c>
      <c r="H204" s="308">
        <v>0</v>
      </c>
    </row>
    <row r="205" spans="1:8" s="309" customFormat="1" ht="15.75">
      <c r="A205" s="297" t="s">
        <v>23</v>
      </c>
      <c r="B205" s="308">
        <v>1691</v>
      </c>
      <c r="C205" s="308">
        <v>0</v>
      </c>
      <c r="D205" s="308">
        <v>-134</v>
      </c>
      <c r="E205" s="300">
        <v>-0.01</v>
      </c>
      <c r="F205" s="300">
        <v>-0.01</v>
      </c>
      <c r="G205" s="308">
        <v>-3204</v>
      </c>
      <c r="H205" s="308">
        <v>0</v>
      </c>
    </row>
    <row r="206" spans="1:8" s="309" customFormat="1" ht="15.75">
      <c r="A206" s="297" t="s">
        <v>24</v>
      </c>
      <c r="B206" s="308">
        <v>2351</v>
      </c>
      <c r="C206" s="308">
        <v>0</v>
      </c>
      <c r="D206" s="308">
        <v>-1256</v>
      </c>
      <c r="E206" s="300">
        <v>-0.12</v>
      </c>
      <c r="F206" s="300">
        <v>-0.12</v>
      </c>
      <c r="G206" s="308">
        <v>-395</v>
      </c>
      <c r="H206" s="308">
        <v>0</v>
      </c>
    </row>
    <row r="207" spans="1:8" s="309" customFormat="1" ht="15.75">
      <c r="A207" s="297" t="s">
        <v>297</v>
      </c>
      <c r="B207" s="308">
        <v>27001</v>
      </c>
      <c r="C207" s="308">
        <v>-1723</v>
      </c>
      <c r="D207" s="308">
        <v>-25230</v>
      </c>
      <c r="E207" s="300">
        <v>-0.38</v>
      </c>
      <c r="F207" s="300">
        <v>-0.37</v>
      </c>
      <c r="G207" s="308">
        <v>-48</v>
      </c>
      <c r="H207" s="308">
        <v>0</v>
      </c>
    </row>
    <row r="208" spans="1:8" s="309" customFormat="1" ht="15.75">
      <c r="A208" s="297" t="s">
        <v>351</v>
      </c>
      <c r="B208" s="308">
        <v>354</v>
      </c>
      <c r="C208" s="308">
        <v>-25</v>
      </c>
      <c r="D208" s="308">
        <v>-331</v>
      </c>
      <c r="E208" s="300">
        <v>-0.35</v>
      </c>
      <c r="F208" s="300">
        <v>-0.34</v>
      </c>
      <c r="G208" s="308">
        <v>2</v>
      </c>
      <c r="H208" s="308">
        <v>0</v>
      </c>
    </row>
    <row r="209" spans="1:8" s="309" customFormat="1" ht="15.75">
      <c r="A209" s="297" t="s">
        <v>352</v>
      </c>
      <c r="B209" s="308">
        <v>1446</v>
      </c>
      <c r="C209" s="308">
        <v>-116</v>
      </c>
      <c r="D209" s="308">
        <v>-1291</v>
      </c>
      <c r="E209" s="300">
        <v>-0.29</v>
      </c>
      <c r="F209" s="300">
        <v>-0.29</v>
      </c>
      <c r="G209" s="308">
        <v>-39</v>
      </c>
      <c r="H209" s="308">
        <v>0</v>
      </c>
    </row>
    <row r="210" spans="1:8" s="309" customFormat="1" ht="15.75">
      <c r="A210" s="297" t="s">
        <v>353</v>
      </c>
      <c r="B210" s="308">
        <v>643</v>
      </c>
      <c r="C210" s="308">
        <v>-34</v>
      </c>
      <c r="D210" s="308">
        <v>-585</v>
      </c>
      <c r="E210" s="300">
        <v>-0.34</v>
      </c>
      <c r="F210" s="300">
        <v>-0.34</v>
      </c>
      <c r="G210" s="308">
        <v>-24</v>
      </c>
      <c r="H210" s="308">
        <v>0</v>
      </c>
    </row>
    <row r="211" spans="1:8" s="309" customFormat="1" ht="15.75">
      <c r="A211" s="297" t="s">
        <v>354</v>
      </c>
      <c r="B211" s="308">
        <v>741</v>
      </c>
      <c r="C211" s="308">
        <v>0</v>
      </c>
      <c r="D211" s="308">
        <v>-680</v>
      </c>
      <c r="E211" s="300">
        <v>-0.31</v>
      </c>
      <c r="F211" s="300">
        <v>-0.3</v>
      </c>
      <c r="G211" s="308">
        <v>-61</v>
      </c>
      <c r="H211" s="308">
        <v>0</v>
      </c>
    </row>
    <row r="212" spans="1:8" s="309" customFormat="1" ht="15.75">
      <c r="A212" s="297" t="s">
        <v>355</v>
      </c>
      <c r="B212" s="308">
        <v>787</v>
      </c>
      <c r="C212" s="308">
        <v>0</v>
      </c>
      <c r="D212" s="308">
        <v>-747</v>
      </c>
      <c r="E212" s="300">
        <v>-0.31</v>
      </c>
      <c r="F212" s="300">
        <v>-0.31</v>
      </c>
      <c r="G212" s="308">
        <v>-40</v>
      </c>
      <c r="H212" s="308">
        <v>0</v>
      </c>
    </row>
    <row r="213" spans="1:8" s="309" customFormat="1" ht="15.75">
      <c r="A213" s="297" t="s">
        <v>356</v>
      </c>
      <c r="B213" s="308">
        <v>1972</v>
      </c>
      <c r="C213" s="308">
        <v>0</v>
      </c>
      <c r="D213" s="308">
        <v>-2031</v>
      </c>
      <c r="E213" s="300">
        <v>-0.35</v>
      </c>
      <c r="F213" s="300">
        <v>-0.35</v>
      </c>
      <c r="G213" s="308">
        <v>59</v>
      </c>
      <c r="H213" s="308">
        <v>0</v>
      </c>
    </row>
    <row r="214" spans="1:8" s="309" customFormat="1" ht="15.75">
      <c r="A214" s="297" t="s">
        <v>357</v>
      </c>
      <c r="B214" s="308">
        <v>1951</v>
      </c>
      <c r="C214" s="308">
        <v>0</v>
      </c>
      <c r="D214" s="308">
        <v>-1706</v>
      </c>
      <c r="E214" s="300">
        <v>-0.32</v>
      </c>
      <c r="F214" s="300">
        <v>-0.32</v>
      </c>
      <c r="G214" s="308">
        <v>-245</v>
      </c>
      <c r="H214" s="308">
        <v>0</v>
      </c>
    </row>
    <row r="215" spans="1:8" s="309" customFormat="1" ht="15.75">
      <c r="A215" s="297" t="s">
        <v>25</v>
      </c>
      <c r="B215" s="308">
        <v>2012</v>
      </c>
      <c r="C215" s="308">
        <v>-7</v>
      </c>
      <c r="D215" s="308">
        <v>-185</v>
      </c>
      <c r="E215" s="300">
        <v>-0.02</v>
      </c>
      <c r="F215" s="300">
        <v>-0.02</v>
      </c>
      <c r="G215" s="308">
        <v>192</v>
      </c>
      <c r="H215" s="308">
        <v>0</v>
      </c>
    </row>
    <row r="216" spans="1:8" s="309" customFormat="1" ht="15.75">
      <c r="A216" s="297" t="s">
        <v>26</v>
      </c>
      <c r="B216" s="308">
        <v>1970</v>
      </c>
      <c r="C216" s="308">
        <v>-43</v>
      </c>
      <c r="D216" s="308">
        <v>-1881</v>
      </c>
      <c r="E216" s="300">
        <v>-0.39</v>
      </c>
      <c r="F216" s="300">
        <v>-0.39</v>
      </c>
      <c r="G216" s="308">
        <v>-46</v>
      </c>
      <c r="H216" s="308">
        <v>0</v>
      </c>
    </row>
    <row r="217" spans="1:8" s="309" customFormat="1" ht="15.75">
      <c r="A217" s="297" t="s">
        <v>1177</v>
      </c>
      <c r="B217" s="308">
        <v>179</v>
      </c>
      <c r="C217" s="308">
        <v>0</v>
      </c>
      <c r="D217" s="308">
        <v>-179</v>
      </c>
      <c r="E217" s="300">
        <v>-688.46</v>
      </c>
      <c r="F217" s="300">
        <v>-607.69</v>
      </c>
      <c r="G217" s="308">
        <v>0</v>
      </c>
      <c r="H217" s="308">
        <v>0</v>
      </c>
    </row>
    <row r="218" spans="1:8" s="309" customFormat="1" ht="15.75">
      <c r="A218" s="297" t="s">
        <v>1178</v>
      </c>
      <c r="B218" s="308">
        <v>24</v>
      </c>
      <c r="C218" s="308">
        <v>0</v>
      </c>
      <c r="D218" s="308">
        <v>-60</v>
      </c>
      <c r="E218" s="300">
        <v>-0.33</v>
      </c>
      <c r="F218" s="300">
        <v>-0.29</v>
      </c>
      <c r="G218" s="308">
        <v>-587</v>
      </c>
      <c r="H218" s="308">
        <v>0</v>
      </c>
    </row>
    <row r="219" spans="1:8" s="309" customFormat="1" ht="15.75">
      <c r="A219" s="297" t="s">
        <v>136</v>
      </c>
      <c r="B219" s="308">
        <v>2061</v>
      </c>
      <c r="C219" s="308">
        <v>-151</v>
      </c>
      <c r="D219" s="308">
        <v>-2232</v>
      </c>
      <c r="E219" s="300">
        <v>-0.48</v>
      </c>
      <c r="F219" s="300">
        <v>-0.48</v>
      </c>
      <c r="G219" s="308">
        <v>345</v>
      </c>
      <c r="H219" s="308">
        <v>-105</v>
      </c>
    </row>
    <row r="220" spans="1:8" s="309" customFormat="1" ht="15.75">
      <c r="A220" s="297" t="s">
        <v>137</v>
      </c>
      <c r="B220" s="308">
        <v>4286</v>
      </c>
      <c r="C220" s="308">
        <v>-280</v>
      </c>
      <c r="D220" s="308">
        <v>-6308</v>
      </c>
      <c r="E220" s="300">
        <v>-0.61</v>
      </c>
      <c r="F220" s="300">
        <v>-0.57</v>
      </c>
      <c r="G220" s="308">
        <v>884</v>
      </c>
      <c r="H220" s="308">
        <v>-374</v>
      </c>
    </row>
    <row r="221" spans="1:8" s="309" customFormat="1" ht="15.75">
      <c r="A221" s="297" t="s">
        <v>138</v>
      </c>
      <c r="B221" s="308">
        <v>37</v>
      </c>
      <c r="C221" s="308">
        <v>0</v>
      </c>
      <c r="D221" s="308">
        <v>-37</v>
      </c>
      <c r="E221" s="300">
        <v>-0.09</v>
      </c>
      <c r="F221" s="300">
        <v>-0.06</v>
      </c>
      <c r="G221" s="308">
        <v>0</v>
      </c>
      <c r="H221" s="308">
        <v>0</v>
      </c>
    </row>
    <row r="222" spans="1:8" s="309" customFormat="1" ht="15.75">
      <c r="A222" s="297" t="s">
        <v>139</v>
      </c>
      <c r="B222" s="308">
        <v>3982</v>
      </c>
      <c r="C222" s="308">
        <v>-21</v>
      </c>
      <c r="D222" s="308">
        <v>-15964</v>
      </c>
      <c r="E222" s="300">
        <v>-4.9</v>
      </c>
      <c r="F222" s="300">
        <v>-4.87</v>
      </c>
      <c r="G222" s="308">
        <v>0</v>
      </c>
      <c r="H222" s="308">
        <v>0</v>
      </c>
    </row>
    <row r="223" spans="1:8" s="309" customFormat="1" ht="15.75">
      <c r="A223" s="297" t="s">
        <v>140</v>
      </c>
      <c r="B223" s="308">
        <v>4993</v>
      </c>
      <c r="C223" s="308">
        <v>-1</v>
      </c>
      <c r="D223" s="308">
        <v>-2697</v>
      </c>
      <c r="E223" s="300">
        <v>-0.89</v>
      </c>
      <c r="F223" s="300">
        <v>-0.88</v>
      </c>
      <c r="G223" s="308">
        <v>-5631</v>
      </c>
      <c r="H223" s="308">
        <v>0</v>
      </c>
    </row>
    <row r="224" spans="1:8" s="309" customFormat="1" ht="15.75">
      <c r="A224" s="297" t="s">
        <v>141</v>
      </c>
      <c r="B224" s="308">
        <v>9511</v>
      </c>
      <c r="C224" s="308">
        <v>-10</v>
      </c>
      <c r="D224" s="308">
        <v>-3372</v>
      </c>
      <c r="E224" s="300">
        <v>-0.47</v>
      </c>
      <c r="F224" s="300">
        <v>-0.47</v>
      </c>
      <c r="G224" s="308">
        <v>-12530</v>
      </c>
      <c r="H224" s="308">
        <v>0</v>
      </c>
    </row>
    <row r="225" spans="1:8" s="309" customFormat="1" ht="15.75">
      <c r="A225" s="297" t="s">
        <v>142</v>
      </c>
      <c r="B225" s="308">
        <v>2517</v>
      </c>
      <c r="C225" s="308">
        <v>-2</v>
      </c>
      <c r="D225" s="308">
        <v>-21879</v>
      </c>
      <c r="E225" s="300">
        <v>-3.13</v>
      </c>
      <c r="F225" s="300">
        <v>-2.93</v>
      </c>
      <c r="G225" s="308">
        <v>-2499</v>
      </c>
      <c r="H225" s="308">
        <v>-559</v>
      </c>
    </row>
    <row r="226" spans="1:8" s="309" customFormat="1" ht="15.75">
      <c r="A226" s="297" t="s">
        <v>143</v>
      </c>
      <c r="B226" s="308">
        <v>5326</v>
      </c>
      <c r="C226" s="308">
        <v>-4</v>
      </c>
      <c r="D226" s="308">
        <v>-1851</v>
      </c>
      <c r="E226" s="300">
        <v>-0.13</v>
      </c>
      <c r="F226" s="300">
        <v>-0.11</v>
      </c>
      <c r="G226" s="308">
        <v>-23872</v>
      </c>
      <c r="H226" s="308">
        <v>-2374</v>
      </c>
    </row>
    <row r="227" spans="1:8" s="309" customFormat="1" ht="15.75">
      <c r="A227" s="297" t="s">
        <v>144</v>
      </c>
      <c r="B227" s="308">
        <v>3691</v>
      </c>
      <c r="C227" s="308">
        <v>-2</v>
      </c>
      <c r="D227" s="308">
        <v>-5034</v>
      </c>
      <c r="E227" s="300">
        <v>-0.53</v>
      </c>
      <c r="F227" s="300">
        <v>-0.52</v>
      </c>
      <c r="G227" s="308">
        <v>-8153</v>
      </c>
      <c r="H227" s="308">
        <v>-385</v>
      </c>
    </row>
    <row r="228" spans="1:8" s="309" customFormat="1" ht="15.75">
      <c r="A228" s="297" t="s">
        <v>145</v>
      </c>
      <c r="B228" s="308">
        <v>1054</v>
      </c>
      <c r="C228" s="308">
        <v>-4</v>
      </c>
      <c r="D228" s="308">
        <v>-9935</v>
      </c>
      <c r="E228" s="300">
        <v>-0.65</v>
      </c>
      <c r="F228" s="300">
        <v>-0.65</v>
      </c>
      <c r="G228" s="308">
        <v>-20191</v>
      </c>
      <c r="H228" s="308">
        <v>-2104</v>
      </c>
    </row>
    <row r="229" spans="1:8" s="309" customFormat="1" ht="15.75">
      <c r="A229" s="297" t="s">
        <v>146</v>
      </c>
      <c r="B229" s="308">
        <v>6095</v>
      </c>
      <c r="C229" s="308">
        <v>-5</v>
      </c>
      <c r="D229" s="308">
        <v>-4131</v>
      </c>
      <c r="E229" s="300">
        <v>-1.1</v>
      </c>
      <c r="F229" s="300">
        <v>-0.5</v>
      </c>
      <c r="G229" s="308">
        <v>-15006</v>
      </c>
      <c r="H229" s="308">
        <v>-42</v>
      </c>
    </row>
    <row r="230" spans="1:8" s="309" customFormat="1" ht="15.75">
      <c r="A230" s="297" t="s">
        <v>147</v>
      </c>
      <c r="B230" s="308">
        <v>-43</v>
      </c>
      <c r="C230" s="308">
        <v>-3</v>
      </c>
      <c r="D230" s="308">
        <v>-272</v>
      </c>
      <c r="E230" s="300">
        <v>-0.11</v>
      </c>
      <c r="F230" s="300">
        <v>-0.05</v>
      </c>
      <c r="G230" s="308">
        <v>-23081</v>
      </c>
      <c r="H230" s="308">
        <v>131</v>
      </c>
    </row>
    <row r="231" spans="1:8" s="309" customFormat="1" ht="15.75">
      <c r="A231" s="297" t="s">
        <v>148</v>
      </c>
      <c r="B231" s="308">
        <v>16500</v>
      </c>
      <c r="C231" s="308">
        <v>-5</v>
      </c>
      <c r="D231" s="308">
        <v>-15933</v>
      </c>
      <c r="E231" s="300">
        <v>-5.06</v>
      </c>
      <c r="F231" s="300">
        <v>-5.05</v>
      </c>
      <c r="G231" s="308">
        <v>-3989</v>
      </c>
      <c r="H231" s="308">
        <v>27</v>
      </c>
    </row>
    <row r="232" spans="1:8" s="309" customFormat="1" ht="15.75">
      <c r="A232" s="297" t="s">
        <v>149</v>
      </c>
      <c r="B232" s="308">
        <v>13793</v>
      </c>
      <c r="C232" s="308">
        <v>-3</v>
      </c>
      <c r="D232" s="308">
        <v>-4294</v>
      </c>
      <c r="E232" s="300">
        <v>-0.36</v>
      </c>
      <c r="F232" s="300">
        <v>-0.27</v>
      </c>
      <c r="G232" s="308">
        <v>-36910</v>
      </c>
      <c r="H232" s="308">
        <v>0</v>
      </c>
    </row>
    <row r="233" spans="1:8" s="309" customFormat="1" ht="15.75">
      <c r="A233" s="297" t="s">
        <v>150</v>
      </c>
      <c r="B233" s="308">
        <v>652</v>
      </c>
      <c r="C233" s="308">
        <v>-8</v>
      </c>
      <c r="D233" s="308">
        <v>-2001</v>
      </c>
      <c r="E233" s="300">
        <v>-0.17</v>
      </c>
      <c r="F233" s="300">
        <v>-0.1</v>
      </c>
      <c r="G233" s="308">
        <v>-1286</v>
      </c>
      <c r="H233" s="308">
        <v>-2186</v>
      </c>
    </row>
    <row r="234" spans="1:8" s="309" customFormat="1" ht="15.75">
      <c r="A234" s="297" t="s">
        <v>151</v>
      </c>
      <c r="B234" s="308">
        <v>4408</v>
      </c>
      <c r="C234" s="308">
        <v>-11</v>
      </c>
      <c r="D234" s="308">
        <v>-6012</v>
      </c>
      <c r="E234" s="300">
        <v>-0.29</v>
      </c>
      <c r="F234" s="300">
        <v>-0.18</v>
      </c>
      <c r="G234" s="308">
        <v>-13198</v>
      </c>
      <c r="H234" s="308">
        <v>-5796</v>
      </c>
    </row>
    <row r="235" spans="1:8" s="309" customFormat="1" ht="15.75">
      <c r="A235" s="297" t="s">
        <v>152</v>
      </c>
      <c r="B235" s="308">
        <v>-2858</v>
      </c>
      <c r="C235" s="308">
        <v>-7</v>
      </c>
      <c r="D235" s="308">
        <v>-1545</v>
      </c>
      <c r="E235" s="300">
        <v>-0.17</v>
      </c>
      <c r="F235" s="300">
        <v>-0.02</v>
      </c>
      <c r="G235" s="308">
        <v>-14257</v>
      </c>
      <c r="H235" s="308">
        <v>-4054</v>
      </c>
    </row>
    <row r="236" spans="1:8" s="309" customFormat="1" ht="15.75">
      <c r="A236" s="297" t="s">
        <v>153</v>
      </c>
      <c r="B236" s="308">
        <v>1956</v>
      </c>
      <c r="C236" s="308">
        <v>-3</v>
      </c>
      <c r="D236" s="308">
        <v>-956</v>
      </c>
      <c r="E236" s="300">
        <v>-0.08</v>
      </c>
      <c r="F236" s="300">
        <v>-0.03</v>
      </c>
      <c r="G236" s="308">
        <v>-14105</v>
      </c>
      <c r="H236" s="308">
        <v>-2767</v>
      </c>
    </row>
    <row r="237" spans="1:8" s="309" customFormat="1" ht="15.75">
      <c r="A237" s="297" t="s">
        <v>154</v>
      </c>
      <c r="B237" s="308">
        <v>4552</v>
      </c>
      <c r="C237" s="308">
        <v>-4</v>
      </c>
      <c r="D237" s="308">
        <v>-2979</v>
      </c>
      <c r="E237" s="300">
        <v>-0.23</v>
      </c>
      <c r="F237" s="300">
        <v>-0.23</v>
      </c>
      <c r="G237" s="308">
        <v>-2623</v>
      </c>
      <c r="H237" s="308">
        <v>-39</v>
      </c>
    </row>
    <row r="238" spans="1:8" s="309" customFormat="1" ht="15.75">
      <c r="A238" s="297" t="s">
        <v>155</v>
      </c>
      <c r="B238" s="308">
        <v>-386</v>
      </c>
      <c r="C238" s="308">
        <v>-150</v>
      </c>
      <c r="D238" s="308">
        <v>-1045</v>
      </c>
      <c r="E238" s="300">
        <v>-0.19</v>
      </c>
      <c r="F238" s="300">
        <v>-0.19</v>
      </c>
      <c r="G238" s="308">
        <v>0</v>
      </c>
      <c r="H238" s="308">
        <v>0</v>
      </c>
    </row>
    <row r="239" spans="1:8" s="309" customFormat="1" ht="15.75">
      <c r="A239" s="297" t="s">
        <v>156</v>
      </c>
      <c r="B239" s="308">
        <v>3764</v>
      </c>
      <c r="C239" s="308">
        <v>-93</v>
      </c>
      <c r="D239" s="308">
        <v>-3018</v>
      </c>
      <c r="E239" s="300">
        <v>-1.01</v>
      </c>
      <c r="F239" s="300">
        <v>-0.96</v>
      </c>
      <c r="G239" s="308">
        <v>-462</v>
      </c>
      <c r="H239" s="308">
        <v>-191</v>
      </c>
    </row>
    <row r="240" spans="1:8" s="309" customFormat="1" ht="15.75">
      <c r="A240" s="297" t="s">
        <v>157</v>
      </c>
      <c r="B240" s="308">
        <v>14229</v>
      </c>
      <c r="C240" s="308">
        <v>-162</v>
      </c>
      <c r="D240" s="308">
        <v>-8117</v>
      </c>
      <c r="E240" s="300">
        <v>-1.07</v>
      </c>
      <c r="F240" s="300">
        <v>-0.94</v>
      </c>
      <c r="G240" s="308">
        <v>-5545</v>
      </c>
      <c r="H240" s="308">
        <v>-1514</v>
      </c>
    </row>
    <row r="241" spans="1:8" s="309" customFormat="1" ht="15.75">
      <c r="A241" s="297" t="s">
        <v>158</v>
      </c>
      <c r="B241" s="308">
        <v>26461</v>
      </c>
      <c r="C241" s="308">
        <v>-10</v>
      </c>
      <c r="D241" s="308">
        <v>-12604</v>
      </c>
      <c r="E241" s="300">
        <v>-1.01</v>
      </c>
      <c r="F241" s="300">
        <v>-0.9</v>
      </c>
      <c r="G241" s="308">
        <v>-14624</v>
      </c>
      <c r="H241" s="308">
        <v>-5095</v>
      </c>
    </row>
    <row r="242" spans="1:8" s="309" customFormat="1" ht="15.75">
      <c r="A242" s="297" t="s">
        <v>159</v>
      </c>
      <c r="B242" s="308">
        <v>1307</v>
      </c>
      <c r="C242" s="308">
        <v>-45</v>
      </c>
      <c r="D242" s="308">
        <v>-1233</v>
      </c>
      <c r="E242" s="300">
        <v>-0.09</v>
      </c>
      <c r="F242" s="300">
        <v>-0.06</v>
      </c>
      <c r="G242" s="308">
        <v>-1100</v>
      </c>
      <c r="H242" s="308">
        <v>0</v>
      </c>
    </row>
    <row r="243" spans="1:8" s="309" customFormat="1" ht="15.75">
      <c r="A243" s="297" t="s">
        <v>160</v>
      </c>
      <c r="B243" s="308">
        <v>596</v>
      </c>
      <c r="C243" s="308">
        <v>-36</v>
      </c>
      <c r="D243" s="308">
        <v>-503</v>
      </c>
      <c r="E243" s="300">
        <v>-0.74</v>
      </c>
      <c r="F243" s="300">
        <v>-0.71</v>
      </c>
      <c r="G243" s="308">
        <v>-57</v>
      </c>
      <c r="H243" s="308">
        <v>0</v>
      </c>
    </row>
    <row r="244" spans="1:8" s="309" customFormat="1" ht="15.75">
      <c r="A244" s="297" t="s">
        <v>161</v>
      </c>
      <c r="B244" s="308">
        <v>728</v>
      </c>
      <c r="C244" s="308">
        <v>-27</v>
      </c>
      <c r="D244" s="308">
        <v>-699</v>
      </c>
      <c r="E244" s="300">
        <v>-0.89</v>
      </c>
      <c r="F244" s="300">
        <v>-0.86</v>
      </c>
      <c r="G244" s="308">
        <v>-2</v>
      </c>
      <c r="H244" s="308">
        <v>0</v>
      </c>
    </row>
    <row r="245" spans="1:8" s="309" customFormat="1" ht="15.75">
      <c r="A245" s="297" t="s">
        <v>162</v>
      </c>
      <c r="B245" s="308">
        <v>1015</v>
      </c>
      <c r="C245" s="308">
        <v>-46</v>
      </c>
      <c r="D245" s="308">
        <v>-961</v>
      </c>
      <c r="E245" s="300">
        <v>-0.92</v>
      </c>
      <c r="F245" s="300">
        <v>-0.9</v>
      </c>
      <c r="G245" s="308">
        <v>-8</v>
      </c>
      <c r="H245" s="308">
        <v>0</v>
      </c>
    </row>
    <row r="246" spans="1:8" s="309" customFormat="1" ht="15.75">
      <c r="A246" s="297" t="s">
        <v>163</v>
      </c>
      <c r="B246" s="308">
        <v>2462</v>
      </c>
      <c r="C246" s="308">
        <v>-110</v>
      </c>
      <c r="D246" s="308">
        <v>-2178</v>
      </c>
      <c r="E246" s="300">
        <v>-0.77</v>
      </c>
      <c r="F246" s="300">
        <v>-0.74</v>
      </c>
      <c r="G246" s="308">
        <v>-174</v>
      </c>
      <c r="H246" s="308">
        <v>0</v>
      </c>
    </row>
    <row r="247" spans="1:8" s="309" customFormat="1" ht="15.75">
      <c r="A247" s="297" t="s">
        <v>164</v>
      </c>
      <c r="B247" s="308">
        <v>797</v>
      </c>
      <c r="C247" s="308">
        <v>-54</v>
      </c>
      <c r="D247" s="308">
        <v>-1932</v>
      </c>
      <c r="E247" s="300">
        <v>-0.62</v>
      </c>
      <c r="F247" s="300">
        <v>-0.6</v>
      </c>
      <c r="G247" s="308">
        <v>-64</v>
      </c>
      <c r="H247" s="308">
        <v>-17</v>
      </c>
    </row>
    <row r="248" spans="1:8" s="309" customFormat="1" ht="15.75">
      <c r="A248" s="297" t="s">
        <v>165</v>
      </c>
      <c r="B248" s="308">
        <v>718</v>
      </c>
      <c r="C248" s="308">
        <v>-25</v>
      </c>
      <c r="D248" s="308">
        <v>-1480</v>
      </c>
      <c r="E248" s="300">
        <v>-0.78</v>
      </c>
      <c r="F248" s="300">
        <v>-0.78</v>
      </c>
      <c r="G248" s="308">
        <v>32</v>
      </c>
      <c r="H248" s="308">
        <v>15</v>
      </c>
    </row>
    <row r="249" spans="1:8" s="309" customFormat="1" ht="15.75">
      <c r="A249" s="297" t="s">
        <v>166</v>
      </c>
      <c r="B249" s="308">
        <v>2729</v>
      </c>
      <c r="C249" s="308">
        <v>-1</v>
      </c>
      <c r="D249" s="308">
        <v>-779</v>
      </c>
      <c r="E249" s="300">
        <v>-0.3</v>
      </c>
      <c r="F249" s="300">
        <v>-0.26</v>
      </c>
      <c r="G249" s="308">
        <v>-5535</v>
      </c>
      <c r="H249" s="308">
        <v>0</v>
      </c>
    </row>
    <row r="250" spans="1:8" s="309" customFormat="1" ht="15.75">
      <c r="A250" s="297" t="s">
        <v>167</v>
      </c>
      <c r="B250" s="308">
        <v>1767</v>
      </c>
      <c r="C250" s="308">
        <v>-226</v>
      </c>
      <c r="D250" s="308">
        <v>-3862</v>
      </c>
      <c r="E250" s="300">
        <v>-0.65</v>
      </c>
      <c r="F250" s="300">
        <v>-0.65</v>
      </c>
      <c r="G250" s="308">
        <v>-498</v>
      </c>
      <c r="H250" s="308">
        <v>-547</v>
      </c>
    </row>
    <row r="251" spans="1:8" s="309" customFormat="1" ht="15.75">
      <c r="A251" s="297" t="s">
        <v>168</v>
      </c>
      <c r="B251" s="308">
        <v>4958</v>
      </c>
      <c r="C251" s="308">
        <v>-9</v>
      </c>
      <c r="D251" s="308">
        <v>-17832</v>
      </c>
      <c r="E251" s="300">
        <v>-1.57</v>
      </c>
      <c r="F251" s="300">
        <v>-1.53</v>
      </c>
      <c r="G251" s="308">
        <v>-5576</v>
      </c>
      <c r="H251" s="308">
        <v>-941</v>
      </c>
    </row>
    <row r="252" spans="1:8" s="309" customFormat="1" ht="15.75">
      <c r="A252" s="297" t="s">
        <v>169</v>
      </c>
      <c r="B252" s="308">
        <v>14895</v>
      </c>
      <c r="C252" s="308">
        <v>0</v>
      </c>
      <c r="D252" s="308">
        <v>-8932</v>
      </c>
      <c r="E252" s="300">
        <v>-1.03</v>
      </c>
      <c r="F252" s="300">
        <v>-0.91</v>
      </c>
      <c r="G252" s="308">
        <v>-6310</v>
      </c>
      <c r="H252" s="308">
        <v>-1512</v>
      </c>
    </row>
    <row r="253" spans="1:8" s="309" customFormat="1" ht="15.75">
      <c r="A253" s="297" t="s">
        <v>170</v>
      </c>
      <c r="B253" s="308">
        <v>16555</v>
      </c>
      <c r="C253" s="308">
        <v>-51</v>
      </c>
      <c r="D253" s="308">
        <v>-554</v>
      </c>
      <c r="E253" s="300">
        <v>-0.05</v>
      </c>
      <c r="F253" s="300">
        <v>-0.02</v>
      </c>
      <c r="G253" s="308">
        <v>-4617</v>
      </c>
      <c r="H253" s="308">
        <v>0</v>
      </c>
    </row>
    <row r="254" spans="1:8" s="309" customFormat="1" ht="15.75">
      <c r="A254" s="297" t="s">
        <v>171</v>
      </c>
      <c r="B254" s="308">
        <v>5655</v>
      </c>
      <c r="C254" s="308">
        <v>-209</v>
      </c>
      <c r="D254" s="308">
        <v>-5293</v>
      </c>
      <c r="E254" s="300">
        <v>-0.52</v>
      </c>
      <c r="F254" s="300">
        <v>-0.52</v>
      </c>
      <c r="G254" s="308">
        <v>-153</v>
      </c>
      <c r="H254" s="308">
        <v>0</v>
      </c>
    </row>
    <row r="255" spans="1:8" s="309" customFormat="1" ht="15.75">
      <c r="A255" s="297" t="s">
        <v>363</v>
      </c>
      <c r="B255" s="308">
        <v>1770</v>
      </c>
      <c r="C255" s="308">
        <v>-43</v>
      </c>
      <c r="D255" s="308">
        <v>-1624</v>
      </c>
      <c r="E255" s="300">
        <v>-0.78</v>
      </c>
      <c r="F255" s="300">
        <v>-0.75</v>
      </c>
      <c r="G255" s="308">
        <v>-128</v>
      </c>
      <c r="H255" s="308">
        <v>25</v>
      </c>
    </row>
    <row r="256" spans="1:8" s="309" customFormat="1" ht="15.75">
      <c r="A256" s="297" t="s">
        <v>364</v>
      </c>
      <c r="B256" s="308">
        <v>5027</v>
      </c>
      <c r="C256" s="308">
        <v>-73</v>
      </c>
      <c r="D256" s="308">
        <v>-4491</v>
      </c>
      <c r="E256" s="300">
        <v>-1.11</v>
      </c>
      <c r="F256" s="300">
        <v>-1.06</v>
      </c>
      <c r="G256" s="308">
        <v>-668</v>
      </c>
      <c r="H256" s="308">
        <v>205</v>
      </c>
    </row>
    <row r="257" spans="1:8" s="309" customFormat="1" ht="15.75">
      <c r="A257" s="297" t="s">
        <v>365</v>
      </c>
      <c r="B257" s="308">
        <v>280</v>
      </c>
      <c r="C257" s="308">
        <v>-19</v>
      </c>
      <c r="D257" s="308">
        <v>-239</v>
      </c>
      <c r="E257" s="300">
        <v>-0.73</v>
      </c>
      <c r="F257" s="300">
        <v>-0.72</v>
      </c>
      <c r="G257" s="308">
        <v>-1</v>
      </c>
      <c r="H257" s="308">
        <v>16</v>
      </c>
    </row>
    <row r="258" spans="1:8" s="309" customFormat="1" ht="15.75">
      <c r="A258" s="297" t="s">
        <v>366</v>
      </c>
      <c r="B258" s="308">
        <v>630</v>
      </c>
      <c r="C258" s="308">
        <v>-26</v>
      </c>
      <c r="D258" s="308">
        <v>-607</v>
      </c>
      <c r="E258" s="300">
        <v>-0.61</v>
      </c>
      <c r="F258" s="300">
        <v>-0.6</v>
      </c>
      <c r="G258" s="308">
        <v>3</v>
      </c>
      <c r="H258" s="308">
        <v>0</v>
      </c>
    </row>
    <row r="259" spans="1:8" s="309" customFormat="1" ht="15.75">
      <c r="A259" s="297" t="s">
        <v>367</v>
      </c>
      <c r="B259" s="308">
        <v>483</v>
      </c>
      <c r="C259" s="308">
        <v>-27</v>
      </c>
      <c r="D259" s="308">
        <v>-324</v>
      </c>
      <c r="E259" s="300">
        <v>-0.32</v>
      </c>
      <c r="F259" s="300">
        <v>-0.3</v>
      </c>
      <c r="G259" s="308">
        <v>3</v>
      </c>
      <c r="H259" s="308">
        <v>-9</v>
      </c>
    </row>
    <row r="260" spans="1:8" s="309" customFormat="1" ht="15.75">
      <c r="A260" s="297" t="s">
        <v>368</v>
      </c>
      <c r="B260" s="308">
        <v>1197</v>
      </c>
      <c r="C260" s="308">
        <v>-157</v>
      </c>
      <c r="D260" s="308">
        <v>-1536</v>
      </c>
      <c r="E260" s="300">
        <v>-0.33</v>
      </c>
      <c r="F260" s="300">
        <v>-0.32</v>
      </c>
      <c r="G260" s="308">
        <v>123</v>
      </c>
      <c r="H260" s="308">
        <v>0</v>
      </c>
    </row>
    <row r="261" spans="1:8" s="309" customFormat="1" ht="15.75">
      <c r="A261" s="297" t="s">
        <v>359</v>
      </c>
      <c r="B261" s="308">
        <v>175</v>
      </c>
      <c r="C261" s="308">
        <v>-20</v>
      </c>
      <c r="D261" s="308">
        <v>-189</v>
      </c>
      <c r="E261" s="300">
        <v>-0.45</v>
      </c>
      <c r="F261" s="300">
        <v>-0.35</v>
      </c>
      <c r="G261" s="308">
        <v>34</v>
      </c>
      <c r="H261" s="308">
        <v>0</v>
      </c>
    </row>
    <row r="262" spans="1:8" s="309" customFormat="1" ht="15.75">
      <c r="A262" s="297" t="s">
        <v>369</v>
      </c>
      <c r="B262" s="308">
        <v>232</v>
      </c>
      <c r="C262" s="308">
        <v>-23</v>
      </c>
      <c r="D262" s="308">
        <v>-534</v>
      </c>
      <c r="E262" s="300">
        <v>-0.78</v>
      </c>
      <c r="F262" s="300">
        <v>-0.77</v>
      </c>
      <c r="G262" s="308">
        <v>33</v>
      </c>
      <c r="H262" s="308">
        <v>28</v>
      </c>
    </row>
    <row r="263" spans="1:8" s="309" customFormat="1" ht="15.75">
      <c r="A263" s="297" t="s">
        <v>1179</v>
      </c>
      <c r="B263" s="308">
        <v>165</v>
      </c>
      <c r="C263" s="308">
        <v>-49</v>
      </c>
      <c r="D263" s="308">
        <v>-123</v>
      </c>
      <c r="E263" s="300">
        <v>-0.19</v>
      </c>
      <c r="F263" s="300">
        <v>-0.18</v>
      </c>
      <c r="G263" s="308">
        <v>431</v>
      </c>
      <c r="H263" s="308">
        <v>0</v>
      </c>
    </row>
    <row r="264" spans="1:8" s="309" customFormat="1" ht="15.75">
      <c r="A264" s="297" t="s">
        <v>1180</v>
      </c>
      <c r="B264" s="308">
        <v>396</v>
      </c>
      <c r="C264" s="308">
        <v>-124</v>
      </c>
      <c r="D264" s="308">
        <v>-81</v>
      </c>
      <c r="E264" s="300">
        <v>-0.07</v>
      </c>
      <c r="F264" s="300">
        <v>-0.06</v>
      </c>
      <c r="G264" s="308">
        <v>36</v>
      </c>
      <c r="H264" s="308">
        <v>0</v>
      </c>
    </row>
    <row r="265" spans="1:8" s="309" customFormat="1" ht="15.75">
      <c r="A265" s="297" t="s">
        <v>1181</v>
      </c>
      <c r="B265" s="308">
        <v>-266</v>
      </c>
      <c r="C265" s="308">
        <v>-52</v>
      </c>
      <c r="D265" s="308">
        <v>-112</v>
      </c>
      <c r="E265" s="300">
        <v>-0.06</v>
      </c>
      <c r="F265" s="300">
        <v>-0.02</v>
      </c>
      <c r="G265" s="308">
        <v>-211</v>
      </c>
      <c r="H265" s="308">
        <v>0</v>
      </c>
    </row>
    <row r="266" spans="1:8" s="309" customFormat="1" ht="15.75">
      <c r="A266" s="297" t="s">
        <v>1182</v>
      </c>
      <c r="B266" s="308">
        <v>-38</v>
      </c>
      <c r="C266" s="308">
        <v>-61</v>
      </c>
      <c r="D266" s="308">
        <v>-140</v>
      </c>
      <c r="E266" s="300">
        <v>-0.05</v>
      </c>
      <c r="F266" s="300">
        <v>-0.02</v>
      </c>
      <c r="G266" s="308">
        <v>-2709</v>
      </c>
      <c r="H266" s="308">
        <v>0</v>
      </c>
    </row>
    <row r="267" spans="1:8" s="309" customFormat="1" ht="15.75">
      <c r="A267" s="297" t="s">
        <v>209</v>
      </c>
      <c r="B267" s="308">
        <v>189</v>
      </c>
      <c r="C267" s="308">
        <v>-24</v>
      </c>
      <c r="D267" s="308">
        <v>-210</v>
      </c>
      <c r="E267" s="300">
        <v>-0.72</v>
      </c>
      <c r="F267" s="300">
        <v>-0.72</v>
      </c>
      <c r="G267" s="308">
        <v>47</v>
      </c>
      <c r="H267" s="308">
        <v>0</v>
      </c>
    </row>
    <row r="268" spans="1:8" s="309" customFormat="1" ht="15.75">
      <c r="A268" s="297" t="s">
        <v>211</v>
      </c>
      <c r="B268" s="308">
        <v>100</v>
      </c>
      <c r="C268" s="308">
        <v>-19</v>
      </c>
      <c r="D268" s="308">
        <v>-99</v>
      </c>
      <c r="E268" s="300">
        <v>-0.32</v>
      </c>
      <c r="F268" s="300">
        <v>-0.3</v>
      </c>
      <c r="G268" s="308">
        <v>17</v>
      </c>
      <c r="H268" s="308">
        <v>0</v>
      </c>
    </row>
    <row r="269" spans="1:8" s="309" customFormat="1" ht="15.75">
      <c r="A269" s="297" t="s">
        <v>212</v>
      </c>
      <c r="B269" s="308">
        <v>140</v>
      </c>
      <c r="C269" s="308">
        <v>-14</v>
      </c>
      <c r="D269" s="308">
        <v>-158</v>
      </c>
      <c r="E269" s="300">
        <v>-0.43</v>
      </c>
      <c r="F269" s="300">
        <v>-0.41</v>
      </c>
      <c r="G269" s="308">
        <v>33</v>
      </c>
      <c r="H269" s="308">
        <v>0</v>
      </c>
    </row>
    <row r="270" spans="1:8" s="309" customFormat="1" ht="15.75">
      <c r="A270" s="297" t="s">
        <v>213</v>
      </c>
      <c r="B270" s="308">
        <v>218</v>
      </c>
      <c r="C270" s="308">
        <v>-5</v>
      </c>
      <c r="D270" s="308">
        <v>-297</v>
      </c>
      <c r="E270" s="300">
        <v>-0.2</v>
      </c>
      <c r="F270" s="300">
        <v>-0.2</v>
      </c>
      <c r="G270" s="308">
        <v>84</v>
      </c>
      <c r="H270" s="308">
        <v>0</v>
      </c>
    </row>
    <row r="271" spans="1:8" s="309" customFormat="1" ht="15.75">
      <c r="A271" s="297" t="s">
        <v>214</v>
      </c>
      <c r="B271" s="308">
        <v>89</v>
      </c>
      <c r="C271" s="308">
        <v>-39</v>
      </c>
      <c r="D271" s="308">
        <v>-99</v>
      </c>
      <c r="E271" s="300">
        <v>-0.29</v>
      </c>
      <c r="F271" s="300">
        <v>-0.26</v>
      </c>
      <c r="G271" s="308">
        <v>50</v>
      </c>
      <c r="H271" s="308">
        <v>0</v>
      </c>
    </row>
    <row r="272" spans="1:8" s="309" customFormat="1" ht="15.75">
      <c r="A272" s="297" t="s">
        <v>216</v>
      </c>
      <c r="B272" s="308">
        <v>672</v>
      </c>
      <c r="C272" s="308">
        <v>-84</v>
      </c>
      <c r="D272" s="308">
        <v>-587</v>
      </c>
      <c r="E272" s="300">
        <v>-0.37</v>
      </c>
      <c r="F272" s="300">
        <v>-0.36</v>
      </c>
      <c r="G272" s="308">
        <v>-1</v>
      </c>
      <c r="H272" s="308">
        <v>0</v>
      </c>
    </row>
    <row r="273" spans="1:8" s="309" customFormat="1" ht="15.75">
      <c r="A273" s="297" t="s">
        <v>217</v>
      </c>
      <c r="B273" s="308">
        <v>1227</v>
      </c>
      <c r="C273" s="308">
        <v>-56</v>
      </c>
      <c r="D273" s="308">
        <v>-79</v>
      </c>
      <c r="E273" s="300">
        <v>-0.01</v>
      </c>
      <c r="F273" s="300">
        <v>-0.01</v>
      </c>
      <c r="G273" s="308">
        <v>-2213</v>
      </c>
      <c r="H273" s="308">
        <v>0</v>
      </c>
    </row>
    <row r="274" spans="1:8" s="309" customFormat="1" ht="15.75">
      <c r="A274" s="297" t="s">
        <v>218</v>
      </c>
      <c r="B274" s="308">
        <v>2535</v>
      </c>
      <c r="C274" s="308">
        <v>-648</v>
      </c>
      <c r="D274" s="308">
        <v>-96</v>
      </c>
      <c r="E274" s="300">
        <v>-0.01</v>
      </c>
      <c r="F274" s="300">
        <v>-0.01</v>
      </c>
      <c r="G274" s="308">
        <v>-2266</v>
      </c>
      <c r="H274" s="308">
        <v>0</v>
      </c>
    </row>
    <row r="275" spans="1:8" s="309" customFormat="1" ht="15.75">
      <c r="A275" s="297" t="s">
        <v>305</v>
      </c>
      <c r="B275" s="308">
        <v>866</v>
      </c>
      <c r="C275" s="308">
        <v>-125</v>
      </c>
      <c r="D275" s="308">
        <v>-1382</v>
      </c>
      <c r="E275" s="300">
        <v>-0.17</v>
      </c>
      <c r="F275" s="300">
        <v>-0.01</v>
      </c>
      <c r="G275" s="308">
        <v>0</v>
      </c>
      <c r="H275" s="308">
        <v>0</v>
      </c>
    </row>
    <row r="276" spans="1:8" s="309" customFormat="1" ht="15.75">
      <c r="A276" s="297" t="s">
        <v>219</v>
      </c>
      <c r="B276" s="308">
        <v>382</v>
      </c>
      <c r="C276" s="308">
        <v>-86</v>
      </c>
      <c r="D276" s="308">
        <v>-617</v>
      </c>
      <c r="E276" s="300">
        <v>-0.65</v>
      </c>
      <c r="F276" s="300">
        <v>-0.64</v>
      </c>
      <c r="G276" s="308">
        <v>321</v>
      </c>
      <c r="H276" s="308">
        <v>0</v>
      </c>
    </row>
    <row r="277" spans="1:8" s="309" customFormat="1" ht="15.75">
      <c r="A277" s="297" t="s">
        <v>46</v>
      </c>
      <c r="B277" s="308">
        <v>534</v>
      </c>
      <c r="C277" s="308">
        <v>-148</v>
      </c>
      <c r="D277" s="308">
        <v>-89</v>
      </c>
      <c r="E277" s="300">
        <v>-0.06</v>
      </c>
      <c r="F277" s="300">
        <v>-0.02</v>
      </c>
      <c r="G277" s="308">
        <v>-757</v>
      </c>
      <c r="H277" s="308">
        <v>0</v>
      </c>
    </row>
    <row r="278" spans="1:8" s="309" customFormat="1" ht="15.75">
      <c r="A278" s="297" t="s">
        <v>47</v>
      </c>
      <c r="B278" s="308">
        <v>270</v>
      </c>
      <c r="C278" s="308">
        <v>-3</v>
      </c>
      <c r="D278" s="308">
        <v>-80</v>
      </c>
      <c r="E278" s="300">
        <v>-0.07</v>
      </c>
      <c r="F278" s="300">
        <v>-0.02</v>
      </c>
      <c r="G278" s="308">
        <v>-1137</v>
      </c>
      <c r="H278" s="308">
        <v>0</v>
      </c>
    </row>
    <row r="279" spans="1:8" s="309" customFormat="1" ht="15.75">
      <c r="A279" s="297" t="s">
        <v>48</v>
      </c>
      <c r="B279" s="308">
        <v>601</v>
      </c>
      <c r="C279" s="308">
        <v>-2</v>
      </c>
      <c r="D279" s="308">
        <v>-198</v>
      </c>
      <c r="E279" s="300">
        <v>-0.07</v>
      </c>
      <c r="F279" s="300">
        <v>-0.02</v>
      </c>
      <c r="G279" s="308">
        <v>-2428</v>
      </c>
      <c r="H279" s="308">
        <v>0</v>
      </c>
    </row>
    <row r="280" spans="1:8" s="309" customFormat="1" ht="15.75">
      <c r="A280" s="297" t="s">
        <v>49</v>
      </c>
      <c r="B280" s="308">
        <v>1709</v>
      </c>
      <c r="C280" s="308">
        <v>-201</v>
      </c>
      <c r="D280" s="308">
        <v>-186</v>
      </c>
      <c r="E280" s="300">
        <v>-0.04</v>
      </c>
      <c r="F280" s="300">
        <v>-0.01</v>
      </c>
      <c r="G280" s="308">
        <v>-8516</v>
      </c>
      <c r="H280" s="308">
        <v>0</v>
      </c>
    </row>
    <row r="281" spans="1:8" s="309" customFormat="1" ht="15.75">
      <c r="A281" s="297" t="s">
        <v>50</v>
      </c>
      <c r="B281" s="308">
        <v>4997</v>
      </c>
      <c r="C281" s="308">
        <v>-1386</v>
      </c>
      <c r="D281" s="308">
        <v>-2376</v>
      </c>
      <c r="E281" s="300">
        <v>-0.46</v>
      </c>
      <c r="F281" s="300">
        <v>-0.45</v>
      </c>
      <c r="G281" s="308">
        <v>-1724</v>
      </c>
      <c r="H281" s="308">
        <v>0</v>
      </c>
    </row>
    <row r="282" spans="1:8" s="309" customFormat="1" ht="15.75">
      <c r="A282" s="297" t="s">
        <v>360</v>
      </c>
      <c r="B282" s="308">
        <v>243</v>
      </c>
      <c r="C282" s="308">
        <v>-7</v>
      </c>
      <c r="D282" s="308">
        <v>1500</v>
      </c>
      <c r="E282" s="300">
        <v>0.46</v>
      </c>
      <c r="F282" s="300">
        <v>-0.01</v>
      </c>
      <c r="G282" s="308">
        <v>-130</v>
      </c>
      <c r="H282" s="308">
        <v>0</v>
      </c>
    </row>
    <row r="283" spans="1:8" s="309" customFormat="1" ht="15.75">
      <c r="A283" s="297" t="s">
        <v>27</v>
      </c>
      <c r="B283" s="308">
        <v>463</v>
      </c>
      <c r="C283" s="308">
        <v>-2</v>
      </c>
      <c r="D283" s="308">
        <v>1757</v>
      </c>
      <c r="E283" s="300">
        <v>0.99</v>
      </c>
      <c r="F283" s="300">
        <v>1.03</v>
      </c>
      <c r="G283" s="308">
        <v>-2218</v>
      </c>
      <c r="H283" s="308">
        <v>0</v>
      </c>
    </row>
    <row r="284" spans="1:8" s="309" customFormat="1" ht="15.75">
      <c r="A284" s="297" t="s">
        <v>28</v>
      </c>
      <c r="B284" s="308">
        <v>-168</v>
      </c>
      <c r="C284" s="308">
        <v>-2</v>
      </c>
      <c r="D284" s="308">
        <v>-83</v>
      </c>
      <c r="E284" s="300">
        <v>-0.04</v>
      </c>
      <c r="F284" s="300">
        <v>-0.02</v>
      </c>
      <c r="G284" s="308">
        <v>-1438</v>
      </c>
      <c r="H284" s="308">
        <v>0</v>
      </c>
    </row>
    <row r="285" spans="1:8" s="309" customFormat="1" ht="15.75">
      <c r="A285" s="297" t="s">
        <v>29</v>
      </c>
      <c r="B285" s="308">
        <v>444</v>
      </c>
      <c r="C285" s="308">
        <v>-2</v>
      </c>
      <c r="D285" s="308">
        <v>-62</v>
      </c>
      <c r="E285" s="300">
        <v>-0.03</v>
      </c>
      <c r="F285" s="300">
        <v>-0.01</v>
      </c>
      <c r="G285" s="308">
        <v>134</v>
      </c>
      <c r="H285" s="308">
        <v>0</v>
      </c>
    </row>
    <row r="286" spans="1:8" s="309" customFormat="1" ht="15.75">
      <c r="A286" s="297" t="s">
        <v>31</v>
      </c>
      <c r="B286" s="308">
        <v>356</v>
      </c>
      <c r="C286" s="308">
        <v>-48</v>
      </c>
      <c r="D286" s="308">
        <v>-1027</v>
      </c>
      <c r="E286" s="300">
        <v>-1.04</v>
      </c>
      <c r="F286" s="300">
        <v>-1.04</v>
      </c>
      <c r="G286" s="308">
        <v>719</v>
      </c>
      <c r="H286" s="308">
        <v>0</v>
      </c>
    </row>
    <row r="287" spans="1:8" s="309" customFormat="1" ht="15.75">
      <c r="A287" s="297" t="s">
        <v>32</v>
      </c>
      <c r="B287" s="308">
        <v>846</v>
      </c>
      <c r="C287" s="308">
        <v>-114</v>
      </c>
      <c r="D287" s="308">
        <v>-50</v>
      </c>
      <c r="E287" s="300">
        <v>-0.02</v>
      </c>
      <c r="F287" s="300">
        <v>-0.02</v>
      </c>
      <c r="G287" s="308">
        <v>-3217</v>
      </c>
      <c r="H287" s="308">
        <v>0</v>
      </c>
    </row>
    <row r="288" spans="1:8" s="309" customFormat="1" ht="15.75">
      <c r="A288" s="297" t="s">
        <v>34</v>
      </c>
      <c r="B288" s="308">
        <v>452</v>
      </c>
      <c r="C288" s="308">
        <v>-353</v>
      </c>
      <c r="D288" s="308">
        <v>-153</v>
      </c>
      <c r="E288" s="300">
        <v>-0.16</v>
      </c>
      <c r="F288" s="300">
        <v>-0.15</v>
      </c>
      <c r="G288" s="308">
        <v>1524</v>
      </c>
      <c r="H288" s="308">
        <v>0</v>
      </c>
    </row>
    <row r="289" spans="1:8" s="309" customFormat="1" ht="15.75">
      <c r="A289" s="297" t="s">
        <v>35</v>
      </c>
      <c r="B289" s="308">
        <v>205</v>
      </c>
      <c r="C289" s="308">
        <v>-156</v>
      </c>
      <c r="D289" s="308">
        <v>-342</v>
      </c>
      <c r="E289" s="300">
        <v>-0.21</v>
      </c>
      <c r="F289" s="300">
        <v>-0.02</v>
      </c>
      <c r="G289" s="308">
        <v>-1370</v>
      </c>
      <c r="H289" s="308">
        <v>0</v>
      </c>
    </row>
    <row r="290" spans="1:8" s="309" customFormat="1" ht="15.75">
      <c r="A290" s="297" t="s">
        <v>36</v>
      </c>
      <c r="B290" s="308">
        <v>1149</v>
      </c>
      <c r="C290" s="308">
        <v>-822</v>
      </c>
      <c r="D290" s="308">
        <v>-407</v>
      </c>
      <c r="E290" s="300">
        <v>-0.11</v>
      </c>
      <c r="F290" s="300">
        <v>-0.02</v>
      </c>
      <c r="G290" s="308">
        <v>-4048</v>
      </c>
      <c r="H290" s="308">
        <v>0</v>
      </c>
    </row>
    <row r="291" spans="1:8" s="309" customFormat="1" ht="15.75">
      <c r="A291" s="297" t="s">
        <v>37</v>
      </c>
      <c r="B291" s="308">
        <v>587</v>
      </c>
      <c r="C291" s="308">
        <v>-96</v>
      </c>
      <c r="D291" s="308">
        <v>-58</v>
      </c>
      <c r="E291" s="300">
        <v>-0.03</v>
      </c>
      <c r="F291" s="300">
        <v>-0.01</v>
      </c>
      <c r="G291" s="308">
        <v>-794</v>
      </c>
      <c r="H291" s="308">
        <v>0</v>
      </c>
    </row>
    <row r="292" spans="1:8" s="309" customFormat="1" ht="15.75">
      <c r="A292" s="297" t="s">
        <v>38</v>
      </c>
      <c r="B292" s="308">
        <v>1183</v>
      </c>
      <c r="C292" s="308">
        <v>-171</v>
      </c>
      <c r="D292" s="308">
        <v>-142</v>
      </c>
      <c r="E292" s="300">
        <v>-0.04</v>
      </c>
      <c r="F292" s="300">
        <v>-0.01</v>
      </c>
      <c r="G292" s="308">
        <v>-2319</v>
      </c>
      <c r="H292" s="308">
        <v>0</v>
      </c>
    </row>
    <row r="293" spans="1:8" s="309" customFormat="1" ht="15.75">
      <c r="A293" s="297" t="s">
        <v>39</v>
      </c>
      <c r="B293" s="308">
        <v>1240</v>
      </c>
      <c r="C293" s="308">
        <v>-213</v>
      </c>
      <c r="D293" s="308">
        <v>317</v>
      </c>
      <c r="E293" s="300">
        <v>0.07</v>
      </c>
      <c r="F293" s="300">
        <v>0.1</v>
      </c>
      <c r="G293" s="308">
        <v>-1985</v>
      </c>
      <c r="H293" s="308">
        <v>0</v>
      </c>
    </row>
    <row r="294" spans="1:8" s="309" customFormat="1" ht="15.75">
      <c r="A294" s="297" t="s">
        <v>298</v>
      </c>
      <c r="B294" s="308">
        <v>2077</v>
      </c>
      <c r="C294" s="308">
        <v>-515</v>
      </c>
      <c r="D294" s="308">
        <v>-2692</v>
      </c>
      <c r="E294" s="300">
        <v>-0.24</v>
      </c>
      <c r="F294" s="300">
        <v>-0.01</v>
      </c>
      <c r="G294" s="308">
        <v>-51</v>
      </c>
      <c r="H294" s="308">
        <v>0</v>
      </c>
    </row>
    <row r="295" spans="1:8" s="309" customFormat="1" ht="15.75">
      <c r="A295" s="297" t="s">
        <v>40</v>
      </c>
      <c r="B295" s="308">
        <v>874</v>
      </c>
      <c r="C295" s="308">
        <v>-10</v>
      </c>
      <c r="D295" s="308">
        <v>-449</v>
      </c>
      <c r="E295" s="300">
        <v>-0.09</v>
      </c>
      <c r="F295" s="300">
        <v>-0.02</v>
      </c>
      <c r="G295" s="308">
        <v>313</v>
      </c>
      <c r="H295" s="308">
        <v>0</v>
      </c>
    </row>
    <row r="296" spans="1:8" s="309" customFormat="1" ht="15.75">
      <c r="A296" s="297" t="s">
        <v>358</v>
      </c>
      <c r="B296" s="308">
        <v>1326</v>
      </c>
      <c r="C296" s="308">
        <v>-107</v>
      </c>
      <c r="D296" s="308">
        <v>-704</v>
      </c>
      <c r="E296" s="300">
        <v>-0.15</v>
      </c>
      <c r="F296" s="300">
        <v>-0.14</v>
      </c>
      <c r="G296" s="308">
        <v>-515</v>
      </c>
      <c r="H296" s="308">
        <v>0</v>
      </c>
    </row>
    <row r="297" spans="1:8" s="309" customFormat="1" ht="15.75">
      <c r="A297" s="297" t="s">
        <v>41</v>
      </c>
      <c r="B297" s="308">
        <v>842</v>
      </c>
      <c r="C297" s="308">
        <v>-452</v>
      </c>
      <c r="D297" s="308">
        <v>-104</v>
      </c>
      <c r="E297" s="300">
        <v>-0.02</v>
      </c>
      <c r="F297" s="300">
        <v>-0.01</v>
      </c>
      <c r="G297" s="308">
        <v>1600</v>
      </c>
      <c r="H297" s="308">
        <v>0</v>
      </c>
    </row>
    <row r="298" spans="1:8" s="309" customFormat="1" ht="15.75">
      <c r="A298" s="297" t="s">
        <v>42</v>
      </c>
      <c r="B298" s="308">
        <v>948</v>
      </c>
      <c r="C298" s="308">
        <v>-988</v>
      </c>
      <c r="D298" s="308">
        <v>-63</v>
      </c>
      <c r="E298" s="300">
        <v>-0.01</v>
      </c>
      <c r="F298" s="300">
        <v>-0.01</v>
      </c>
      <c r="G298" s="308">
        <v>-1714</v>
      </c>
      <c r="H298" s="308">
        <v>0</v>
      </c>
    </row>
    <row r="299" spans="1:8" s="309" customFormat="1" ht="15.75">
      <c r="A299" s="297" t="s">
        <v>51</v>
      </c>
      <c r="B299" s="308">
        <v>2721</v>
      </c>
      <c r="C299" s="308">
        <v>-2</v>
      </c>
      <c r="D299" s="308">
        <v>-478</v>
      </c>
      <c r="E299" s="300">
        <v>-0.05</v>
      </c>
      <c r="F299" s="300">
        <v>-0.02</v>
      </c>
      <c r="G299" s="308">
        <v>-11067</v>
      </c>
      <c r="H299" s="308">
        <v>-95</v>
      </c>
    </row>
    <row r="300" spans="1:8" s="309" customFormat="1" ht="15.75">
      <c r="A300" s="297" t="s">
        <v>52</v>
      </c>
      <c r="B300" s="308">
        <v>4036</v>
      </c>
      <c r="C300" s="308">
        <v>-1</v>
      </c>
      <c r="D300" s="308">
        <v>-806</v>
      </c>
      <c r="E300" s="300">
        <v>-0.1</v>
      </c>
      <c r="F300" s="300">
        <v>-0.02</v>
      </c>
      <c r="G300" s="308">
        <v>-19910</v>
      </c>
      <c r="H300" s="308">
        <v>-97</v>
      </c>
    </row>
    <row r="301" spans="1:8" s="309" customFormat="1" ht="15.75">
      <c r="A301" s="297" t="s">
        <v>53</v>
      </c>
      <c r="B301" s="308">
        <v>1644</v>
      </c>
      <c r="C301" s="308">
        <v>-1</v>
      </c>
      <c r="D301" s="308">
        <v>-242</v>
      </c>
      <c r="E301" s="300">
        <v>-0.05</v>
      </c>
      <c r="F301" s="300">
        <v>-0.04</v>
      </c>
      <c r="G301" s="308">
        <v>-1133</v>
      </c>
      <c r="H301" s="308">
        <v>-25</v>
      </c>
    </row>
    <row r="302" spans="1:8" s="309" customFormat="1" ht="15.75">
      <c r="A302" s="297" t="s">
        <v>54</v>
      </c>
      <c r="B302" s="308">
        <v>2652</v>
      </c>
      <c r="C302" s="308">
        <v>-56</v>
      </c>
      <c r="D302" s="308">
        <v>-2460</v>
      </c>
      <c r="E302" s="300">
        <v>-0.25</v>
      </c>
      <c r="F302" s="300">
        <v>-0.25</v>
      </c>
      <c r="G302" s="308">
        <v>26</v>
      </c>
      <c r="H302" s="308">
        <v>0</v>
      </c>
    </row>
    <row r="303" spans="1:8" s="309" customFormat="1" ht="15.75">
      <c r="A303" s="297" t="s">
        <v>55</v>
      </c>
      <c r="B303" s="308">
        <v>2728</v>
      </c>
      <c r="C303" s="308">
        <v>-72</v>
      </c>
      <c r="D303" s="308">
        <v>-2483</v>
      </c>
      <c r="E303" s="300">
        <v>-0.32</v>
      </c>
      <c r="F303" s="300">
        <v>-0.32</v>
      </c>
      <c r="G303" s="308">
        <v>-173</v>
      </c>
      <c r="H303" s="308">
        <v>0</v>
      </c>
    </row>
    <row r="304" spans="1:8" s="309" customFormat="1" ht="15.75">
      <c r="A304" s="297" t="s">
        <v>56</v>
      </c>
      <c r="B304" s="308">
        <v>2380</v>
      </c>
      <c r="C304" s="308">
        <v>-109</v>
      </c>
      <c r="D304" s="308">
        <v>-161</v>
      </c>
      <c r="E304" s="300">
        <v>-0.02</v>
      </c>
      <c r="F304" s="300">
        <v>-0.01</v>
      </c>
      <c r="G304" s="308">
        <v>-2858</v>
      </c>
      <c r="H304" s="308">
        <v>0</v>
      </c>
    </row>
    <row r="305" spans="1:8" s="309" customFormat="1" ht="15.75">
      <c r="A305" s="297" t="s">
        <v>57</v>
      </c>
      <c r="B305" s="308">
        <v>3315</v>
      </c>
      <c r="C305" s="308">
        <v>-259</v>
      </c>
      <c r="D305" s="308">
        <v>-2857</v>
      </c>
      <c r="E305" s="300">
        <v>-0.37</v>
      </c>
      <c r="F305" s="300">
        <v>-0.35</v>
      </c>
      <c r="G305" s="308">
        <v>-199</v>
      </c>
      <c r="H305" s="308">
        <v>0</v>
      </c>
    </row>
    <row r="306" spans="1:8" s="309" customFormat="1" ht="15.75">
      <c r="A306" s="297" t="s">
        <v>58</v>
      </c>
      <c r="B306" s="308">
        <v>5991</v>
      </c>
      <c r="C306" s="308">
        <v>-1310</v>
      </c>
      <c r="D306" s="308">
        <v>-4504</v>
      </c>
      <c r="E306" s="300">
        <v>-0.64</v>
      </c>
      <c r="F306" s="300">
        <v>-0.61</v>
      </c>
      <c r="G306" s="308">
        <v>-177</v>
      </c>
      <c r="H306" s="308">
        <v>0</v>
      </c>
    </row>
    <row r="307" spans="1:8" s="309" customFormat="1" ht="15.75">
      <c r="A307" s="297" t="s">
        <v>59</v>
      </c>
      <c r="B307" s="308">
        <v>8745</v>
      </c>
      <c r="C307" s="308">
        <v>-1680</v>
      </c>
      <c r="D307" s="308">
        <v>-7041</v>
      </c>
      <c r="E307" s="300">
        <v>-0.75</v>
      </c>
      <c r="F307" s="300">
        <v>-0.73</v>
      </c>
      <c r="G307" s="308">
        <v>-24</v>
      </c>
      <c r="H307" s="308">
        <v>0</v>
      </c>
    </row>
    <row r="308" spans="1:8" s="309" customFormat="1" ht="15.75">
      <c r="A308" s="297" t="s">
        <v>60</v>
      </c>
      <c r="B308" s="308">
        <v>295</v>
      </c>
      <c r="C308" s="308">
        <v>-3</v>
      </c>
      <c r="D308" s="308">
        <v>-329</v>
      </c>
      <c r="E308" s="300">
        <v>-0.44</v>
      </c>
      <c r="F308" s="300">
        <v>-0.4</v>
      </c>
      <c r="G308" s="308">
        <v>37</v>
      </c>
      <c r="H308" s="308">
        <v>0</v>
      </c>
    </row>
    <row r="309" spans="1:8" s="309" customFormat="1" ht="15.75">
      <c r="A309" s="297" t="s">
        <v>61</v>
      </c>
      <c r="B309" s="308">
        <v>741</v>
      </c>
      <c r="C309" s="308">
        <v>-37</v>
      </c>
      <c r="D309" s="308">
        <v>-712</v>
      </c>
      <c r="E309" s="300">
        <v>-0.38</v>
      </c>
      <c r="F309" s="300">
        <v>-0.36</v>
      </c>
      <c r="G309" s="308">
        <v>8</v>
      </c>
      <c r="H309" s="308">
        <v>0</v>
      </c>
    </row>
    <row r="310" spans="1:8" s="309" customFormat="1" ht="15.75">
      <c r="A310" s="297" t="s">
        <v>62</v>
      </c>
      <c r="B310" s="308">
        <v>1071</v>
      </c>
      <c r="C310" s="308">
        <v>-71</v>
      </c>
      <c r="D310" s="308">
        <v>-1013</v>
      </c>
      <c r="E310" s="300">
        <v>-0.37</v>
      </c>
      <c r="F310" s="300">
        <v>-0.36</v>
      </c>
      <c r="G310" s="308">
        <v>13</v>
      </c>
      <c r="H310" s="308">
        <v>0</v>
      </c>
    </row>
    <row r="311" spans="1:8" s="309" customFormat="1" ht="15.75">
      <c r="A311" s="297" t="s">
        <v>63</v>
      </c>
      <c r="B311" s="308">
        <v>2086</v>
      </c>
      <c r="C311" s="308">
        <v>-89</v>
      </c>
      <c r="D311" s="308">
        <v>-1185</v>
      </c>
      <c r="E311" s="300">
        <v>-0.21</v>
      </c>
      <c r="F311" s="300">
        <v>-0.2</v>
      </c>
      <c r="G311" s="308">
        <v>-897</v>
      </c>
      <c r="H311" s="308">
        <v>-12</v>
      </c>
    </row>
    <row r="312" spans="1:8" s="309" customFormat="1" ht="15.75">
      <c r="A312" s="297" t="s">
        <v>64</v>
      </c>
      <c r="B312" s="308">
        <v>2638</v>
      </c>
      <c r="C312" s="308">
        <v>-69</v>
      </c>
      <c r="D312" s="308">
        <v>-741</v>
      </c>
      <c r="E312" s="300">
        <v>-0.11</v>
      </c>
      <c r="F312" s="300">
        <v>-0.09</v>
      </c>
      <c r="G312" s="308">
        <v>-2042</v>
      </c>
      <c r="H312" s="308">
        <v>-1</v>
      </c>
    </row>
    <row r="313" spans="1:8" s="309" customFormat="1" ht="15.75">
      <c r="A313" s="297" t="s">
        <v>65</v>
      </c>
      <c r="B313" s="308">
        <v>1583</v>
      </c>
      <c r="C313" s="308">
        <v>0</v>
      </c>
      <c r="D313" s="308">
        <v>-242</v>
      </c>
      <c r="E313" s="300">
        <v>-0.05</v>
      </c>
      <c r="F313" s="300">
        <v>-0.02</v>
      </c>
      <c r="G313" s="308">
        <v>-2790</v>
      </c>
      <c r="H313" s="308">
        <v>-63</v>
      </c>
    </row>
    <row r="314" spans="1:8" s="309" customFormat="1" ht="15.75">
      <c r="A314" s="297" t="s">
        <v>345</v>
      </c>
      <c r="B314" s="308">
        <v>33</v>
      </c>
      <c r="C314" s="308">
        <v>-20</v>
      </c>
      <c r="D314" s="308">
        <v>-67</v>
      </c>
      <c r="E314" s="300">
        <v>-63.21</v>
      </c>
      <c r="F314" s="300">
        <v>-24.53</v>
      </c>
      <c r="G314" s="308">
        <v>4</v>
      </c>
      <c r="H314" s="308">
        <v>47</v>
      </c>
    </row>
    <row r="315" spans="1:8" s="309" customFormat="1" ht="15.75">
      <c r="A315" s="297" t="s">
        <v>1109</v>
      </c>
      <c r="B315" s="308">
        <v>3197</v>
      </c>
      <c r="C315" s="308">
        <v>-2441</v>
      </c>
      <c r="D315" s="308">
        <v>-5092</v>
      </c>
      <c r="E315" s="300">
        <v>-0.18</v>
      </c>
      <c r="F315" s="300">
        <v>-0.15</v>
      </c>
      <c r="G315" s="308">
        <v>0</v>
      </c>
      <c r="H315" s="308">
        <v>0</v>
      </c>
    </row>
    <row r="316" spans="1:8" s="309" customFormat="1" ht="15.75">
      <c r="A316" s="297" t="s">
        <v>289</v>
      </c>
      <c r="B316" s="308">
        <v>73731</v>
      </c>
      <c r="C316" s="308">
        <v>-45298</v>
      </c>
      <c r="D316" s="308">
        <v>-29343</v>
      </c>
      <c r="E316" s="300">
        <v>-0.13</v>
      </c>
      <c r="F316" s="300">
        <v>-0.01</v>
      </c>
      <c r="G316" s="308">
        <v>0</v>
      </c>
      <c r="H316" s="308">
        <v>0</v>
      </c>
    </row>
    <row r="317" spans="1:8" s="309" customFormat="1" ht="15.75">
      <c r="A317" s="297" t="s">
        <v>72</v>
      </c>
      <c r="B317" s="308">
        <v>532</v>
      </c>
      <c r="C317" s="308">
        <v>-79</v>
      </c>
      <c r="D317" s="308">
        <v>-14008</v>
      </c>
      <c r="E317" s="300">
        <v>-4.2</v>
      </c>
      <c r="F317" s="300">
        <v>-4.2</v>
      </c>
      <c r="G317" s="308">
        <v>11709</v>
      </c>
      <c r="H317" s="308">
        <v>0</v>
      </c>
    </row>
    <row r="318" spans="1:8" s="309" customFormat="1" ht="15.75">
      <c r="A318" s="297" t="s">
        <v>74</v>
      </c>
      <c r="B318" s="308">
        <v>1574</v>
      </c>
      <c r="C318" s="308">
        <v>-1536</v>
      </c>
      <c r="D318" s="308">
        <v>-5187</v>
      </c>
      <c r="E318" s="300">
        <v>-0.82</v>
      </c>
      <c r="F318" s="300">
        <v>-0.8</v>
      </c>
      <c r="G318" s="308">
        <v>-307</v>
      </c>
      <c r="H318" s="308">
        <v>0</v>
      </c>
    </row>
    <row r="319" spans="1:8" s="309" customFormat="1" ht="15.75">
      <c r="A319" s="297" t="s">
        <v>75</v>
      </c>
      <c r="B319" s="308">
        <v>12871</v>
      </c>
      <c r="C319" s="308">
        <v>-4172</v>
      </c>
      <c r="D319" s="308">
        <v>-12548</v>
      </c>
      <c r="E319" s="300">
        <v>-0.26</v>
      </c>
      <c r="F319" s="300">
        <v>-0.26</v>
      </c>
      <c r="G319" s="308">
        <v>3641</v>
      </c>
      <c r="H319" s="308">
        <v>0</v>
      </c>
    </row>
    <row r="320" spans="1:8" s="309" customFormat="1" ht="15.75">
      <c r="A320" s="297" t="s">
        <v>76</v>
      </c>
      <c r="B320" s="308">
        <v>0</v>
      </c>
      <c r="C320" s="308">
        <v>0</v>
      </c>
      <c r="D320" s="308">
        <v>0</v>
      </c>
      <c r="E320" s="300">
        <v>0</v>
      </c>
      <c r="F320" s="300">
        <v>0</v>
      </c>
      <c r="G320" s="308">
        <v>0</v>
      </c>
      <c r="H320" s="308">
        <v>0</v>
      </c>
    </row>
    <row r="321" spans="1:8" s="309" customFormat="1" ht="15.75">
      <c r="A321" s="297" t="s">
        <v>77</v>
      </c>
      <c r="B321" s="308">
        <v>1134</v>
      </c>
      <c r="C321" s="308">
        <v>-453</v>
      </c>
      <c r="D321" s="308">
        <v>-881</v>
      </c>
      <c r="E321" s="300">
        <v>-0.17</v>
      </c>
      <c r="F321" s="300">
        <v>-0.17</v>
      </c>
      <c r="G321" s="308">
        <v>97</v>
      </c>
      <c r="H321" s="308">
        <v>0</v>
      </c>
    </row>
    <row r="322" spans="1:8" s="309" customFormat="1" ht="15.75">
      <c r="A322" s="297" t="s">
        <v>79</v>
      </c>
      <c r="B322" s="308">
        <v>671</v>
      </c>
      <c r="C322" s="308">
        <v>-109</v>
      </c>
      <c r="D322" s="308">
        <v>-562</v>
      </c>
      <c r="E322" s="300">
        <v>-0.14</v>
      </c>
      <c r="F322" s="300">
        <v>-0.14</v>
      </c>
      <c r="G322" s="308">
        <v>0</v>
      </c>
      <c r="H322" s="308">
        <v>0</v>
      </c>
    </row>
    <row r="323" spans="1:8" s="309" customFormat="1" ht="15.75">
      <c r="A323" s="297" t="s">
        <v>81</v>
      </c>
      <c r="B323" s="308">
        <v>1541</v>
      </c>
      <c r="C323" s="308">
        <v>-4</v>
      </c>
      <c r="D323" s="308">
        <v>-1811</v>
      </c>
      <c r="E323" s="300">
        <v>-0.31</v>
      </c>
      <c r="F323" s="300">
        <v>-0.29</v>
      </c>
      <c r="G323" s="308">
        <v>274</v>
      </c>
      <c r="H323" s="308">
        <v>0</v>
      </c>
    </row>
    <row r="324" spans="1:8" s="309" customFormat="1" ht="15.75">
      <c r="A324" s="297" t="s">
        <v>83</v>
      </c>
      <c r="B324" s="308">
        <v>1016</v>
      </c>
      <c r="C324" s="308">
        <v>-171</v>
      </c>
      <c r="D324" s="308">
        <v>-4051</v>
      </c>
      <c r="E324" s="300">
        <v>-0.72</v>
      </c>
      <c r="F324" s="300">
        <v>-0.72</v>
      </c>
      <c r="G324" s="308">
        <v>2951</v>
      </c>
      <c r="H324" s="308">
        <v>0</v>
      </c>
    </row>
    <row r="325" spans="1:8" s="309" customFormat="1" ht="15.75">
      <c r="A325" s="297" t="s">
        <v>84</v>
      </c>
      <c r="B325" s="308">
        <v>497</v>
      </c>
      <c r="C325" s="308">
        <v>-15</v>
      </c>
      <c r="D325" s="308">
        <v>-432</v>
      </c>
      <c r="E325" s="300">
        <v>-0.28</v>
      </c>
      <c r="F325" s="300">
        <v>-0.27</v>
      </c>
      <c r="G325" s="308">
        <v>-60</v>
      </c>
      <c r="H325" s="308">
        <v>0</v>
      </c>
    </row>
    <row r="326" spans="1:8" s="309" customFormat="1" ht="15.75">
      <c r="A326" s="297" t="s">
        <v>85</v>
      </c>
      <c r="B326" s="308">
        <v>2248</v>
      </c>
      <c r="C326" s="308">
        <v>-31</v>
      </c>
      <c r="D326" s="308">
        <v>-1436</v>
      </c>
      <c r="E326" s="300">
        <v>-0.2</v>
      </c>
      <c r="F326" s="300">
        <v>-0.19</v>
      </c>
      <c r="G326" s="308">
        <v>-781</v>
      </c>
      <c r="H326" s="308">
        <v>0</v>
      </c>
    </row>
    <row r="327" spans="1:8" s="309" customFormat="1" ht="15.75">
      <c r="A327" s="297" t="s">
        <v>86</v>
      </c>
      <c r="B327" s="308">
        <v>1772</v>
      </c>
      <c r="C327" s="308">
        <v>-26</v>
      </c>
      <c r="D327" s="308">
        <v>-2820</v>
      </c>
      <c r="E327" s="300">
        <v>-0.42</v>
      </c>
      <c r="F327" s="300">
        <v>-0.41</v>
      </c>
      <c r="G327" s="308">
        <v>808</v>
      </c>
      <c r="H327" s="308">
        <v>0</v>
      </c>
    </row>
    <row r="328" spans="1:8" s="309" customFormat="1" ht="15.75">
      <c r="A328" s="297" t="s">
        <v>87</v>
      </c>
      <c r="B328" s="308">
        <v>2093</v>
      </c>
      <c r="C328" s="308">
        <v>-19</v>
      </c>
      <c r="D328" s="308">
        <v>-3920</v>
      </c>
      <c r="E328" s="300">
        <v>-0.49</v>
      </c>
      <c r="F328" s="300">
        <v>-0.49</v>
      </c>
      <c r="G328" s="308">
        <v>1846</v>
      </c>
      <c r="H328" s="308">
        <v>0</v>
      </c>
    </row>
    <row r="329" spans="1:8" s="309" customFormat="1" ht="15.75">
      <c r="A329" s="297" t="s">
        <v>88</v>
      </c>
      <c r="B329" s="308">
        <v>2585</v>
      </c>
      <c r="C329" s="308">
        <v>-80</v>
      </c>
      <c r="D329" s="308">
        <v>-7455</v>
      </c>
      <c r="E329" s="300">
        <v>-0.45</v>
      </c>
      <c r="F329" s="300">
        <v>-0.45</v>
      </c>
      <c r="G329" s="308">
        <v>4950</v>
      </c>
      <c r="H329" s="308">
        <v>0</v>
      </c>
    </row>
    <row r="330" spans="1:8" s="309" customFormat="1" ht="15.75">
      <c r="A330" s="297" t="s">
        <v>89</v>
      </c>
      <c r="B330" s="308">
        <v>5849</v>
      </c>
      <c r="C330" s="308">
        <v>-678</v>
      </c>
      <c r="D330" s="308">
        <v>-9196</v>
      </c>
      <c r="E330" s="300">
        <v>-1.4</v>
      </c>
      <c r="F330" s="300">
        <v>-1.4</v>
      </c>
      <c r="G330" s="308">
        <v>3931</v>
      </c>
      <c r="H330" s="308">
        <v>0</v>
      </c>
    </row>
    <row r="331" spans="1:8" s="309" customFormat="1" ht="15.75">
      <c r="A331" s="297" t="s">
        <v>90</v>
      </c>
      <c r="B331" s="308">
        <v>750</v>
      </c>
      <c r="C331" s="308">
        <v>-314</v>
      </c>
      <c r="D331" s="308">
        <v>-1004</v>
      </c>
      <c r="E331" s="300">
        <v>-0.35</v>
      </c>
      <c r="F331" s="300">
        <v>-0.33</v>
      </c>
      <c r="G331" s="308">
        <v>-90</v>
      </c>
      <c r="H331" s="308">
        <v>0</v>
      </c>
    </row>
    <row r="332" spans="1:8" s="309" customFormat="1" ht="15.75">
      <c r="A332" s="297" t="s">
        <v>91</v>
      </c>
      <c r="B332" s="308">
        <v>1058</v>
      </c>
      <c r="C332" s="308">
        <v>-909</v>
      </c>
      <c r="D332" s="308">
        <v>-68</v>
      </c>
      <c r="E332" s="300">
        <v>-0.01</v>
      </c>
      <c r="F332" s="300">
        <v>-0.01</v>
      </c>
      <c r="G332" s="308">
        <v>-3918</v>
      </c>
      <c r="H332" s="308">
        <v>0</v>
      </c>
    </row>
    <row r="333" spans="1:8" s="309" customFormat="1" ht="15.75">
      <c r="A333" s="297" t="s">
        <v>300</v>
      </c>
      <c r="B333" s="308">
        <v>311</v>
      </c>
      <c r="C333" s="308">
        <v>-129</v>
      </c>
      <c r="D333" s="308">
        <v>-734</v>
      </c>
      <c r="E333" s="300">
        <v>-0.1</v>
      </c>
      <c r="F333" s="300">
        <v>-0.02</v>
      </c>
      <c r="G333" s="308">
        <v>0</v>
      </c>
      <c r="H333" s="308">
        <v>0</v>
      </c>
    </row>
    <row r="334" spans="1:8" s="309" customFormat="1" ht="15.75">
      <c r="A334" s="297" t="s">
        <v>92</v>
      </c>
      <c r="B334" s="308">
        <v>285</v>
      </c>
      <c r="C334" s="308">
        <v>0</v>
      </c>
      <c r="D334" s="308">
        <v>-285</v>
      </c>
      <c r="E334" s="300">
        <v>-0.01</v>
      </c>
      <c r="F334" s="300">
        <v>0</v>
      </c>
      <c r="G334" s="308">
        <v>0</v>
      </c>
      <c r="H334" s="308">
        <v>0</v>
      </c>
    </row>
    <row r="335" spans="1:8" s="309" customFormat="1" ht="15.75">
      <c r="A335" s="297" t="s">
        <v>93</v>
      </c>
      <c r="B335" s="308">
        <v>195</v>
      </c>
      <c r="C335" s="308">
        <v>0</v>
      </c>
      <c r="D335" s="308">
        <v>-195</v>
      </c>
      <c r="E335" s="300">
        <v>-0.01</v>
      </c>
      <c r="F335" s="300">
        <v>0</v>
      </c>
      <c r="G335" s="308">
        <v>0</v>
      </c>
      <c r="H335" s="308">
        <v>0</v>
      </c>
    </row>
    <row r="336" spans="1:8" s="309" customFormat="1" ht="15.75">
      <c r="A336" s="297" t="s">
        <v>94</v>
      </c>
      <c r="B336" s="308">
        <v>670</v>
      </c>
      <c r="C336" s="308">
        <v>-572</v>
      </c>
      <c r="D336" s="308">
        <v>-98</v>
      </c>
      <c r="E336" s="300">
        <v>-0.01</v>
      </c>
      <c r="F336" s="300">
        <v>0</v>
      </c>
      <c r="G336" s="308">
        <v>0</v>
      </c>
      <c r="H336" s="308">
        <v>0</v>
      </c>
    </row>
    <row r="337" spans="1:8" s="309" customFormat="1" ht="15.75">
      <c r="A337" s="297" t="s">
        <v>302</v>
      </c>
      <c r="B337" s="308">
        <v>57</v>
      </c>
      <c r="C337" s="308">
        <v>-49</v>
      </c>
      <c r="D337" s="308">
        <v>-8</v>
      </c>
      <c r="E337" s="300">
        <v>0</v>
      </c>
      <c r="F337" s="300">
        <v>0</v>
      </c>
      <c r="G337" s="308">
        <v>0</v>
      </c>
      <c r="H337" s="308">
        <v>0</v>
      </c>
    </row>
    <row r="338" spans="1:8" s="309" customFormat="1" ht="15.75">
      <c r="A338" s="297" t="s">
        <v>95</v>
      </c>
      <c r="B338" s="308">
        <v>236</v>
      </c>
      <c r="C338" s="308">
        <v>0</v>
      </c>
      <c r="D338" s="308">
        <v>-236</v>
      </c>
      <c r="E338" s="300">
        <v>-0.02</v>
      </c>
      <c r="F338" s="300">
        <v>0</v>
      </c>
      <c r="G338" s="308">
        <v>0</v>
      </c>
      <c r="H338" s="308">
        <v>0</v>
      </c>
    </row>
    <row r="339" spans="1:8" s="309" customFormat="1" ht="15.75">
      <c r="A339" s="297" t="s">
        <v>96</v>
      </c>
      <c r="B339" s="308">
        <v>212</v>
      </c>
      <c r="C339" s="308">
        <v>0</v>
      </c>
      <c r="D339" s="308">
        <v>-212</v>
      </c>
      <c r="E339" s="300">
        <v>-0.02</v>
      </c>
      <c r="F339" s="300">
        <v>0</v>
      </c>
      <c r="G339" s="308">
        <v>0</v>
      </c>
      <c r="H339" s="308">
        <v>0</v>
      </c>
    </row>
    <row r="340" spans="1:8" s="309" customFormat="1" ht="15.75">
      <c r="A340" s="297" t="s">
        <v>97</v>
      </c>
      <c r="B340" s="308">
        <v>368</v>
      </c>
      <c r="C340" s="308">
        <v>0</v>
      </c>
      <c r="D340" s="308">
        <v>-368</v>
      </c>
      <c r="E340" s="300">
        <v>-0.02</v>
      </c>
      <c r="F340" s="300">
        <v>0</v>
      </c>
      <c r="G340" s="308">
        <v>0</v>
      </c>
      <c r="H340" s="308">
        <v>0</v>
      </c>
    </row>
    <row r="341" spans="1:8" s="309" customFormat="1" ht="15.75">
      <c r="A341" s="297" t="s">
        <v>98</v>
      </c>
      <c r="B341" s="308">
        <v>175</v>
      </c>
      <c r="C341" s="308">
        <v>0</v>
      </c>
      <c r="D341" s="308">
        <v>-175</v>
      </c>
      <c r="E341" s="300">
        <v>-0.01</v>
      </c>
      <c r="F341" s="300">
        <v>0</v>
      </c>
      <c r="G341" s="308">
        <v>0</v>
      </c>
      <c r="H341" s="308">
        <v>0</v>
      </c>
    </row>
    <row r="342" spans="1:8" s="309" customFormat="1" ht="15.75">
      <c r="A342" s="297" t="s">
        <v>99</v>
      </c>
      <c r="B342" s="308">
        <v>166</v>
      </c>
      <c r="C342" s="308">
        <v>0</v>
      </c>
      <c r="D342" s="308">
        <v>-166</v>
      </c>
      <c r="E342" s="300">
        <v>-0.01</v>
      </c>
      <c r="F342" s="300">
        <v>0</v>
      </c>
      <c r="G342" s="308">
        <v>0</v>
      </c>
      <c r="H342" s="308">
        <v>0</v>
      </c>
    </row>
    <row r="343" spans="1:8" s="309" customFormat="1" ht="15.75">
      <c r="A343" s="297" t="s">
        <v>100</v>
      </c>
      <c r="B343" s="308">
        <v>210</v>
      </c>
      <c r="C343" s="308">
        <v>0</v>
      </c>
      <c r="D343" s="308">
        <v>-210</v>
      </c>
      <c r="E343" s="300">
        <v>-0.02</v>
      </c>
      <c r="F343" s="300">
        <v>0</v>
      </c>
      <c r="G343" s="308">
        <v>0</v>
      </c>
      <c r="H343" s="308">
        <v>0</v>
      </c>
    </row>
    <row r="344" spans="1:8" s="309" customFormat="1" ht="15.75">
      <c r="A344" s="297" t="s">
        <v>101</v>
      </c>
      <c r="B344" s="308">
        <v>371</v>
      </c>
      <c r="C344" s="308">
        <v>-76</v>
      </c>
      <c r="D344" s="308">
        <v>-433</v>
      </c>
      <c r="E344" s="300">
        <v>-0.6</v>
      </c>
      <c r="F344" s="300">
        <v>-0.59</v>
      </c>
      <c r="G344" s="308">
        <v>-765</v>
      </c>
      <c r="H344" s="308">
        <v>0</v>
      </c>
    </row>
    <row r="345" spans="1:8" s="309" customFormat="1" ht="15.75">
      <c r="A345" s="297" t="s">
        <v>102</v>
      </c>
      <c r="B345" s="308">
        <v>1063</v>
      </c>
      <c r="C345" s="308">
        <v>-65</v>
      </c>
      <c r="D345" s="308">
        <v>-1653</v>
      </c>
      <c r="E345" s="300">
        <v>-1.12</v>
      </c>
      <c r="F345" s="300">
        <v>-1.08</v>
      </c>
      <c r="G345" s="308">
        <v>588</v>
      </c>
      <c r="H345" s="308">
        <v>0</v>
      </c>
    </row>
    <row r="346" spans="1:8" s="309" customFormat="1" ht="15.75">
      <c r="A346" s="297" t="s">
        <v>103</v>
      </c>
      <c r="B346" s="308">
        <v>1107</v>
      </c>
      <c r="C346" s="308">
        <v>-118</v>
      </c>
      <c r="D346" s="308">
        <v>-2391</v>
      </c>
      <c r="E346" s="300">
        <v>-0.77</v>
      </c>
      <c r="F346" s="300">
        <v>-0.76</v>
      </c>
      <c r="G346" s="308">
        <v>-2277</v>
      </c>
      <c r="H346" s="308">
        <v>0</v>
      </c>
    </row>
    <row r="347" spans="1:8" s="309" customFormat="1" ht="15.75">
      <c r="A347" s="297" t="s">
        <v>104</v>
      </c>
      <c r="B347" s="308">
        <v>449</v>
      </c>
      <c r="C347" s="308">
        <v>-128</v>
      </c>
      <c r="D347" s="308">
        <v>-3386</v>
      </c>
      <c r="E347" s="300">
        <v>-2.08</v>
      </c>
      <c r="F347" s="300">
        <v>-2.06</v>
      </c>
      <c r="G347" s="308">
        <v>2106</v>
      </c>
      <c r="H347" s="308">
        <v>0</v>
      </c>
    </row>
    <row r="348" spans="1:8" s="309" customFormat="1" ht="15.75">
      <c r="A348" s="297" t="s">
        <v>105</v>
      </c>
      <c r="B348" s="308">
        <v>729</v>
      </c>
      <c r="C348" s="308">
        <v>-444</v>
      </c>
      <c r="D348" s="308">
        <v>-5818</v>
      </c>
      <c r="E348" s="300">
        <v>-1.69</v>
      </c>
      <c r="F348" s="300">
        <v>-1.69</v>
      </c>
      <c r="G348" s="308">
        <v>3434</v>
      </c>
      <c r="H348" s="308">
        <v>0</v>
      </c>
    </row>
    <row r="349" spans="1:8" s="309" customFormat="1" ht="15.75">
      <c r="A349" s="297" t="s">
        <v>106</v>
      </c>
      <c r="B349" s="308">
        <v>338</v>
      </c>
      <c r="C349" s="308">
        <v>-64</v>
      </c>
      <c r="D349" s="308">
        <v>-5465</v>
      </c>
      <c r="E349" s="300">
        <v>-4.43</v>
      </c>
      <c r="F349" s="300">
        <v>-4.43</v>
      </c>
      <c r="G349" s="308">
        <v>4049</v>
      </c>
      <c r="H349" s="308">
        <v>0</v>
      </c>
    </row>
    <row r="350" spans="1:8" s="309" customFormat="1" ht="15.75">
      <c r="A350" s="297" t="s">
        <v>107</v>
      </c>
      <c r="B350" s="308">
        <v>1177</v>
      </c>
      <c r="C350" s="308">
        <v>-692</v>
      </c>
      <c r="D350" s="308">
        <v>-5224</v>
      </c>
      <c r="E350" s="300">
        <v>-0.86</v>
      </c>
      <c r="F350" s="300">
        <v>-0.84</v>
      </c>
      <c r="G350" s="308">
        <v>1326</v>
      </c>
      <c r="H350" s="308">
        <v>0</v>
      </c>
    </row>
    <row r="351" spans="1:8" s="309" customFormat="1" ht="15.75">
      <c r="A351" s="297" t="s">
        <v>108</v>
      </c>
      <c r="B351" s="308">
        <v>3848</v>
      </c>
      <c r="C351" s="308">
        <v>-601</v>
      </c>
      <c r="D351" s="308">
        <v>-7624</v>
      </c>
      <c r="E351" s="300">
        <v>-0.54</v>
      </c>
      <c r="F351" s="300">
        <v>-0.53</v>
      </c>
      <c r="G351" s="308">
        <v>4214</v>
      </c>
      <c r="H351" s="308">
        <v>-6</v>
      </c>
    </row>
    <row r="352" spans="1:8" s="309" customFormat="1" ht="15.75">
      <c r="A352" s="297" t="s">
        <v>109</v>
      </c>
      <c r="B352" s="308">
        <v>3826</v>
      </c>
      <c r="C352" s="308">
        <v>-13</v>
      </c>
      <c r="D352" s="308">
        <v>-22004</v>
      </c>
      <c r="E352" s="300">
        <v>-4.34</v>
      </c>
      <c r="F352" s="300">
        <v>-4.3</v>
      </c>
      <c r="G352" s="308">
        <v>15746</v>
      </c>
      <c r="H352" s="308">
        <v>0</v>
      </c>
    </row>
    <row r="353" spans="1:8" s="309" customFormat="1" ht="15.75">
      <c r="A353" s="297" t="s">
        <v>110</v>
      </c>
      <c r="B353" s="308">
        <v>15025</v>
      </c>
      <c r="C353" s="308">
        <v>-2186</v>
      </c>
      <c r="D353" s="308">
        <v>-17731</v>
      </c>
      <c r="E353" s="300">
        <v>-0.61</v>
      </c>
      <c r="F353" s="300">
        <v>-0.61</v>
      </c>
      <c r="G353" s="308">
        <v>-16119</v>
      </c>
      <c r="H353" s="308">
        <v>0</v>
      </c>
    </row>
    <row r="354" spans="1:8" s="309" customFormat="1" ht="15.75">
      <c r="A354" s="297" t="s">
        <v>111</v>
      </c>
      <c r="B354" s="308">
        <v>9932</v>
      </c>
      <c r="C354" s="308">
        <v>-1543</v>
      </c>
      <c r="D354" s="308">
        <v>-2746</v>
      </c>
      <c r="E354" s="300">
        <v>-0.11</v>
      </c>
      <c r="F354" s="300">
        <v>-0.11</v>
      </c>
      <c r="G354" s="308">
        <v>-13803</v>
      </c>
      <c r="H354" s="308">
        <v>0</v>
      </c>
    </row>
    <row r="355" spans="1:8" s="309" customFormat="1" ht="22.5">
      <c r="A355" s="297" t="s">
        <v>112</v>
      </c>
      <c r="B355" s="308">
        <v>18035</v>
      </c>
      <c r="C355" s="308">
        <v>-394</v>
      </c>
      <c r="D355" s="308">
        <v>-6023</v>
      </c>
      <c r="E355" s="300">
        <v>-0.5</v>
      </c>
      <c r="F355" s="300">
        <v>-0.49</v>
      </c>
      <c r="G355" s="308">
        <v>-17305</v>
      </c>
      <c r="H355" s="308">
        <v>0</v>
      </c>
    </row>
    <row r="356" spans="1:8" s="309" customFormat="1" ht="15.75">
      <c r="A356" s="297" t="s">
        <v>113</v>
      </c>
      <c r="B356" s="308">
        <v>5783</v>
      </c>
      <c r="C356" s="308">
        <v>-9</v>
      </c>
      <c r="D356" s="308">
        <v>-20152</v>
      </c>
      <c r="E356" s="300">
        <v>-3.06</v>
      </c>
      <c r="F356" s="300">
        <v>-3.04</v>
      </c>
      <c r="G356" s="308">
        <v>13748</v>
      </c>
      <c r="H356" s="308">
        <v>0</v>
      </c>
    </row>
    <row r="357" spans="1:8" s="309" customFormat="1" ht="15.75">
      <c r="A357" s="297" t="s">
        <v>114</v>
      </c>
      <c r="B357" s="308">
        <v>692</v>
      </c>
      <c r="C357" s="308">
        <v>-11</v>
      </c>
      <c r="D357" s="308">
        <v>-7994</v>
      </c>
      <c r="E357" s="300">
        <v>-1.45</v>
      </c>
      <c r="F357" s="300">
        <v>-1.42</v>
      </c>
      <c r="G357" s="308">
        <v>3545</v>
      </c>
      <c r="H357" s="308">
        <v>0</v>
      </c>
    </row>
    <row r="358" spans="1:8" s="309" customFormat="1" ht="15.75">
      <c r="A358" s="297" t="s">
        <v>115</v>
      </c>
      <c r="B358" s="308">
        <v>6923</v>
      </c>
      <c r="C358" s="308">
        <v>-667</v>
      </c>
      <c r="D358" s="308">
        <v>-906</v>
      </c>
      <c r="E358" s="300">
        <v>-0.05</v>
      </c>
      <c r="F358" s="300">
        <v>-0.05</v>
      </c>
      <c r="G358" s="308">
        <v>-18269</v>
      </c>
      <c r="H358" s="308">
        <v>0</v>
      </c>
    </row>
    <row r="359" spans="1:8" s="309" customFormat="1" ht="15.75">
      <c r="A359" s="297" t="s">
        <v>361</v>
      </c>
      <c r="B359" s="308">
        <v>662</v>
      </c>
      <c r="C359" s="308">
        <v>-39</v>
      </c>
      <c r="D359" s="308">
        <v>-960</v>
      </c>
      <c r="E359" s="300">
        <v>-0.27</v>
      </c>
      <c r="F359" s="300">
        <v>-0.27</v>
      </c>
      <c r="G359" s="308">
        <v>268</v>
      </c>
      <c r="H359" s="308">
        <v>-102</v>
      </c>
    </row>
    <row r="360" spans="1:8" s="309" customFormat="1" ht="15.75">
      <c r="A360" s="297" t="s">
        <v>362</v>
      </c>
      <c r="B360" s="308">
        <v>635</v>
      </c>
      <c r="C360" s="308">
        <v>-156</v>
      </c>
      <c r="D360" s="308">
        <v>-2666</v>
      </c>
      <c r="E360" s="300">
        <v>-0.64</v>
      </c>
      <c r="F360" s="300">
        <v>-0.63</v>
      </c>
      <c r="G360" s="308">
        <v>737</v>
      </c>
      <c r="H360" s="308">
        <v>-689</v>
      </c>
    </row>
    <row r="361" spans="1:8" s="309" customFormat="1" ht="15.75">
      <c r="A361" s="297" t="s">
        <v>116</v>
      </c>
      <c r="B361" s="308">
        <v>2071</v>
      </c>
      <c r="C361" s="308">
        <v>-96</v>
      </c>
      <c r="D361" s="308">
        <v>-3614</v>
      </c>
      <c r="E361" s="300">
        <v>-0.7</v>
      </c>
      <c r="F361" s="300">
        <v>-0.68</v>
      </c>
      <c r="G361" s="308">
        <v>174</v>
      </c>
      <c r="H361" s="308">
        <v>51</v>
      </c>
    </row>
    <row r="362" spans="1:8" s="309" customFormat="1" ht="15.75">
      <c r="A362" s="297" t="s">
        <v>117</v>
      </c>
      <c r="B362" s="308">
        <v>-3614</v>
      </c>
      <c r="C362" s="308">
        <v>0</v>
      </c>
      <c r="D362" s="308">
        <v>-360</v>
      </c>
      <c r="E362" s="300">
        <v>-0.12</v>
      </c>
      <c r="F362" s="300">
        <v>-0.09</v>
      </c>
      <c r="G362" s="308">
        <v>0</v>
      </c>
      <c r="H362" s="308">
        <v>0</v>
      </c>
    </row>
    <row r="363" spans="1:8" s="309" customFormat="1" ht="15.75">
      <c r="A363" s="297" t="s">
        <v>119</v>
      </c>
      <c r="B363" s="308">
        <v>801</v>
      </c>
      <c r="C363" s="308">
        <v>-271</v>
      </c>
      <c r="D363" s="308">
        <v>-6098</v>
      </c>
      <c r="E363" s="300">
        <v>-1.39</v>
      </c>
      <c r="F363" s="300">
        <v>-1.38</v>
      </c>
      <c r="G363" s="308">
        <v>2716</v>
      </c>
      <c r="H363" s="308">
        <v>0</v>
      </c>
    </row>
    <row r="364" spans="1:8" s="309" customFormat="1" ht="15.75">
      <c r="A364" s="297" t="s">
        <v>120</v>
      </c>
      <c r="B364" s="308">
        <v>1705</v>
      </c>
      <c r="C364" s="308">
        <v>-2560</v>
      </c>
      <c r="D364" s="308">
        <v>-8798</v>
      </c>
      <c r="E364" s="300">
        <v>-0.65</v>
      </c>
      <c r="F364" s="300">
        <v>-0.65</v>
      </c>
      <c r="G364" s="308">
        <v>6521</v>
      </c>
      <c r="H364" s="308">
        <v>0</v>
      </c>
    </row>
    <row r="365" spans="1:8" s="309" customFormat="1" ht="15.75">
      <c r="A365" s="297" t="s">
        <v>121</v>
      </c>
      <c r="B365" s="308">
        <v>951</v>
      </c>
      <c r="C365" s="308">
        <v>-988</v>
      </c>
      <c r="D365" s="308">
        <v>-86</v>
      </c>
      <c r="E365" s="300">
        <v>-0.01</v>
      </c>
      <c r="F365" s="300">
        <v>-0.01</v>
      </c>
      <c r="G365" s="308">
        <v>-8585</v>
      </c>
      <c r="H365" s="308">
        <v>0</v>
      </c>
    </row>
    <row r="366" spans="1:8" s="309" customFormat="1" ht="15.75">
      <c r="A366" s="297" t="s">
        <v>122</v>
      </c>
      <c r="B366" s="308">
        <v>2403</v>
      </c>
      <c r="C366" s="308">
        <v>-252</v>
      </c>
      <c r="D366" s="308">
        <v>-5569</v>
      </c>
      <c r="E366" s="300">
        <v>-0.51</v>
      </c>
      <c r="F366" s="300">
        <v>-0.51</v>
      </c>
      <c r="G366" s="308">
        <v>6727</v>
      </c>
      <c r="H366" s="308">
        <v>0</v>
      </c>
    </row>
    <row r="367" spans="1:8" s="309" customFormat="1" ht="15.75">
      <c r="A367" s="297" t="s">
        <v>123</v>
      </c>
      <c r="B367" s="308">
        <v>1886</v>
      </c>
      <c r="C367" s="308">
        <v>-471</v>
      </c>
      <c r="D367" s="308">
        <v>-9349</v>
      </c>
      <c r="E367" s="300">
        <v>-0.78</v>
      </c>
      <c r="F367" s="300">
        <v>-0.78</v>
      </c>
      <c r="G367" s="308">
        <v>6221</v>
      </c>
      <c r="H367" s="308">
        <v>0</v>
      </c>
    </row>
    <row r="368" spans="1:8" s="309" customFormat="1" ht="15.75">
      <c r="A368" s="297" t="s">
        <v>124</v>
      </c>
      <c r="B368" s="308">
        <v>283</v>
      </c>
      <c r="C368" s="308">
        <v>-101</v>
      </c>
      <c r="D368" s="308">
        <v>-519</v>
      </c>
      <c r="E368" s="300">
        <v>-0.51</v>
      </c>
      <c r="F368" s="300">
        <v>-0.46</v>
      </c>
      <c r="G368" s="308">
        <v>-98</v>
      </c>
      <c r="H368" s="308">
        <v>0</v>
      </c>
    </row>
    <row r="369" spans="1:8" s="309" customFormat="1" ht="15.75">
      <c r="A369" s="297" t="s">
        <v>126</v>
      </c>
      <c r="B369" s="308">
        <v>727</v>
      </c>
      <c r="C369" s="308">
        <v>-115</v>
      </c>
      <c r="D369" s="308">
        <v>-216</v>
      </c>
      <c r="E369" s="300">
        <v>-0.08</v>
      </c>
      <c r="F369" s="300">
        <v>-0.05</v>
      </c>
      <c r="G369" s="308">
        <v>-3594</v>
      </c>
      <c r="H369" s="308">
        <v>0</v>
      </c>
    </row>
    <row r="370" spans="1:8" s="309" customFormat="1" ht="15.75">
      <c r="A370" s="297" t="s">
        <v>127</v>
      </c>
      <c r="B370" s="308">
        <v>1085</v>
      </c>
      <c r="C370" s="308">
        <v>-255</v>
      </c>
      <c r="D370" s="308">
        <v>-1167</v>
      </c>
      <c r="E370" s="300">
        <v>-0.28</v>
      </c>
      <c r="F370" s="300">
        <v>-0.28</v>
      </c>
      <c r="G370" s="308">
        <v>269</v>
      </c>
      <c r="H370" s="308">
        <v>0</v>
      </c>
    </row>
    <row r="371" spans="1:8" s="309" customFormat="1" ht="15.75">
      <c r="A371" s="297" t="s">
        <v>128</v>
      </c>
      <c r="B371" s="308">
        <v>232</v>
      </c>
      <c r="C371" s="308">
        <v>0</v>
      </c>
      <c r="D371" s="308">
        <v>-232</v>
      </c>
      <c r="E371" s="300">
        <v>-0.01</v>
      </c>
      <c r="F371" s="300">
        <v>0</v>
      </c>
      <c r="G371" s="308">
        <v>0</v>
      </c>
      <c r="H371" s="308">
        <v>0</v>
      </c>
    </row>
    <row r="372" spans="1:8" s="309" customFormat="1" ht="15.75">
      <c r="A372" s="297" t="s">
        <v>1111</v>
      </c>
      <c r="B372" s="308">
        <v>1016</v>
      </c>
      <c r="C372" s="308">
        <v>-1407</v>
      </c>
      <c r="D372" s="308">
        <v>-723</v>
      </c>
      <c r="E372" s="300">
        <v>-0.09</v>
      </c>
      <c r="F372" s="300">
        <v>-0.02</v>
      </c>
      <c r="G372" s="308">
        <v>-11792</v>
      </c>
      <c r="H372" s="308">
        <v>0</v>
      </c>
    </row>
    <row r="373" spans="1:8" s="309" customFormat="1" ht="15.75">
      <c r="A373" s="297" t="s">
        <v>1113</v>
      </c>
      <c r="B373" s="308">
        <v>29270</v>
      </c>
      <c r="C373" s="308">
        <v>-4065</v>
      </c>
      <c r="D373" s="308">
        <v>-618</v>
      </c>
      <c r="E373" s="300">
        <v>-0.05</v>
      </c>
      <c r="F373" s="300">
        <v>-0.01</v>
      </c>
      <c r="G373" s="308">
        <v>0</v>
      </c>
      <c r="H373" s="308">
        <v>0</v>
      </c>
    </row>
    <row r="374" spans="1:8" s="309" customFormat="1" ht="15.75">
      <c r="A374" s="297" t="s">
        <v>290</v>
      </c>
      <c r="B374" s="308">
        <v>89</v>
      </c>
      <c r="C374" s="308">
        <v>-2045</v>
      </c>
      <c r="D374" s="308">
        <v>-2044</v>
      </c>
      <c r="E374" s="300">
        <v>-0.16</v>
      </c>
      <c r="F374" s="300">
        <v>0</v>
      </c>
      <c r="G374" s="308">
        <v>0</v>
      </c>
      <c r="H374" s="308">
        <v>0</v>
      </c>
    </row>
    <row r="375" spans="1:8" s="309" customFormat="1" ht="15.75">
      <c r="A375" s="297" t="s">
        <v>220</v>
      </c>
      <c r="B375" s="308">
        <v>13366</v>
      </c>
      <c r="C375" s="308">
        <v>-1847</v>
      </c>
      <c r="D375" s="308">
        <v>-156</v>
      </c>
      <c r="E375" s="300">
        <v>-0.03</v>
      </c>
      <c r="F375" s="300">
        <v>-0.02</v>
      </c>
      <c r="G375" s="308">
        <v>-28686</v>
      </c>
      <c r="H375" s="308">
        <v>0</v>
      </c>
    </row>
    <row r="376" spans="1:8" s="309" customFormat="1" ht="15.75">
      <c r="A376" s="297" t="s">
        <v>306</v>
      </c>
      <c r="B376" s="308">
        <v>6878</v>
      </c>
      <c r="C376" s="308">
        <v>-918</v>
      </c>
      <c r="D376" s="308">
        <v>-5959</v>
      </c>
      <c r="E376" s="300">
        <v>-0.81</v>
      </c>
      <c r="F376" s="300">
        <v>-0.76</v>
      </c>
      <c r="G376" s="308">
        <v>-2</v>
      </c>
      <c r="H376" s="308">
        <v>0</v>
      </c>
    </row>
    <row r="377" spans="1:8" s="309" customFormat="1" ht="15.75">
      <c r="A377" s="297" t="s">
        <v>221</v>
      </c>
      <c r="B377" s="308">
        <v>605</v>
      </c>
      <c r="C377" s="308">
        <v>-546</v>
      </c>
      <c r="D377" s="308">
        <v>-94</v>
      </c>
      <c r="E377" s="300">
        <v>-0.03</v>
      </c>
      <c r="F377" s="300">
        <v>-0.03</v>
      </c>
      <c r="G377" s="308">
        <v>-3454</v>
      </c>
      <c r="H377" s="308">
        <v>0</v>
      </c>
    </row>
    <row r="378" spans="1:8" s="309" customFormat="1" ht="15.75">
      <c r="A378" s="297" t="s">
        <v>307</v>
      </c>
      <c r="B378" s="308">
        <v>180</v>
      </c>
      <c r="C378" s="308">
        <v>-195</v>
      </c>
      <c r="D378" s="308">
        <v>-2192</v>
      </c>
      <c r="E378" s="300">
        <v>-0.16</v>
      </c>
      <c r="F378" s="300">
        <v>-0.01</v>
      </c>
      <c r="G378" s="308">
        <v>0</v>
      </c>
      <c r="H378" s="308">
        <v>0</v>
      </c>
    </row>
    <row r="379" spans="1:8" s="309" customFormat="1" ht="15.75">
      <c r="A379" s="297" t="s">
        <v>222</v>
      </c>
      <c r="B379" s="308">
        <v>851</v>
      </c>
      <c r="C379" s="308">
        <v>-379</v>
      </c>
      <c r="D379" s="308">
        <v>-461</v>
      </c>
      <c r="E379" s="300">
        <v>-0.18</v>
      </c>
      <c r="F379" s="300">
        <v>-0.18</v>
      </c>
      <c r="G379" s="308">
        <v>-8</v>
      </c>
      <c r="H379" s="308">
        <v>-3</v>
      </c>
    </row>
    <row r="380" spans="1:8" s="309" customFormat="1" ht="15.75">
      <c r="A380" s="297" t="s">
        <v>223</v>
      </c>
      <c r="B380" s="308">
        <v>2896</v>
      </c>
      <c r="C380" s="308">
        <v>-2040</v>
      </c>
      <c r="D380" s="308">
        <v>-1169</v>
      </c>
      <c r="E380" s="300">
        <v>-0.15</v>
      </c>
      <c r="F380" s="300">
        <v>-0.14</v>
      </c>
      <c r="G380" s="308">
        <v>296</v>
      </c>
      <c r="H380" s="308">
        <v>0</v>
      </c>
    </row>
    <row r="381" spans="1:8" s="309" customFormat="1" ht="15.75">
      <c r="A381" s="297" t="s">
        <v>224</v>
      </c>
      <c r="B381" s="308">
        <v>2931</v>
      </c>
      <c r="C381" s="308">
        <v>-1435</v>
      </c>
      <c r="D381" s="308">
        <v>-1496</v>
      </c>
      <c r="E381" s="300">
        <v>-0.23</v>
      </c>
      <c r="F381" s="300">
        <v>-0.15</v>
      </c>
      <c r="G381" s="308">
        <v>-1</v>
      </c>
      <c r="H381" s="308">
        <v>0</v>
      </c>
    </row>
    <row r="382" spans="1:8" s="309" customFormat="1" ht="15.75">
      <c r="A382" s="297" t="s">
        <v>225</v>
      </c>
      <c r="B382" s="308">
        <v>5287</v>
      </c>
      <c r="C382" s="308">
        <v>-967</v>
      </c>
      <c r="D382" s="308">
        <v>-25178</v>
      </c>
      <c r="E382" s="300">
        <v>-2.02</v>
      </c>
      <c r="F382" s="300">
        <v>-2.01</v>
      </c>
      <c r="G382" s="308">
        <v>20859</v>
      </c>
      <c r="H382" s="308">
        <v>0</v>
      </c>
    </row>
    <row r="383" spans="1:8" s="309" customFormat="1" ht="15.75">
      <c r="A383" s="297" t="s">
        <v>226</v>
      </c>
      <c r="B383" s="308">
        <v>4845</v>
      </c>
      <c r="C383" s="308">
        <v>-1009</v>
      </c>
      <c r="D383" s="308">
        <v>-41762</v>
      </c>
      <c r="E383" s="300">
        <v>-3.73</v>
      </c>
      <c r="F383" s="300">
        <v>-3.72</v>
      </c>
      <c r="G383" s="308">
        <v>37927</v>
      </c>
      <c r="H383" s="308">
        <v>0</v>
      </c>
    </row>
    <row r="384" spans="1:8" s="309" customFormat="1" ht="15.75">
      <c r="A384" s="297" t="s">
        <v>227</v>
      </c>
      <c r="B384" s="308">
        <v>9494</v>
      </c>
      <c r="C384" s="308">
        <v>-1955</v>
      </c>
      <c r="D384" s="308">
        <v>-88895</v>
      </c>
      <c r="E384" s="300">
        <v>-4.39</v>
      </c>
      <c r="F384" s="300">
        <v>-4.39</v>
      </c>
      <c r="G384" s="308">
        <v>81357</v>
      </c>
      <c r="H384" s="308">
        <v>0</v>
      </c>
    </row>
    <row r="385" spans="1:8" s="309" customFormat="1" ht="15.75">
      <c r="A385" s="297" t="s">
        <v>228</v>
      </c>
      <c r="B385" s="308">
        <v>5923</v>
      </c>
      <c r="C385" s="308">
        <v>-3646</v>
      </c>
      <c r="D385" s="308">
        <v>-77842</v>
      </c>
      <c r="E385" s="300">
        <v>-4.42</v>
      </c>
      <c r="F385" s="300">
        <v>-4.41</v>
      </c>
      <c r="G385" s="308">
        <v>75518</v>
      </c>
      <c r="H385" s="308">
        <v>0</v>
      </c>
    </row>
    <row r="386" spans="1:8" s="309" customFormat="1" ht="15.75">
      <c r="A386" s="297" t="s">
        <v>1183</v>
      </c>
      <c r="B386" s="308">
        <v>480</v>
      </c>
      <c r="C386" s="308">
        <v>-155</v>
      </c>
      <c r="D386" s="308">
        <v>-305</v>
      </c>
      <c r="E386" s="300">
        <v>-0.18</v>
      </c>
      <c r="F386" s="300">
        <v>-0.17</v>
      </c>
      <c r="G386" s="308">
        <v>-20</v>
      </c>
      <c r="H386" s="308">
        <v>0</v>
      </c>
    </row>
    <row r="387" spans="1:8" s="309" customFormat="1" ht="15.75">
      <c r="A387" s="297" t="s">
        <v>1184</v>
      </c>
      <c r="B387" s="308">
        <v>834</v>
      </c>
      <c r="C387" s="308">
        <v>-3</v>
      </c>
      <c r="D387" s="308">
        <v>-577</v>
      </c>
      <c r="E387" s="300">
        <v>-0.18</v>
      </c>
      <c r="F387" s="300">
        <v>-0.18</v>
      </c>
      <c r="G387" s="308">
        <v>-254</v>
      </c>
      <c r="H387" s="308">
        <v>0</v>
      </c>
    </row>
    <row r="388" spans="1:8" s="309" customFormat="1" ht="15.75">
      <c r="A388" s="297" t="s">
        <v>1185</v>
      </c>
      <c r="B388" s="308">
        <v>1308</v>
      </c>
      <c r="C388" s="308">
        <v>-6</v>
      </c>
      <c r="D388" s="308">
        <v>-1034</v>
      </c>
      <c r="E388" s="300">
        <v>-0.25</v>
      </c>
      <c r="F388" s="300">
        <v>-0.22</v>
      </c>
      <c r="G388" s="308">
        <v>-268</v>
      </c>
      <c r="H388" s="308">
        <v>0</v>
      </c>
    </row>
    <row r="389" spans="1:8" s="309" customFormat="1" ht="15.75">
      <c r="A389" s="297" t="s">
        <v>1186</v>
      </c>
      <c r="B389" s="308">
        <v>3917</v>
      </c>
      <c r="C389" s="308">
        <v>-38</v>
      </c>
      <c r="D389" s="308">
        <v>-2360</v>
      </c>
      <c r="E389" s="300">
        <v>-0.19</v>
      </c>
      <c r="F389" s="300">
        <v>-0.18</v>
      </c>
      <c r="G389" s="308">
        <v>-1519</v>
      </c>
      <c r="H389" s="308">
        <v>0</v>
      </c>
    </row>
    <row r="390" spans="1:8" s="309" customFormat="1" ht="15.75">
      <c r="A390" s="297" t="s">
        <v>1187</v>
      </c>
      <c r="B390" s="308">
        <v>2605</v>
      </c>
      <c r="C390" s="308">
        <v>-218</v>
      </c>
      <c r="D390" s="308">
        <v>-2794</v>
      </c>
      <c r="E390" s="300">
        <v>-34925</v>
      </c>
      <c r="F390" s="300">
        <v>-31675</v>
      </c>
      <c r="G390" s="308">
        <v>405</v>
      </c>
      <c r="H390" s="308">
        <v>0</v>
      </c>
    </row>
    <row r="391" spans="1:8" s="309" customFormat="1" ht="15.75">
      <c r="A391" s="297" t="s">
        <v>1188</v>
      </c>
      <c r="B391" s="308">
        <v>4114</v>
      </c>
      <c r="C391" s="308">
        <v>-912</v>
      </c>
      <c r="D391" s="308">
        <v>-2460</v>
      </c>
      <c r="E391" s="300">
        <v>-0.26</v>
      </c>
      <c r="F391" s="300">
        <v>-0.25</v>
      </c>
      <c r="G391" s="308">
        <v>-742</v>
      </c>
      <c r="H391" s="308">
        <v>0</v>
      </c>
    </row>
    <row r="392" spans="1:8" s="309" customFormat="1" ht="15.75">
      <c r="A392" s="297" t="s">
        <v>294</v>
      </c>
      <c r="B392" s="308">
        <v>5059</v>
      </c>
      <c r="C392" s="308">
        <v>-215</v>
      </c>
      <c r="D392" s="308">
        <v>-4770</v>
      </c>
      <c r="E392" s="300">
        <v>-0.52</v>
      </c>
      <c r="F392" s="300">
        <v>-0.52</v>
      </c>
      <c r="G392" s="308">
        <v>-74</v>
      </c>
      <c r="H392" s="308">
        <v>0</v>
      </c>
    </row>
    <row r="393" spans="1:8" s="309" customFormat="1" ht="15.75">
      <c r="A393" s="297" t="s">
        <v>295</v>
      </c>
      <c r="B393" s="308">
        <v>202</v>
      </c>
      <c r="C393" s="308">
        <v>-3</v>
      </c>
      <c r="D393" s="308">
        <v>-199</v>
      </c>
      <c r="E393" s="300">
        <v>-0.04</v>
      </c>
      <c r="F393" s="300">
        <v>-0.04</v>
      </c>
      <c r="G393" s="308">
        <v>0</v>
      </c>
      <c r="H393" s="308">
        <v>0</v>
      </c>
    </row>
    <row r="394" spans="1:8" s="309" customFormat="1" ht="15.75">
      <c r="A394" s="297" t="s">
        <v>66</v>
      </c>
      <c r="B394" s="308">
        <v>2538</v>
      </c>
      <c r="C394" s="308">
        <v>-162</v>
      </c>
      <c r="D394" s="308">
        <v>-154</v>
      </c>
      <c r="E394" s="300">
        <v>-0.02</v>
      </c>
      <c r="F394" s="300">
        <v>-0.01</v>
      </c>
      <c r="G394" s="308">
        <v>-4684</v>
      </c>
      <c r="H394" s="308">
        <v>0</v>
      </c>
    </row>
    <row r="395" spans="1:8" s="309" customFormat="1" ht="15.75">
      <c r="A395" s="297" t="s">
        <v>67</v>
      </c>
      <c r="B395" s="308">
        <v>5288</v>
      </c>
      <c r="C395" s="308">
        <v>-1225</v>
      </c>
      <c r="D395" s="308">
        <v>-5955</v>
      </c>
      <c r="E395" s="300">
        <v>-1.17</v>
      </c>
      <c r="F395" s="300">
        <v>-1.16</v>
      </c>
      <c r="G395" s="308">
        <v>1892</v>
      </c>
      <c r="H395" s="308">
        <v>0</v>
      </c>
    </row>
    <row r="396" spans="1:8" s="309" customFormat="1" ht="15.75">
      <c r="A396" s="297" t="s">
        <v>229</v>
      </c>
      <c r="B396" s="308">
        <v>1054</v>
      </c>
      <c r="C396" s="308">
        <v>-1041</v>
      </c>
      <c r="D396" s="308">
        <v>-14</v>
      </c>
      <c r="E396" s="300">
        <v>0</v>
      </c>
      <c r="F396" s="300">
        <v>0</v>
      </c>
      <c r="G396" s="308">
        <v>0</v>
      </c>
      <c r="H396" s="308">
        <v>0</v>
      </c>
    </row>
    <row r="397" spans="1:8" s="309" customFormat="1" ht="15.75">
      <c r="A397" s="297" t="s">
        <v>1189</v>
      </c>
      <c r="B397" s="308">
        <v>-393</v>
      </c>
      <c r="C397" s="308">
        <v>-56</v>
      </c>
      <c r="D397" s="308">
        <v>-61</v>
      </c>
      <c r="E397" s="300">
        <v>-0.03</v>
      </c>
      <c r="F397" s="300">
        <v>-0.02</v>
      </c>
      <c r="G397" s="308">
        <v>-1927</v>
      </c>
      <c r="H397" s="308">
        <v>0</v>
      </c>
    </row>
    <row r="398" spans="1:8" s="309" customFormat="1" ht="15.75">
      <c r="A398" s="297" t="s">
        <v>1190</v>
      </c>
      <c r="B398" s="308">
        <v>1206</v>
      </c>
      <c r="C398" s="308">
        <v>-2726</v>
      </c>
      <c r="D398" s="308">
        <v>-122</v>
      </c>
      <c r="E398" s="300">
        <v>-0.02</v>
      </c>
      <c r="F398" s="300">
        <v>-0.01</v>
      </c>
      <c r="G398" s="308">
        <v>-3086</v>
      </c>
      <c r="H398" s="308">
        <v>0</v>
      </c>
    </row>
    <row r="399" spans="1:8" s="309" customFormat="1" ht="15.75">
      <c r="A399" s="297" t="s">
        <v>1191</v>
      </c>
      <c r="B399" s="308">
        <v>2288</v>
      </c>
      <c r="C399" s="308">
        <v>-1178</v>
      </c>
      <c r="D399" s="308">
        <v>-419</v>
      </c>
      <c r="E399" s="300">
        <v>-0.09</v>
      </c>
      <c r="F399" s="300">
        <v>-0.09</v>
      </c>
      <c r="G399" s="308">
        <v>-1466</v>
      </c>
      <c r="H399" s="308">
        <v>0</v>
      </c>
    </row>
    <row r="400" spans="1:8" s="309" customFormat="1" ht="15.75">
      <c r="A400" s="297" t="s">
        <v>1192</v>
      </c>
      <c r="B400" s="308">
        <v>735</v>
      </c>
      <c r="C400" s="308">
        <v>-10</v>
      </c>
      <c r="D400" s="308">
        <v>-141</v>
      </c>
      <c r="E400" s="300">
        <v>-0.05</v>
      </c>
      <c r="F400" s="300">
        <v>-0.01</v>
      </c>
      <c r="G400" s="308">
        <v>-5735</v>
      </c>
      <c r="H400" s="308">
        <v>-44</v>
      </c>
    </row>
    <row r="401" spans="1:8" s="309" customFormat="1" ht="15.75">
      <c r="A401" s="297" t="s">
        <v>1194</v>
      </c>
      <c r="B401" s="308">
        <v>2191</v>
      </c>
      <c r="C401" s="308">
        <v>-1078</v>
      </c>
      <c r="D401" s="308">
        <v>-592</v>
      </c>
      <c r="E401" s="300">
        <v>-0.15</v>
      </c>
      <c r="F401" s="300">
        <v>-0.14</v>
      </c>
      <c r="G401" s="308">
        <v>-3528</v>
      </c>
      <c r="H401" s="308">
        <v>0</v>
      </c>
    </row>
    <row r="402" spans="1:8" s="309" customFormat="1" ht="15.75">
      <c r="A402" s="297" t="s">
        <v>68</v>
      </c>
      <c r="B402" s="308">
        <v>969</v>
      </c>
      <c r="C402" s="308">
        <v>-138</v>
      </c>
      <c r="D402" s="308">
        <v>-190</v>
      </c>
      <c r="E402" s="300">
        <v>-0.06</v>
      </c>
      <c r="F402" s="300">
        <v>-0.02</v>
      </c>
      <c r="G402" s="308">
        <v>-5302</v>
      </c>
      <c r="H402" s="308">
        <v>0</v>
      </c>
    </row>
    <row r="403" spans="1:8" s="309" customFormat="1" ht="15.75">
      <c r="A403" s="297" t="s">
        <v>299</v>
      </c>
      <c r="B403" s="308">
        <v>2296</v>
      </c>
      <c r="C403" s="308">
        <v>-414</v>
      </c>
      <c r="D403" s="308">
        <v>-1882</v>
      </c>
      <c r="E403" s="300">
        <v>-0.28</v>
      </c>
      <c r="F403" s="300">
        <v>-0.23</v>
      </c>
      <c r="G403" s="308">
        <v>0</v>
      </c>
      <c r="H403" s="308">
        <v>0</v>
      </c>
    </row>
    <row r="404" spans="1:8" s="309" customFormat="1" ht="15.75">
      <c r="A404" s="297" t="s">
        <v>172</v>
      </c>
      <c r="B404" s="308">
        <v>317</v>
      </c>
      <c r="C404" s="308">
        <v>-341</v>
      </c>
      <c r="D404" s="308">
        <v>-111</v>
      </c>
      <c r="E404" s="300">
        <v>-0.03</v>
      </c>
      <c r="F404" s="300">
        <v>-0.02</v>
      </c>
      <c r="G404" s="308">
        <v>-11754</v>
      </c>
      <c r="H404" s="308">
        <v>-68</v>
      </c>
    </row>
    <row r="405" spans="1:8" s="309" customFormat="1" ht="15.75">
      <c r="A405" s="297" t="s">
        <v>346</v>
      </c>
      <c r="B405" s="308">
        <v>138</v>
      </c>
      <c r="C405" s="308">
        <v>-19</v>
      </c>
      <c r="D405" s="308">
        <v>-119</v>
      </c>
      <c r="E405" s="300">
        <v>-0.56</v>
      </c>
      <c r="F405" s="300">
        <v>-0.53</v>
      </c>
      <c r="G405" s="308">
        <v>0</v>
      </c>
      <c r="H405" s="308">
        <v>0</v>
      </c>
    </row>
    <row r="406" spans="1:8" s="309" customFormat="1" ht="15.75">
      <c r="A406" s="297" t="s">
        <v>1195</v>
      </c>
      <c r="B406" s="308">
        <v>901</v>
      </c>
      <c r="C406" s="308">
        <v>-3</v>
      </c>
      <c r="D406" s="308">
        <v>-793</v>
      </c>
      <c r="E406" s="300">
        <v>-0.14</v>
      </c>
      <c r="F406" s="300">
        <v>-0.12</v>
      </c>
      <c r="G406" s="308">
        <v>-109</v>
      </c>
      <c r="H406" s="308">
        <v>-32</v>
      </c>
    </row>
    <row r="407" spans="1:8" s="309" customFormat="1" ht="15.75">
      <c r="A407" s="297" t="s">
        <v>347</v>
      </c>
      <c r="B407" s="308">
        <v>328</v>
      </c>
      <c r="C407" s="308">
        <v>-30</v>
      </c>
      <c r="D407" s="308">
        <v>-298</v>
      </c>
      <c r="E407" s="300">
        <v>-0.71</v>
      </c>
      <c r="F407" s="300">
        <v>-0.71</v>
      </c>
      <c r="G407" s="308">
        <v>0</v>
      </c>
      <c r="H407" s="308">
        <v>0</v>
      </c>
    </row>
    <row r="408" spans="1:8" s="309" customFormat="1" ht="15.75">
      <c r="A408" s="297" t="s">
        <v>348</v>
      </c>
      <c r="B408" s="308">
        <v>691</v>
      </c>
      <c r="C408" s="308">
        <v>-49</v>
      </c>
      <c r="D408" s="308">
        <v>-703</v>
      </c>
      <c r="E408" s="300">
        <v>-0.87</v>
      </c>
      <c r="F408" s="300">
        <v>-0.86</v>
      </c>
      <c r="G408" s="308">
        <v>61</v>
      </c>
      <c r="H408" s="308">
        <v>0</v>
      </c>
    </row>
    <row r="409" spans="1:8" s="309" customFormat="1" ht="15.75">
      <c r="A409" s="297" t="s">
        <v>349</v>
      </c>
      <c r="B409" s="308">
        <v>1106</v>
      </c>
      <c r="C409" s="308">
        <v>-77</v>
      </c>
      <c r="D409" s="308">
        <v>-1032</v>
      </c>
      <c r="E409" s="300">
        <v>-0.7</v>
      </c>
      <c r="F409" s="300">
        <v>-0.69</v>
      </c>
      <c r="G409" s="308">
        <v>3</v>
      </c>
      <c r="H409" s="308">
        <v>0</v>
      </c>
    </row>
    <row r="410" spans="1:8" s="309" customFormat="1" ht="15.75">
      <c r="A410" s="297" t="s">
        <v>1196</v>
      </c>
      <c r="B410" s="308">
        <v>3035</v>
      </c>
      <c r="C410" s="308">
        <v>-11</v>
      </c>
      <c r="D410" s="308">
        <v>-1788</v>
      </c>
      <c r="E410" s="300">
        <v>-0.17</v>
      </c>
      <c r="F410" s="300">
        <v>-0.14</v>
      </c>
      <c r="G410" s="308">
        <v>-694</v>
      </c>
      <c r="H410" s="308">
        <v>-367</v>
      </c>
    </row>
    <row r="411" spans="1:8" s="309" customFormat="1" ht="15.75">
      <c r="A411" s="297" t="s">
        <v>1197</v>
      </c>
      <c r="B411" s="308">
        <v>1605</v>
      </c>
      <c r="C411" s="308">
        <v>-107</v>
      </c>
      <c r="D411" s="308">
        <v>-1513</v>
      </c>
      <c r="E411" s="300">
        <v>-0.6</v>
      </c>
      <c r="F411" s="300">
        <v>-0.6</v>
      </c>
      <c r="G411" s="308">
        <v>15</v>
      </c>
      <c r="H411" s="308">
        <v>0</v>
      </c>
    </row>
    <row r="412" spans="1:8" s="309" customFormat="1" ht="15.75">
      <c r="A412" s="297" t="s">
        <v>1198</v>
      </c>
      <c r="B412" s="308">
        <v>1299</v>
      </c>
      <c r="C412" s="308">
        <v>-88</v>
      </c>
      <c r="D412" s="308">
        <v>-1228</v>
      </c>
      <c r="E412" s="300">
        <v>-0.3</v>
      </c>
      <c r="F412" s="300">
        <v>-0.3</v>
      </c>
      <c r="G412" s="308">
        <v>21</v>
      </c>
      <c r="H412" s="308">
        <v>-4</v>
      </c>
    </row>
    <row r="413" spans="1:8" s="309" customFormat="1" ht="15.75">
      <c r="A413" s="297" t="s">
        <v>1199</v>
      </c>
      <c r="B413" s="308">
        <v>1735</v>
      </c>
      <c r="C413" s="308">
        <v>-104</v>
      </c>
      <c r="D413" s="308">
        <v>-1702</v>
      </c>
      <c r="E413" s="300">
        <v>-0.32</v>
      </c>
      <c r="F413" s="300">
        <v>-0.31</v>
      </c>
      <c r="G413" s="308">
        <v>7</v>
      </c>
      <c r="H413" s="308">
        <v>64</v>
      </c>
    </row>
    <row r="414" spans="1:8" s="309" customFormat="1" ht="15.75">
      <c r="A414" s="297" t="s">
        <v>0</v>
      </c>
      <c r="B414" s="308">
        <v>2625</v>
      </c>
      <c r="C414" s="308">
        <v>-7</v>
      </c>
      <c r="D414" s="308">
        <v>-2648</v>
      </c>
      <c r="E414" s="300">
        <v>-0.33</v>
      </c>
      <c r="F414" s="300">
        <v>-0.31</v>
      </c>
      <c r="G414" s="308">
        <v>41</v>
      </c>
      <c r="H414" s="308">
        <v>-11</v>
      </c>
    </row>
    <row r="415" spans="1:8" s="309" customFormat="1" ht="15.75">
      <c r="A415" s="297" t="s">
        <v>1</v>
      </c>
      <c r="B415" s="308">
        <v>3759</v>
      </c>
      <c r="C415" s="308">
        <v>-425</v>
      </c>
      <c r="D415" s="308">
        <v>-2816</v>
      </c>
      <c r="E415" s="300">
        <v>-0.18</v>
      </c>
      <c r="F415" s="300">
        <v>-0.17</v>
      </c>
      <c r="G415" s="308">
        <v>-355</v>
      </c>
      <c r="H415" s="308">
        <v>-163</v>
      </c>
    </row>
    <row r="416" spans="1:8" s="309" customFormat="1" ht="15.75">
      <c r="A416" s="297" t="s">
        <v>2</v>
      </c>
      <c r="B416" s="308">
        <v>4700</v>
      </c>
      <c r="C416" s="308">
        <v>-701</v>
      </c>
      <c r="D416" s="308">
        <v>-3345</v>
      </c>
      <c r="E416" s="300">
        <v>-0.17</v>
      </c>
      <c r="F416" s="300">
        <v>-0.16</v>
      </c>
      <c r="G416" s="308">
        <v>-556</v>
      </c>
      <c r="H416" s="308">
        <v>-98</v>
      </c>
    </row>
    <row r="417" spans="1:8" s="309" customFormat="1" ht="15.75">
      <c r="A417" s="297" t="s">
        <v>3</v>
      </c>
      <c r="B417" s="308">
        <v>2235</v>
      </c>
      <c r="C417" s="308">
        <v>-402</v>
      </c>
      <c r="D417" s="308">
        <v>-1599</v>
      </c>
      <c r="E417" s="300">
        <v>-0.18</v>
      </c>
      <c r="F417" s="300">
        <v>-0.18</v>
      </c>
      <c r="G417" s="308">
        <v>-165</v>
      </c>
      <c r="H417" s="308">
        <v>-69</v>
      </c>
    </row>
    <row r="418" spans="1:8" s="309" customFormat="1" ht="15.75">
      <c r="A418" s="297" t="s">
        <v>4</v>
      </c>
      <c r="B418" s="308">
        <v>163</v>
      </c>
      <c r="C418" s="308">
        <v>-85</v>
      </c>
      <c r="D418" s="308">
        <v>-16</v>
      </c>
      <c r="E418" s="300">
        <v>-0.03</v>
      </c>
      <c r="F418" s="300">
        <v>-0.03</v>
      </c>
      <c r="G418" s="308">
        <v>-430</v>
      </c>
      <c r="H418" s="308">
        <v>0</v>
      </c>
    </row>
    <row r="419" spans="1:8" s="309" customFormat="1" ht="15.75">
      <c r="A419" s="297" t="s">
        <v>5</v>
      </c>
      <c r="B419" s="308">
        <v>731</v>
      </c>
      <c r="C419" s="308">
        <v>-25</v>
      </c>
      <c r="D419" s="308">
        <v>-163</v>
      </c>
      <c r="E419" s="300">
        <v>-0.06</v>
      </c>
      <c r="F419" s="300">
        <v>-0.02</v>
      </c>
      <c r="G419" s="308">
        <v>-1050</v>
      </c>
      <c r="H419" s="308">
        <v>0</v>
      </c>
    </row>
    <row r="420" spans="1:8" s="309" customFormat="1" ht="15.75">
      <c r="A420" s="297" t="s">
        <v>6</v>
      </c>
      <c r="B420" s="308">
        <v>752</v>
      </c>
      <c r="C420" s="308">
        <v>-3</v>
      </c>
      <c r="D420" s="308">
        <v>-156</v>
      </c>
      <c r="E420" s="300">
        <v>-0.04</v>
      </c>
      <c r="F420" s="300">
        <v>-0.01</v>
      </c>
      <c r="G420" s="308">
        <v>-2566</v>
      </c>
      <c r="H420" s="308">
        <v>-19</v>
      </c>
    </row>
    <row r="421" spans="1:8" s="309" customFormat="1" ht="15.75">
      <c r="A421" s="297" t="s">
        <v>173</v>
      </c>
      <c r="B421" s="308">
        <v>5774</v>
      </c>
      <c r="C421" s="308">
        <v>-2</v>
      </c>
      <c r="D421" s="308">
        <v>-2941</v>
      </c>
      <c r="E421" s="300">
        <v>-0.51</v>
      </c>
      <c r="F421" s="300">
        <v>-0.5</v>
      </c>
      <c r="G421" s="308">
        <v>-3624</v>
      </c>
      <c r="H421" s="308">
        <v>0</v>
      </c>
    </row>
    <row r="422" spans="1:8" s="309" customFormat="1" ht="15.75">
      <c r="A422" s="297" t="s">
        <v>174</v>
      </c>
      <c r="B422" s="308">
        <v>7794</v>
      </c>
      <c r="C422" s="308">
        <v>-19</v>
      </c>
      <c r="D422" s="308">
        <v>-9097</v>
      </c>
      <c r="E422" s="300">
        <v>-1.41</v>
      </c>
      <c r="F422" s="300">
        <v>-1.32</v>
      </c>
      <c r="G422" s="308">
        <v>-345</v>
      </c>
      <c r="H422" s="308">
        <v>-107</v>
      </c>
    </row>
    <row r="423" spans="1:8" s="309" customFormat="1" ht="15.75">
      <c r="A423" s="297" t="s">
        <v>175</v>
      </c>
      <c r="B423" s="308">
        <v>1235</v>
      </c>
      <c r="C423" s="308">
        <v>-3</v>
      </c>
      <c r="D423" s="308">
        <v>-306</v>
      </c>
      <c r="E423" s="300">
        <v>-0.02</v>
      </c>
      <c r="F423" s="300">
        <v>-0.02</v>
      </c>
      <c r="G423" s="308">
        <v>-20485</v>
      </c>
      <c r="H423" s="308">
        <v>-179</v>
      </c>
    </row>
    <row r="424" spans="1:8" s="309" customFormat="1" ht="15.75">
      <c r="A424" s="297" t="s">
        <v>176</v>
      </c>
      <c r="B424" s="308">
        <v>2965</v>
      </c>
      <c r="C424" s="308">
        <v>-187</v>
      </c>
      <c r="D424" s="308">
        <v>-2618</v>
      </c>
      <c r="E424" s="300">
        <v>-0.34</v>
      </c>
      <c r="F424" s="300">
        <v>-0.31</v>
      </c>
      <c r="G424" s="308">
        <v>-650</v>
      </c>
      <c r="H424" s="308">
        <v>-66</v>
      </c>
    </row>
    <row r="425" spans="1:8" s="309" customFormat="1" ht="15.75">
      <c r="A425" s="297" t="s">
        <v>230</v>
      </c>
      <c r="B425" s="308">
        <v>11020</v>
      </c>
      <c r="C425" s="308">
        <v>-419</v>
      </c>
      <c r="D425" s="308">
        <v>-10497</v>
      </c>
      <c r="E425" s="300">
        <v>-0.25</v>
      </c>
      <c r="F425" s="300">
        <v>-0.25</v>
      </c>
      <c r="G425" s="308">
        <v>-105</v>
      </c>
      <c r="H425" s="308">
        <v>0</v>
      </c>
    </row>
    <row r="426" spans="1:8" s="309" customFormat="1" ht="15.75">
      <c r="A426" s="297" t="s">
        <v>370</v>
      </c>
      <c r="B426" s="308">
        <v>685</v>
      </c>
      <c r="C426" s="308">
        <v>-95</v>
      </c>
      <c r="D426" s="308">
        <v>-714</v>
      </c>
      <c r="E426" s="300">
        <v>-0.75</v>
      </c>
      <c r="F426" s="300">
        <v>-0.74</v>
      </c>
      <c r="G426" s="308">
        <v>125</v>
      </c>
      <c r="H426" s="308">
        <v>0</v>
      </c>
    </row>
    <row r="427" spans="1:8" s="309" customFormat="1" ht="15.75">
      <c r="A427" s="297" t="s">
        <v>371</v>
      </c>
      <c r="B427" s="308">
        <v>889</v>
      </c>
      <c r="C427" s="308">
        <v>-55</v>
      </c>
      <c r="D427" s="308">
        <v>-900</v>
      </c>
      <c r="E427" s="300">
        <v>-1.06</v>
      </c>
      <c r="F427" s="300">
        <v>-1.06</v>
      </c>
      <c r="G427" s="308">
        <v>66</v>
      </c>
      <c r="H427" s="308">
        <v>0</v>
      </c>
    </row>
    <row r="428" spans="1:8" s="309" customFormat="1" ht="15.75">
      <c r="A428" s="297" t="s">
        <v>232</v>
      </c>
      <c r="B428" s="308">
        <v>614</v>
      </c>
      <c r="C428" s="308">
        <v>-45</v>
      </c>
      <c r="D428" s="308">
        <v>-601</v>
      </c>
      <c r="E428" s="300">
        <v>-0.77</v>
      </c>
      <c r="F428" s="300">
        <v>-0.77</v>
      </c>
      <c r="G428" s="308">
        <v>32</v>
      </c>
      <c r="H428" s="308">
        <v>0</v>
      </c>
    </row>
    <row r="429" spans="1:8" s="309" customFormat="1" ht="15.75">
      <c r="A429" s="297" t="s">
        <v>233</v>
      </c>
      <c r="B429" s="308">
        <v>1582</v>
      </c>
      <c r="C429" s="308">
        <v>-89</v>
      </c>
      <c r="D429" s="308">
        <v>-1504</v>
      </c>
      <c r="E429" s="300">
        <v>-1.02</v>
      </c>
      <c r="F429" s="300">
        <v>-1.02</v>
      </c>
      <c r="G429" s="308">
        <v>11</v>
      </c>
      <c r="H429" s="308">
        <v>0</v>
      </c>
    </row>
    <row r="430" spans="1:8" s="309" customFormat="1" ht="15.75">
      <c r="A430" s="297" t="s">
        <v>234</v>
      </c>
      <c r="B430" s="308">
        <v>1086</v>
      </c>
      <c r="C430" s="308">
        <v>-61</v>
      </c>
      <c r="D430" s="308">
        <v>-1101</v>
      </c>
      <c r="E430" s="300">
        <v>-0.75</v>
      </c>
      <c r="F430" s="300">
        <v>-0.75</v>
      </c>
      <c r="G430" s="308">
        <v>75</v>
      </c>
      <c r="H430" s="308">
        <v>0</v>
      </c>
    </row>
    <row r="431" spans="1:8" s="309" customFormat="1" ht="15.75">
      <c r="A431" s="297" t="s">
        <v>235</v>
      </c>
      <c r="B431" s="308">
        <v>1232</v>
      </c>
      <c r="C431" s="308">
        <v>-82</v>
      </c>
      <c r="D431" s="308">
        <v>-1237</v>
      </c>
      <c r="E431" s="300">
        <v>-0.84</v>
      </c>
      <c r="F431" s="300">
        <v>-0.84</v>
      </c>
      <c r="G431" s="308">
        <v>86</v>
      </c>
      <c r="H431" s="308">
        <v>0</v>
      </c>
    </row>
    <row r="432" spans="1:8" s="309" customFormat="1" ht="15.75">
      <c r="A432" s="297" t="s">
        <v>236</v>
      </c>
      <c r="B432" s="308">
        <v>1508</v>
      </c>
      <c r="C432" s="308">
        <v>-89</v>
      </c>
      <c r="D432" s="308">
        <v>-1548</v>
      </c>
      <c r="E432" s="300">
        <v>-1.21</v>
      </c>
      <c r="F432" s="300">
        <v>-1.21</v>
      </c>
      <c r="G432" s="308">
        <v>74</v>
      </c>
      <c r="H432" s="308">
        <v>0</v>
      </c>
    </row>
    <row r="433" spans="1:8" s="309" customFormat="1" ht="15.75">
      <c r="A433" s="297" t="s">
        <v>237</v>
      </c>
      <c r="B433" s="308">
        <v>976</v>
      </c>
      <c r="C433" s="308">
        <v>-71</v>
      </c>
      <c r="D433" s="308">
        <v>-1372</v>
      </c>
      <c r="E433" s="300">
        <v>-0.94</v>
      </c>
      <c r="F433" s="300">
        <v>-0.94</v>
      </c>
      <c r="G433" s="308">
        <v>409</v>
      </c>
      <c r="H433" s="308">
        <v>0</v>
      </c>
    </row>
    <row r="434" spans="1:8" s="309" customFormat="1" ht="15.75">
      <c r="A434" s="297" t="s">
        <v>238</v>
      </c>
      <c r="B434" s="308">
        <v>945</v>
      </c>
      <c r="C434" s="308">
        <v>-109</v>
      </c>
      <c r="D434" s="308">
        <v>-1102</v>
      </c>
      <c r="E434" s="300">
        <v>-0.47</v>
      </c>
      <c r="F434" s="300">
        <v>-0.47</v>
      </c>
      <c r="G434" s="308">
        <v>198</v>
      </c>
      <c r="H434" s="308">
        <v>0</v>
      </c>
    </row>
    <row r="435" spans="1:8" s="309" customFormat="1" ht="15.75">
      <c r="A435" s="297" t="s">
        <v>239</v>
      </c>
      <c r="B435" s="308">
        <v>678</v>
      </c>
      <c r="C435" s="308">
        <v>-97</v>
      </c>
      <c r="D435" s="308">
        <v>-624</v>
      </c>
      <c r="E435" s="300">
        <v>-0.34</v>
      </c>
      <c r="F435" s="300">
        <v>-0.34</v>
      </c>
      <c r="G435" s="308">
        <v>-2</v>
      </c>
      <c r="H435" s="308">
        <v>0</v>
      </c>
    </row>
    <row r="436" spans="1:8" s="309" customFormat="1" ht="15.75">
      <c r="A436" s="297" t="s">
        <v>240</v>
      </c>
      <c r="B436" s="308">
        <v>2358</v>
      </c>
      <c r="C436" s="308">
        <v>-173</v>
      </c>
      <c r="D436" s="308">
        <v>-2417</v>
      </c>
      <c r="E436" s="300">
        <v>-1.03</v>
      </c>
      <c r="F436" s="300">
        <v>-1.02</v>
      </c>
      <c r="G436" s="308">
        <v>232</v>
      </c>
      <c r="H436" s="308">
        <v>0</v>
      </c>
    </row>
    <row r="437" spans="1:8" s="309" customFormat="1" ht="15.75">
      <c r="A437" s="297" t="s">
        <v>242</v>
      </c>
      <c r="B437" s="308">
        <v>657</v>
      </c>
      <c r="C437" s="308">
        <v>-49</v>
      </c>
      <c r="D437" s="308">
        <v>-1412</v>
      </c>
      <c r="E437" s="300">
        <v>-0.65</v>
      </c>
      <c r="F437" s="300">
        <v>-0.65</v>
      </c>
      <c r="G437" s="308">
        <v>865</v>
      </c>
      <c r="H437" s="308">
        <v>-109</v>
      </c>
    </row>
    <row r="438" spans="1:8" s="309" customFormat="1" ht="15.75">
      <c r="A438" s="297" t="s">
        <v>243</v>
      </c>
      <c r="B438" s="308">
        <v>1299</v>
      </c>
      <c r="C438" s="308">
        <v>-97</v>
      </c>
      <c r="D438" s="308">
        <v>-1635</v>
      </c>
      <c r="E438" s="300">
        <v>-0.42</v>
      </c>
      <c r="F438" s="300">
        <v>-0.42</v>
      </c>
      <c r="G438" s="308">
        <v>327</v>
      </c>
      <c r="H438" s="308">
        <v>0</v>
      </c>
    </row>
    <row r="439" spans="1:8" s="309" customFormat="1" ht="15.75">
      <c r="A439" s="297" t="s">
        <v>244</v>
      </c>
      <c r="B439" s="308">
        <v>639</v>
      </c>
      <c r="C439" s="308">
        <v>-3</v>
      </c>
      <c r="D439" s="308">
        <v>-1001</v>
      </c>
      <c r="E439" s="300">
        <v>-0.39</v>
      </c>
      <c r="F439" s="300">
        <v>-0.38</v>
      </c>
      <c r="G439" s="308">
        <v>429</v>
      </c>
      <c r="H439" s="308">
        <v>-178</v>
      </c>
    </row>
    <row r="440" spans="1:8" s="309" customFormat="1" ht="15.75">
      <c r="A440" s="297" t="s">
        <v>245</v>
      </c>
      <c r="B440" s="308">
        <v>545</v>
      </c>
      <c r="C440" s="308">
        <v>-4</v>
      </c>
      <c r="D440" s="308">
        <v>-1257</v>
      </c>
      <c r="E440" s="300">
        <v>-0.74</v>
      </c>
      <c r="F440" s="300">
        <v>-0.73</v>
      </c>
      <c r="G440" s="308">
        <v>715</v>
      </c>
      <c r="H440" s="308">
        <v>0</v>
      </c>
    </row>
    <row r="441" spans="1:8" s="309" customFormat="1" ht="15.75">
      <c r="A441" s="297" t="s">
        <v>246</v>
      </c>
      <c r="B441" s="308">
        <v>1089</v>
      </c>
      <c r="C441" s="308">
        <v>-2</v>
      </c>
      <c r="D441" s="308">
        <v>-497</v>
      </c>
      <c r="E441" s="300">
        <v>-0.1</v>
      </c>
      <c r="F441" s="300">
        <v>-0.1</v>
      </c>
      <c r="G441" s="308">
        <v>-616</v>
      </c>
      <c r="H441" s="308">
        <v>0</v>
      </c>
    </row>
    <row r="442" spans="1:8" s="309" customFormat="1" ht="15.75">
      <c r="A442" s="297" t="s">
        <v>247</v>
      </c>
      <c r="B442" s="308">
        <v>1997</v>
      </c>
      <c r="C442" s="308">
        <v>-104</v>
      </c>
      <c r="D442" s="308">
        <v>-2889</v>
      </c>
      <c r="E442" s="300">
        <v>-0.46</v>
      </c>
      <c r="F442" s="300">
        <v>-0.45</v>
      </c>
      <c r="G442" s="308">
        <v>932</v>
      </c>
      <c r="H442" s="308">
        <v>0</v>
      </c>
    </row>
    <row r="443" spans="1:8" s="309" customFormat="1" ht="15.75">
      <c r="A443" s="297" t="s">
        <v>248</v>
      </c>
      <c r="B443" s="308">
        <v>1115</v>
      </c>
      <c r="C443" s="308">
        <v>-19</v>
      </c>
      <c r="D443" s="308">
        <v>-560</v>
      </c>
      <c r="E443" s="300">
        <v>-0.15</v>
      </c>
      <c r="F443" s="300">
        <v>-0.14</v>
      </c>
      <c r="G443" s="308">
        <v>-9889</v>
      </c>
      <c r="H443" s="308">
        <v>0</v>
      </c>
    </row>
    <row r="444" spans="1:8" s="309" customFormat="1" ht="15.75">
      <c r="A444" s="297" t="s">
        <v>249</v>
      </c>
      <c r="B444" s="308">
        <v>1580</v>
      </c>
      <c r="C444" s="308">
        <v>-3</v>
      </c>
      <c r="D444" s="308">
        <v>-2338</v>
      </c>
      <c r="E444" s="300">
        <v>-0.41</v>
      </c>
      <c r="F444" s="300">
        <v>-0.4</v>
      </c>
      <c r="G444" s="308">
        <v>732</v>
      </c>
      <c r="H444" s="308">
        <v>0</v>
      </c>
    </row>
    <row r="445" spans="1:8" s="309" customFormat="1" ht="15.75">
      <c r="A445" s="297" t="s">
        <v>250</v>
      </c>
      <c r="B445" s="308">
        <v>712</v>
      </c>
      <c r="C445" s="308">
        <v>-2</v>
      </c>
      <c r="D445" s="308">
        <v>-1075</v>
      </c>
      <c r="E445" s="300">
        <v>-0.34</v>
      </c>
      <c r="F445" s="300">
        <v>-0.34</v>
      </c>
      <c r="G445" s="308">
        <v>346</v>
      </c>
      <c r="H445" s="308">
        <v>0</v>
      </c>
    </row>
    <row r="446" spans="1:8" s="309" customFormat="1" ht="15.75">
      <c r="A446" s="297" t="s">
        <v>251</v>
      </c>
      <c r="B446" s="308">
        <v>619</v>
      </c>
      <c r="C446" s="308">
        <v>-50</v>
      </c>
      <c r="D446" s="308">
        <v>-946</v>
      </c>
      <c r="E446" s="300">
        <v>-0.4</v>
      </c>
      <c r="F446" s="300">
        <v>-0.39</v>
      </c>
      <c r="G446" s="308">
        <v>363</v>
      </c>
      <c r="H446" s="308">
        <v>0</v>
      </c>
    </row>
    <row r="447" spans="1:8" s="309" customFormat="1" ht="15.75">
      <c r="A447" s="297" t="s">
        <v>372</v>
      </c>
      <c r="B447" s="308">
        <v>897</v>
      </c>
      <c r="C447" s="308">
        <v>-49</v>
      </c>
      <c r="D447" s="308">
        <v>-968</v>
      </c>
      <c r="E447" s="300">
        <v>-0.8</v>
      </c>
      <c r="F447" s="300">
        <v>-0.8</v>
      </c>
      <c r="G447" s="308">
        <v>72</v>
      </c>
      <c r="H447" s="308">
        <v>0</v>
      </c>
    </row>
    <row r="448" spans="1:8" s="309" customFormat="1" ht="15.75">
      <c r="A448" s="297" t="s">
        <v>373</v>
      </c>
      <c r="B448" s="308">
        <v>105</v>
      </c>
      <c r="C448" s="308">
        <v>0</v>
      </c>
      <c r="D448" s="308">
        <v>-109</v>
      </c>
      <c r="E448" s="300">
        <v>-0.53</v>
      </c>
      <c r="F448" s="300">
        <v>-0.51</v>
      </c>
      <c r="G448" s="308">
        <v>0</v>
      </c>
      <c r="H448" s="308">
        <v>0</v>
      </c>
    </row>
    <row r="449" spans="1:8" s="309" customFormat="1" ht="15.75">
      <c r="A449" s="297" t="s">
        <v>374</v>
      </c>
      <c r="B449" s="308">
        <v>195</v>
      </c>
      <c r="C449" s="308">
        <v>0</v>
      </c>
      <c r="D449" s="308">
        <v>-273</v>
      </c>
      <c r="E449" s="300">
        <v>-0.72</v>
      </c>
      <c r="F449" s="300">
        <v>-0.72</v>
      </c>
      <c r="G449" s="308">
        <v>65</v>
      </c>
      <c r="H449" s="308">
        <v>0</v>
      </c>
    </row>
    <row r="450" spans="1:8" s="309" customFormat="1" ht="15.75">
      <c r="A450" s="297" t="s">
        <v>252</v>
      </c>
      <c r="B450" s="308">
        <v>1454</v>
      </c>
      <c r="C450" s="308">
        <v>0</v>
      </c>
      <c r="D450" s="308">
        <v>-1805</v>
      </c>
      <c r="E450" s="300">
        <v>-0.38</v>
      </c>
      <c r="F450" s="300">
        <v>-0.38</v>
      </c>
      <c r="G450" s="308">
        <v>307</v>
      </c>
      <c r="H450" s="308">
        <v>0</v>
      </c>
    </row>
    <row r="451" spans="1:8" s="309" customFormat="1" ht="15.75">
      <c r="A451" s="297" t="s">
        <v>253</v>
      </c>
      <c r="B451" s="308">
        <v>1056</v>
      </c>
      <c r="C451" s="308">
        <v>-98</v>
      </c>
      <c r="D451" s="308">
        <v>-992</v>
      </c>
      <c r="E451" s="300">
        <v>-0.32</v>
      </c>
      <c r="F451" s="300">
        <v>-0.31</v>
      </c>
      <c r="G451" s="308">
        <v>34</v>
      </c>
      <c r="H451" s="308">
        <v>0</v>
      </c>
    </row>
    <row r="452" spans="1:8" s="309" customFormat="1" ht="15.75">
      <c r="A452" s="297" t="s">
        <v>254</v>
      </c>
      <c r="B452" s="308">
        <v>2082</v>
      </c>
      <c r="C452" s="308">
        <v>-38</v>
      </c>
      <c r="D452" s="308">
        <v>-14895</v>
      </c>
      <c r="E452" s="300">
        <v>-1.59</v>
      </c>
      <c r="F452" s="300">
        <v>-1.59</v>
      </c>
      <c r="G452" s="308">
        <v>12851</v>
      </c>
      <c r="H452" s="308">
        <v>0</v>
      </c>
    </row>
    <row r="453" spans="1:8" s="309" customFormat="1" ht="15.75">
      <c r="A453" s="297" t="s">
        <v>255</v>
      </c>
      <c r="B453" s="308">
        <v>3835</v>
      </c>
      <c r="C453" s="308">
        <v>-109</v>
      </c>
      <c r="D453" s="308">
        <v>-4889</v>
      </c>
      <c r="E453" s="300">
        <v>-0.32</v>
      </c>
      <c r="F453" s="300">
        <v>-0.32</v>
      </c>
      <c r="G453" s="308">
        <v>1163</v>
      </c>
      <c r="H453" s="308">
        <v>0</v>
      </c>
    </row>
    <row r="454" spans="1:8" s="309" customFormat="1" ht="15.75">
      <c r="A454" s="297" t="s">
        <v>256</v>
      </c>
      <c r="B454" s="308">
        <v>4832</v>
      </c>
      <c r="C454" s="308">
        <v>-42</v>
      </c>
      <c r="D454" s="308">
        <v>-3484</v>
      </c>
      <c r="E454" s="300">
        <v>-0.2</v>
      </c>
      <c r="F454" s="300">
        <v>-0.19</v>
      </c>
      <c r="G454" s="308">
        <v>-1307</v>
      </c>
      <c r="H454" s="308">
        <v>0</v>
      </c>
    </row>
    <row r="455" spans="1:8" s="309" customFormat="1" ht="15.75">
      <c r="A455" s="297" t="s">
        <v>257</v>
      </c>
      <c r="B455" s="308">
        <v>1177</v>
      </c>
      <c r="C455" s="308">
        <v>-100</v>
      </c>
      <c r="D455" s="308">
        <v>-1425</v>
      </c>
      <c r="E455" s="300">
        <v>-0.4</v>
      </c>
      <c r="F455" s="300">
        <v>-0.39</v>
      </c>
      <c r="G455" s="308">
        <v>347</v>
      </c>
      <c r="H455" s="308">
        <v>0</v>
      </c>
    </row>
    <row r="456" spans="1:8" s="309" customFormat="1" ht="15.75">
      <c r="A456" s="297" t="s">
        <v>258</v>
      </c>
      <c r="B456" s="308">
        <v>1591</v>
      </c>
      <c r="C456" s="308">
        <v>-87</v>
      </c>
      <c r="D456" s="308">
        <v>-1615</v>
      </c>
      <c r="E456" s="300">
        <v>-0.4</v>
      </c>
      <c r="F456" s="300">
        <v>-0.39</v>
      </c>
      <c r="G456" s="308">
        <v>111</v>
      </c>
      <c r="H456" s="308">
        <v>0</v>
      </c>
    </row>
    <row r="457" spans="1:8" s="309" customFormat="1" ht="15.75">
      <c r="A457" s="297" t="s">
        <v>259</v>
      </c>
      <c r="B457" s="308">
        <v>3520</v>
      </c>
      <c r="C457" s="308">
        <v>-186</v>
      </c>
      <c r="D457" s="308">
        <v>-4054</v>
      </c>
      <c r="E457" s="300">
        <v>-0.45</v>
      </c>
      <c r="F457" s="300">
        <v>-0.45</v>
      </c>
      <c r="G457" s="308">
        <v>720</v>
      </c>
      <c r="H457" s="308">
        <v>0</v>
      </c>
    </row>
    <row r="458" spans="1:8" s="309" customFormat="1" ht="15.75">
      <c r="A458" s="297" t="s">
        <v>260</v>
      </c>
      <c r="B458" s="308">
        <v>4549</v>
      </c>
      <c r="C458" s="308">
        <v>-207</v>
      </c>
      <c r="D458" s="308">
        <v>-7681</v>
      </c>
      <c r="E458" s="300">
        <v>-0.66</v>
      </c>
      <c r="F458" s="300">
        <v>-0.66</v>
      </c>
      <c r="G458" s="308">
        <v>3340</v>
      </c>
      <c r="H458" s="308">
        <v>0</v>
      </c>
    </row>
    <row r="459" spans="1:8" s="309" customFormat="1" ht="15.75">
      <c r="A459" s="297" t="s">
        <v>261</v>
      </c>
      <c r="B459" s="308">
        <v>3177</v>
      </c>
      <c r="C459" s="308">
        <v>-158</v>
      </c>
      <c r="D459" s="308">
        <v>-10221</v>
      </c>
      <c r="E459" s="300">
        <v>-1.32</v>
      </c>
      <c r="F459" s="300">
        <v>-1.31</v>
      </c>
      <c r="G459" s="308">
        <v>7202</v>
      </c>
      <c r="H459" s="308">
        <v>0</v>
      </c>
    </row>
    <row r="460" spans="1:8" s="309" customFormat="1" ht="15.75">
      <c r="A460" s="297" t="s">
        <v>262</v>
      </c>
      <c r="B460" s="308">
        <v>4678</v>
      </c>
      <c r="C460" s="308">
        <v>-240</v>
      </c>
      <c r="D460" s="308">
        <v>-12668</v>
      </c>
      <c r="E460" s="300">
        <v>-1.1</v>
      </c>
      <c r="F460" s="300">
        <v>-1.1</v>
      </c>
      <c r="G460" s="308">
        <v>8229</v>
      </c>
      <c r="H460" s="308">
        <v>0</v>
      </c>
    </row>
    <row r="461" spans="1:8" s="309" customFormat="1" ht="15.75">
      <c r="A461" s="297" t="s">
        <v>263</v>
      </c>
      <c r="B461" s="308">
        <v>4180</v>
      </c>
      <c r="C461" s="308">
        <v>-51</v>
      </c>
      <c r="D461" s="308">
        <v>-7052</v>
      </c>
      <c r="E461" s="300">
        <v>-0.61</v>
      </c>
      <c r="F461" s="300">
        <v>-0.61</v>
      </c>
      <c r="G461" s="308">
        <v>2922</v>
      </c>
      <c r="H461" s="308">
        <v>0</v>
      </c>
    </row>
    <row r="462" spans="1:8" s="309" customFormat="1" ht="15.75">
      <c r="A462" s="297" t="s">
        <v>264</v>
      </c>
      <c r="B462" s="308">
        <v>3775</v>
      </c>
      <c r="C462" s="308">
        <v>-53</v>
      </c>
      <c r="D462" s="308">
        <v>-10505</v>
      </c>
      <c r="E462" s="300">
        <v>-1</v>
      </c>
      <c r="F462" s="300">
        <v>-1</v>
      </c>
      <c r="G462" s="308">
        <v>6782</v>
      </c>
      <c r="H462" s="308">
        <v>0</v>
      </c>
    </row>
    <row r="463" spans="1:8" s="309" customFormat="1" ht="15.75">
      <c r="A463" s="297" t="s">
        <v>265</v>
      </c>
      <c r="B463" s="308">
        <v>1158</v>
      </c>
      <c r="C463" s="308">
        <v>-107</v>
      </c>
      <c r="D463" s="308">
        <v>-47</v>
      </c>
      <c r="E463" s="300">
        <v>-0.03</v>
      </c>
      <c r="F463" s="300">
        <v>-0.03</v>
      </c>
      <c r="G463" s="308">
        <v>-4637</v>
      </c>
      <c r="H463" s="308">
        <v>0</v>
      </c>
    </row>
    <row r="464" spans="1:8" s="309" customFormat="1" ht="15.75">
      <c r="A464" s="297" t="s">
        <v>267</v>
      </c>
      <c r="B464" s="308">
        <v>1026</v>
      </c>
      <c r="C464" s="308">
        <v>-1123</v>
      </c>
      <c r="D464" s="308">
        <v>-39</v>
      </c>
      <c r="E464" s="300">
        <v>-0.02</v>
      </c>
      <c r="F464" s="300">
        <v>-0.02</v>
      </c>
      <c r="G464" s="308">
        <v>-27708</v>
      </c>
      <c r="H464" s="308">
        <v>0</v>
      </c>
    </row>
    <row r="465" spans="1:8" s="309" customFormat="1" ht="15.75">
      <c r="A465" s="297" t="s">
        <v>268</v>
      </c>
      <c r="B465" s="308">
        <v>342</v>
      </c>
      <c r="C465" s="308">
        <v>-4050</v>
      </c>
      <c r="D465" s="308">
        <v>-144</v>
      </c>
      <c r="E465" s="300">
        <v>-0.01</v>
      </c>
      <c r="F465" s="300">
        <v>-0.01</v>
      </c>
      <c r="G465" s="308">
        <v>0</v>
      </c>
      <c r="H465" s="308">
        <v>0</v>
      </c>
    </row>
    <row r="466" spans="1:8" s="309" customFormat="1" ht="15.75">
      <c r="A466" s="297" t="s">
        <v>269</v>
      </c>
      <c r="B466" s="308">
        <v>155</v>
      </c>
      <c r="C466" s="308">
        <v>-35</v>
      </c>
      <c r="D466" s="308">
        <v>-4582</v>
      </c>
      <c r="E466" s="300">
        <v>-2.15</v>
      </c>
      <c r="F466" s="300">
        <v>-2.13</v>
      </c>
      <c r="G466" s="308">
        <v>4461</v>
      </c>
      <c r="H466" s="308">
        <v>0</v>
      </c>
    </row>
    <row r="467" spans="1:8" s="309" customFormat="1" ht="15.75">
      <c r="A467" s="297" t="s">
        <v>271</v>
      </c>
      <c r="B467" s="308">
        <v>2426</v>
      </c>
      <c r="C467" s="308">
        <v>-154</v>
      </c>
      <c r="D467" s="308">
        <v>-762</v>
      </c>
      <c r="E467" s="300">
        <v>-0.37</v>
      </c>
      <c r="F467" s="300">
        <v>-0.4</v>
      </c>
      <c r="G467" s="308">
        <v>-1599</v>
      </c>
      <c r="H467" s="308">
        <v>0</v>
      </c>
    </row>
    <row r="468" spans="1:8" s="309" customFormat="1" ht="15.75">
      <c r="A468" s="297" t="s">
        <v>308</v>
      </c>
      <c r="B468" s="308">
        <v>1379</v>
      </c>
      <c r="C468" s="308">
        <v>-230</v>
      </c>
      <c r="D468" s="308">
        <v>-1149</v>
      </c>
      <c r="E468" s="300">
        <v>-0.45</v>
      </c>
      <c r="F468" s="300">
        <v>-0.33</v>
      </c>
      <c r="G468" s="308">
        <v>0</v>
      </c>
      <c r="H468" s="308">
        <v>0</v>
      </c>
    </row>
    <row r="469" spans="1:8" s="309" customFormat="1" ht="15.75">
      <c r="A469" s="297" t="s">
        <v>272</v>
      </c>
      <c r="B469" s="308">
        <v>-172</v>
      </c>
      <c r="C469" s="308">
        <v>-35</v>
      </c>
      <c r="D469" s="308">
        <v>-436</v>
      </c>
      <c r="E469" s="300">
        <v>-0.24</v>
      </c>
      <c r="F469" s="300">
        <v>-0.02</v>
      </c>
      <c r="G469" s="308">
        <v>-3858</v>
      </c>
      <c r="H469" s="308">
        <v>0</v>
      </c>
    </row>
    <row r="470" spans="1:8" s="309" customFormat="1" ht="15.75">
      <c r="A470" s="297" t="s">
        <v>309</v>
      </c>
      <c r="B470" s="308">
        <v>842</v>
      </c>
      <c r="C470" s="308">
        <v>0</v>
      </c>
      <c r="D470" s="308">
        <v>-1184</v>
      </c>
      <c r="E470" s="300">
        <v>-0.23</v>
      </c>
      <c r="F470" s="300">
        <v>0</v>
      </c>
      <c r="G470" s="308">
        <v>0</v>
      </c>
      <c r="H470" s="308">
        <v>0</v>
      </c>
    </row>
    <row r="471" spans="1:8" s="309" customFormat="1" ht="15.75">
      <c r="A471" s="297" t="s">
        <v>273</v>
      </c>
      <c r="B471" s="308">
        <v>703</v>
      </c>
      <c r="C471" s="308">
        <v>-41</v>
      </c>
      <c r="D471" s="308">
        <v>-675</v>
      </c>
      <c r="E471" s="300">
        <v>-0.29</v>
      </c>
      <c r="F471" s="300">
        <v>-0.29</v>
      </c>
      <c r="G471" s="308">
        <v>13</v>
      </c>
      <c r="H471" s="308">
        <v>0</v>
      </c>
    </row>
    <row r="472" spans="1:8" s="309" customFormat="1" ht="15.75">
      <c r="A472" s="297" t="s">
        <v>275</v>
      </c>
      <c r="B472" s="308">
        <v>1541</v>
      </c>
      <c r="C472" s="308">
        <v>0</v>
      </c>
      <c r="D472" s="308">
        <v>-1593</v>
      </c>
      <c r="E472" s="300">
        <v>-0.32</v>
      </c>
      <c r="F472" s="300">
        <v>-0.32</v>
      </c>
      <c r="G472" s="308">
        <v>54</v>
      </c>
      <c r="H472" s="308">
        <v>0</v>
      </c>
    </row>
    <row r="473" spans="1:8" s="309" customFormat="1" ht="15.75">
      <c r="A473" s="297" t="s">
        <v>276</v>
      </c>
      <c r="B473" s="308">
        <v>1527</v>
      </c>
      <c r="C473" s="308">
        <v>-5</v>
      </c>
      <c r="D473" s="308">
        <v>-1589</v>
      </c>
      <c r="E473" s="300">
        <v>-0.26</v>
      </c>
      <c r="F473" s="300">
        <v>-0.26</v>
      </c>
      <c r="G473" s="308">
        <v>133</v>
      </c>
      <c r="H473" s="308">
        <v>-66</v>
      </c>
    </row>
    <row r="474" spans="1:8" s="309" customFormat="1" ht="15.75">
      <c r="A474" s="297" t="s">
        <v>277</v>
      </c>
      <c r="B474" s="308">
        <v>2136</v>
      </c>
      <c r="C474" s="308">
        <v>-11</v>
      </c>
      <c r="D474" s="308">
        <v>-2981</v>
      </c>
      <c r="E474" s="300">
        <v>-0.33</v>
      </c>
      <c r="F474" s="300">
        <v>-0.33</v>
      </c>
      <c r="G474" s="308">
        <v>856</v>
      </c>
      <c r="H474" s="308">
        <v>0</v>
      </c>
    </row>
    <row r="475" spans="1:8" s="309" customFormat="1" ht="15.75">
      <c r="A475" s="297" t="s">
        <v>278</v>
      </c>
      <c r="B475" s="308">
        <v>2057</v>
      </c>
      <c r="C475" s="308">
        <v>-16</v>
      </c>
      <c r="D475" s="308">
        <v>-3050</v>
      </c>
      <c r="E475" s="300">
        <v>-0.35</v>
      </c>
      <c r="F475" s="300">
        <v>-0.35</v>
      </c>
      <c r="G475" s="308">
        <v>1010</v>
      </c>
      <c r="H475" s="308">
        <v>0</v>
      </c>
    </row>
    <row r="476" spans="1:8" s="309" customFormat="1" ht="15.75">
      <c r="A476" s="297" t="s">
        <v>279</v>
      </c>
      <c r="B476" s="308">
        <v>1363</v>
      </c>
      <c r="C476" s="308">
        <v>-33</v>
      </c>
      <c r="D476" s="308">
        <v>-146</v>
      </c>
      <c r="E476" s="300">
        <v>-0.01</v>
      </c>
      <c r="F476" s="300">
        <v>-0.01</v>
      </c>
      <c r="G476" s="308">
        <v>-2739</v>
      </c>
      <c r="H476" s="308">
        <v>0</v>
      </c>
    </row>
    <row r="477" spans="1:8" s="309" customFormat="1" ht="15.75">
      <c r="A477" s="297" t="s">
        <v>280</v>
      </c>
      <c r="B477" s="308">
        <v>2570</v>
      </c>
      <c r="C477" s="308">
        <v>-1</v>
      </c>
      <c r="D477" s="308">
        <v>-2540</v>
      </c>
      <c r="E477" s="300">
        <v>-0.13</v>
      </c>
      <c r="F477" s="300">
        <v>-0.13</v>
      </c>
      <c r="G477" s="308">
        <v>-29</v>
      </c>
      <c r="H477" s="308">
        <v>0</v>
      </c>
    </row>
    <row r="478" spans="1:8" s="309" customFormat="1" ht="15.75">
      <c r="A478" s="297" t="s">
        <v>375</v>
      </c>
      <c r="B478" s="308">
        <v>170</v>
      </c>
      <c r="C478" s="308">
        <v>-15</v>
      </c>
      <c r="D478" s="308">
        <v>-158</v>
      </c>
      <c r="E478" s="300">
        <v>-0.04</v>
      </c>
      <c r="F478" s="300">
        <v>-0.03</v>
      </c>
      <c r="G478" s="308">
        <v>4</v>
      </c>
      <c r="H478" s="308">
        <v>0</v>
      </c>
    </row>
    <row r="479" spans="1:8" s="309" customFormat="1" ht="15.75">
      <c r="A479" s="297" t="s">
        <v>281</v>
      </c>
      <c r="B479" s="308">
        <v>477</v>
      </c>
      <c r="C479" s="308">
        <v>-18</v>
      </c>
      <c r="D479" s="308">
        <v>-459</v>
      </c>
      <c r="E479" s="300">
        <v>-0.33</v>
      </c>
      <c r="F479" s="300">
        <v>-0.33</v>
      </c>
      <c r="G479" s="308">
        <v>0</v>
      </c>
      <c r="H479" s="308">
        <v>0</v>
      </c>
    </row>
    <row r="480" spans="1:8" s="309" customFormat="1" ht="15.75">
      <c r="A480" s="297" t="s">
        <v>282</v>
      </c>
      <c r="B480" s="308">
        <v>959</v>
      </c>
      <c r="C480" s="308">
        <v>-106</v>
      </c>
      <c r="D480" s="308">
        <v>-52</v>
      </c>
      <c r="E480" s="300">
        <v>-0.05</v>
      </c>
      <c r="F480" s="300">
        <v>-0.03</v>
      </c>
      <c r="G480" s="308">
        <v>-7251</v>
      </c>
      <c r="H480" s="308">
        <v>0</v>
      </c>
    </row>
    <row r="481" spans="1:8" s="309" customFormat="1" ht="15.75">
      <c r="A481" s="297" t="s">
        <v>283</v>
      </c>
      <c r="B481" s="308">
        <v>109</v>
      </c>
      <c r="C481" s="308">
        <v>-301</v>
      </c>
      <c r="D481" s="308">
        <v>-40</v>
      </c>
      <c r="E481" s="300">
        <v>-0.03</v>
      </c>
      <c r="F481" s="300">
        <v>-0.02</v>
      </c>
      <c r="G481" s="308">
        <v>-108</v>
      </c>
      <c r="H481" s="308">
        <v>0</v>
      </c>
    </row>
    <row r="482" spans="1:8" s="309" customFormat="1" ht="15.75">
      <c r="A482" s="297" t="s">
        <v>284</v>
      </c>
      <c r="B482" s="308">
        <v>450</v>
      </c>
      <c r="C482" s="308">
        <v>-389</v>
      </c>
      <c r="D482" s="308">
        <v>-34</v>
      </c>
      <c r="E482" s="300">
        <v>-0.01</v>
      </c>
      <c r="F482" s="300">
        <v>-0.01</v>
      </c>
      <c r="G482" s="308">
        <v>-155</v>
      </c>
      <c r="H482" s="308">
        <v>0</v>
      </c>
    </row>
    <row r="483" spans="1:8" s="309" customFormat="1" ht="15.75">
      <c r="A483" s="297" t="s">
        <v>285</v>
      </c>
      <c r="B483" s="308">
        <v>692</v>
      </c>
      <c r="C483" s="308">
        <v>-11</v>
      </c>
      <c r="D483" s="308">
        <v>-1670</v>
      </c>
      <c r="E483" s="300">
        <v>-0.53</v>
      </c>
      <c r="F483" s="300">
        <v>-0.53</v>
      </c>
      <c r="G483" s="308">
        <v>989</v>
      </c>
      <c r="H483" s="308">
        <v>0</v>
      </c>
    </row>
    <row r="484" spans="1:8" s="309" customFormat="1" ht="15.75">
      <c r="A484" s="297" t="s">
        <v>286</v>
      </c>
      <c r="B484" s="308">
        <v>447</v>
      </c>
      <c r="C484" s="308">
        <v>-156</v>
      </c>
      <c r="D484" s="308">
        <v>-286</v>
      </c>
      <c r="E484" s="300">
        <v>-0.14</v>
      </c>
      <c r="F484" s="300">
        <v>-0.11</v>
      </c>
      <c r="G484" s="308">
        <v>-17</v>
      </c>
      <c r="H484" s="308">
        <v>0</v>
      </c>
    </row>
    <row r="485" spans="1:8" s="309" customFormat="1" ht="15.75">
      <c r="A485" s="297" t="s">
        <v>1114</v>
      </c>
      <c r="B485" s="308">
        <v>1286</v>
      </c>
      <c r="C485" s="308">
        <v>-263</v>
      </c>
      <c r="D485" s="308">
        <v>-892</v>
      </c>
      <c r="E485" s="300">
        <v>-0.42</v>
      </c>
      <c r="F485" s="300">
        <v>-0.41</v>
      </c>
      <c r="G485" s="308">
        <v>-131</v>
      </c>
      <c r="H485" s="308">
        <v>0</v>
      </c>
    </row>
    <row r="486" spans="1:8" s="309" customFormat="1" ht="15.75">
      <c r="A486" s="297" t="s">
        <v>287</v>
      </c>
      <c r="B486" s="308">
        <v>50</v>
      </c>
      <c r="C486" s="308">
        <v>-96</v>
      </c>
      <c r="D486" s="308">
        <v>-42</v>
      </c>
      <c r="E486" s="300">
        <v>-0.02</v>
      </c>
      <c r="F486" s="300">
        <v>-0.02</v>
      </c>
      <c r="G486" s="308">
        <v>-7</v>
      </c>
      <c r="H486" s="308">
        <v>0</v>
      </c>
    </row>
    <row r="487" spans="1:8" s="309" customFormat="1" ht="15.75">
      <c r="A487" s="297" t="s">
        <v>8</v>
      </c>
      <c r="B487" s="308">
        <v>1184</v>
      </c>
      <c r="C487" s="308">
        <v>-374</v>
      </c>
      <c r="D487" s="308">
        <v>-805</v>
      </c>
      <c r="E487" s="300">
        <v>-0.26</v>
      </c>
      <c r="F487" s="300">
        <v>-0.26</v>
      </c>
      <c r="G487" s="308">
        <v>-5</v>
      </c>
      <c r="H487" s="308">
        <v>0</v>
      </c>
    </row>
    <row r="488" spans="1:8" s="309" customFormat="1" ht="15.75">
      <c r="A488" s="297" t="s">
        <v>9</v>
      </c>
      <c r="B488" s="308">
        <v>534</v>
      </c>
      <c r="C488" s="308">
        <v>-109</v>
      </c>
      <c r="D488" s="308">
        <v>-381</v>
      </c>
      <c r="E488" s="300">
        <v>-0.2</v>
      </c>
      <c r="F488" s="300">
        <v>-0.19</v>
      </c>
      <c r="G488" s="308">
        <v>-44</v>
      </c>
      <c r="H488" s="308">
        <v>0</v>
      </c>
    </row>
    <row r="489" spans="1:8" s="309" customFormat="1" ht="15.75">
      <c r="A489" s="297" t="s">
        <v>350</v>
      </c>
      <c r="B489" s="308">
        <v>1703</v>
      </c>
      <c r="C489" s="308">
        <v>-4</v>
      </c>
      <c r="D489" s="308">
        <v>-1283</v>
      </c>
      <c r="E489" s="300">
        <v>-0.23</v>
      </c>
      <c r="F489" s="300">
        <v>-0.21</v>
      </c>
      <c r="G489" s="308">
        <v>-228</v>
      </c>
      <c r="H489" s="308">
        <v>-188</v>
      </c>
    </row>
    <row r="490" spans="1:8" s="309" customFormat="1" ht="15.75">
      <c r="A490" s="297" t="s">
        <v>10</v>
      </c>
      <c r="B490" s="308">
        <v>1974</v>
      </c>
      <c r="C490" s="308">
        <v>-7</v>
      </c>
      <c r="D490" s="308">
        <v>-719</v>
      </c>
      <c r="E490" s="300">
        <v>-0.11</v>
      </c>
      <c r="F490" s="300">
        <v>-0.09</v>
      </c>
      <c r="G490" s="308">
        <v>-446</v>
      </c>
      <c r="H490" s="308">
        <v>-146</v>
      </c>
    </row>
    <row r="491" spans="1:8" s="309" customFormat="1" ht="15.75">
      <c r="A491" s="297" t="s">
        <v>11</v>
      </c>
      <c r="B491" s="308">
        <v>764</v>
      </c>
      <c r="C491" s="308">
        <v>-6</v>
      </c>
      <c r="D491" s="308">
        <v>-259</v>
      </c>
      <c r="E491" s="300">
        <v>-0.03</v>
      </c>
      <c r="F491" s="300">
        <v>-0.01</v>
      </c>
      <c r="G491" s="308">
        <v>-3198</v>
      </c>
      <c r="H491" s="308">
        <v>-872</v>
      </c>
    </row>
    <row r="492" spans="1:8" s="309" customFormat="1" ht="15.75">
      <c r="A492" s="297" t="s">
        <v>12</v>
      </c>
      <c r="B492" s="308">
        <v>1211</v>
      </c>
      <c r="C492" s="308">
        <v>-239</v>
      </c>
      <c r="D492" s="308">
        <v>-176</v>
      </c>
      <c r="E492" s="300">
        <v>-0.04</v>
      </c>
      <c r="F492" s="300">
        <v>-0.02</v>
      </c>
      <c r="G492" s="308">
        <v>-938</v>
      </c>
      <c r="H492" s="308">
        <v>-41</v>
      </c>
    </row>
    <row r="493" spans="1:15" s="309" customFormat="1" ht="15.75">
      <c r="A493" s="91" t="s">
        <v>417</v>
      </c>
      <c r="B493" s="310">
        <v>1191834</v>
      </c>
      <c r="C493" s="310">
        <v>-229508</v>
      </c>
      <c r="D493" s="310">
        <v>-1160012</v>
      </c>
      <c r="E493" s="302">
        <v>-0.24</v>
      </c>
      <c r="F493" s="302">
        <v>-0.22</v>
      </c>
      <c r="G493" s="310">
        <v>-626181</v>
      </c>
      <c r="H493" s="310">
        <v>-54346</v>
      </c>
      <c r="I493" s="326"/>
      <c r="J493" s="326"/>
      <c r="K493" s="326"/>
      <c r="L493" s="326"/>
      <c r="M493" s="326"/>
      <c r="N493" s="326"/>
      <c r="O493" s="326"/>
    </row>
    <row r="494" spans="1:8" s="309" customFormat="1" ht="13.5" customHeight="1">
      <c r="A494" s="266" t="s">
        <v>473</v>
      </c>
      <c r="B494" s="267" t="s">
        <v>491</v>
      </c>
      <c r="C494" s="267" t="s">
        <v>491</v>
      </c>
      <c r="D494" s="267" t="s">
        <v>491</v>
      </c>
      <c r="E494" s="289" t="s">
        <v>491</v>
      </c>
      <c r="F494" s="289" t="s">
        <v>491</v>
      </c>
      <c r="G494" s="267" t="s">
        <v>491</v>
      </c>
      <c r="H494" s="267" t="s">
        <v>491</v>
      </c>
    </row>
    <row r="495" spans="1:8" s="309" customFormat="1" ht="15.75">
      <c r="A495" s="266" t="s">
        <v>967</v>
      </c>
      <c r="B495" s="267" t="s">
        <v>491</v>
      </c>
      <c r="C495" s="267" t="s">
        <v>491</v>
      </c>
      <c r="D495" s="267" t="s">
        <v>491</v>
      </c>
      <c r="E495" s="289" t="s">
        <v>491</v>
      </c>
      <c r="F495" s="289" t="s">
        <v>491</v>
      </c>
      <c r="G495" s="267" t="s">
        <v>491</v>
      </c>
      <c r="H495" s="267" t="s">
        <v>491</v>
      </c>
    </row>
    <row r="496" spans="1:8" s="309" customFormat="1" ht="10.5" customHeight="1">
      <c r="A496" s="266"/>
      <c r="B496" s="267"/>
      <c r="C496" s="289"/>
      <c r="D496" s="289"/>
      <c r="E496" s="289"/>
      <c r="F496" s="289"/>
      <c r="G496" s="289"/>
      <c r="H496" s="289"/>
    </row>
    <row r="497" spans="1:8" s="309" customFormat="1" ht="13.5" customHeight="1">
      <c r="A497" s="266" t="s">
        <v>677</v>
      </c>
      <c r="B497" s="267"/>
      <c r="C497" s="289"/>
      <c r="D497" s="289"/>
      <c r="E497" s="289"/>
      <c r="F497" s="289"/>
      <c r="G497" s="289"/>
      <c r="H497" s="289"/>
    </row>
    <row r="498" spans="1:8" s="309" customFormat="1" ht="15.75">
      <c r="A498" s="52" t="s">
        <v>310</v>
      </c>
      <c r="B498" s="201">
        <v>8559</v>
      </c>
      <c r="C498" s="201">
        <v>0</v>
      </c>
      <c r="D498" s="201">
        <v>-8559</v>
      </c>
      <c r="E498" s="285">
        <v>-18.66</v>
      </c>
      <c r="F498" s="285">
        <v>-18.61</v>
      </c>
      <c r="G498" s="201">
        <v>0</v>
      </c>
      <c r="H498" s="201">
        <v>0</v>
      </c>
    </row>
    <row r="499" spans="1:8" s="309" customFormat="1" ht="15.75">
      <c r="A499" s="52" t="s">
        <v>312</v>
      </c>
      <c r="B499" s="201">
        <v>15679</v>
      </c>
      <c r="C499" s="201">
        <v>-411</v>
      </c>
      <c r="D499" s="201">
        <v>-3120</v>
      </c>
      <c r="E499" s="285">
        <v>-0.11</v>
      </c>
      <c r="F499" s="285">
        <v>-0.1</v>
      </c>
      <c r="G499" s="201">
        <v>-15929</v>
      </c>
      <c r="H499" s="201">
        <v>0</v>
      </c>
    </row>
    <row r="500" spans="1:8" s="309" customFormat="1" ht="15.75">
      <c r="A500" s="52" t="s">
        <v>313</v>
      </c>
      <c r="B500" s="201">
        <v>35</v>
      </c>
      <c r="C500" s="201">
        <v>0</v>
      </c>
      <c r="D500" s="201">
        <v>-35</v>
      </c>
      <c r="E500" s="285">
        <v>-2.36</v>
      </c>
      <c r="F500" s="285">
        <v>-1.96</v>
      </c>
      <c r="G500" s="201">
        <v>0</v>
      </c>
      <c r="H500" s="201">
        <v>0</v>
      </c>
    </row>
    <row r="501" spans="1:8" s="309" customFormat="1" ht="15.75">
      <c r="A501" s="266" t="s">
        <v>419</v>
      </c>
      <c r="B501" s="267">
        <v>24273</v>
      </c>
      <c r="C501" s="267">
        <v>-411</v>
      </c>
      <c r="D501" s="267">
        <v>-11714</v>
      </c>
      <c r="E501" s="289">
        <v>-0.41</v>
      </c>
      <c r="F501" s="289">
        <v>-0.4</v>
      </c>
      <c r="G501" s="267">
        <v>-15929</v>
      </c>
      <c r="H501" s="267">
        <v>0</v>
      </c>
    </row>
    <row r="502" spans="1:8" s="309" customFormat="1" ht="13.5" customHeight="1">
      <c r="A502" s="266" t="s">
        <v>474</v>
      </c>
      <c r="B502" s="267" t="s">
        <v>491</v>
      </c>
      <c r="C502" s="267" t="s">
        <v>491</v>
      </c>
      <c r="D502" s="267" t="s">
        <v>491</v>
      </c>
      <c r="E502" s="289" t="s">
        <v>491</v>
      </c>
      <c r="F502" s="289" t="s">
        <v>491</v>
      </c>
      <c r="G502" s="267" t="s">
        <v>491</v>
      </c>
      <c r="H502" s="267" t="s">
        <v>491</v>
      </c>
    </row>
    <row r="503" spans="1:8" s="309" customFormat="1" ht="15.75">
      <c r="A503" s="266" t="s">
        <v>967</v>
      </c>
      <c r="B503" s="267" t="s">
        <v>491</v>
      </c>
      <c r="C503" s="267" t="s">
        <v>491</v>
      </c>
      <c r="D503" s="267" t="s">
        <v>491</v>
      </c>
      <c r="E503" s="289" t="s">
        <v>491</v>
      </c>
      <c r="F503" s="289" t="s">
        <v>491</v>
      </c>
      <c r="G503" s="267" t="s">
        <v>491</v>
      </c>
      <c r="H503" s="267" t="s">
        <v>491</v>
      </c>
    </row>
    <row r="504" spans="1:8" s="309" customFormat="1" ht="15.75">
      <c r="A504" s="262"/>
      <c r="B504" s="263"/>
      <c r="C504" s="290"/>
      <c r="D504" s="290"/>
      <c r="E504" s="290"/>
      <c r="F504" s="290"/>
      <c r="G504" s="290"/>
      <c r="H504" s="290"/>
    </row>
    <row r="505" spans="1:8" s="309" customFormat="1" ht="13.5" customHeight="1">
      <c r="A505" s="266" t="s">
        <v>415</v>
      </c>
      <c r="B505" s="267">
        <v>1216107</v>
      </c>
      <c r="C505" s="267">
        <v>-229919</v>
      </c>
      <c r="D505" s="267">
        <v>-1171726</v>
      </c>
      <c r="E505" s="289">
        <v>-0.24</v>
      </c>
      <c r="F505" s="289">
        <v>-0.22</v>
      </c>
      <c r="G505" s="267">
        <v>-642110</v>
      </c>
      <c r="H505" s="267">
        <v>-54346</v>
      </c>
    </row>
    <row r="506" spans="1:8" s="309" customFormat="1" ht="13.5" customHeight="1">
      <c r="A506" s="266" t="s">
        <v>416</v>
      </c>
      <c r="B506" s="267" t="s">
        <v>491</v>
      </c>
      <c r="C506" s="267" t="s">
        <v>491</v>
      </c>
      <c r="D506" s="267" t="s">
        <v>491</v>
      </c>
      <c r="E506" s="289" t="s">
        <v>491</v>
      </c>
      <c r="F506" s="289" t="s">
        <v>491</v>
      </c>
      <c r="G506" s="267" t="s">
        <v>491</v>
      </c>
      <c r="H506" s="267" t="s">
        <v>491</v>
      </c>
    </row>
    <row r="507" spans="1:16" s="309" customFormat="1" ht="15.75">
      <c r="A507" s="266" t="s">
        <v>967</v>
      </c>
      <c r="B507" s="267" t="s">
        <v>491</v>
      </c>
      <c r="C507" s="267" t="s">
        <v>491</v>
      </c>
      <c r="D507" s="267" t="s">
        <v>491</v>
      </c>
      <c r="E507" s="289" t="s">
        <v>491</v>
      </c>
      <c r="F507" s="289" t="s">
        <v>491</v>
      </c>
      <c r="G507" s="267" t="s">
        <v>491</v>
      </c>
      <c r="H507" s="267" t="s">
        <v>491</v>
      </c>
      <c r="J507" s="326"/>
      <c r="K507" s="326"/>
      <c r="L507" s="326"/>
      <c r="M507" s="326"/>
      <c r="N507" s="326"/>
      <c r="O507" s="326"/>
      <c r="P507" s="326"/>
    </row>
    <row r="508" spans="10:16" ht="8.25" customHeight="1">
      <c r="J508" s="326"/>
      <c r="K508" s="326"/>
      <c r="L508" s="326"/>
      <c r="M508" s="326"/>
      <c r="N508" s="326"/>
      <c r="O508" s="326"/>
      <c r="P508" s="326"/>
    </row>
    <row r="509" ht="15.75">
      <c r="A509" s="173" t="s">
        <v>482</v>
      </c>
    </row>
    <row r="510" spans="1:6" ht="15.75">
      <c r="A510" s="173" t="s">
        <v>508</v>
      </c>
      <c r="E510" s="327"/>
      <c r="F510" s="327"/>
    </row>
    <row r="511" ht="15.75">
      <c r="A511" s="173" t="s">
        <v>922</v>
      </c>
    </row>
    <row r="512" ht="15.75">
      <c r="A512" s="173" t="s">
        <v>923</v>
      </c>
    </row>
    <row r="513" ht="15.75">
      <c r="A513" s="173" t="s">
        <v>924</v>
      </c>
    </row>
  </sheetData>
  <mergeCells count="4">
    <mergeCell ref="B4:B5"/>
    <mergeCell ref="C4:C5"/>
    <mergeCell ref="H4:H5"/>
    <mergeCell ref="D4:F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/>
  <dimension ref="A1:H522"/>
  <sheetViews>
    <sheetView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36.7109375" style="1" customWidth="1"/>
    <col min="2" max="6" width="15.7109375" style="1" customWidth="1"/>
    <col min="7" max="7" width="15.140625" style="1" customWidth="1"/>
    <col min="8" max="16384" width="11.421875" style="1" customWidth="1"/>
  </cols>
  <sheetData>
    <row r="1" spans="1:7" ht="19.5" customHeight="1">
      <c r="A1" s="167"/>
      <c r="B1" s="9"/>
      <c r="C1" s="9"/>
      <c r="D1" s="9"/>
      <c r="E1" s="9"/>
      <c r="F1" s="9"/>
      <c r="G1" s="9"/>
    </row>
    <row r="2" spans="1:7" s="7" customFormat="1" ht="15.75">
      <c r="A2" s="58" t="s">
        <v>483</v>
      </c>
      <c r="B2" s="154"/>
      <c r="C2" s="60"/>
      <c r="D2" s="60"/>
      <c r="E2" s="60"/>
      <c r="F2" s="16"/>
      <c r="G2" s="117" t="s">
        <v>484</v>
      </c>
    </row>
    <row r="3" ht="15.75" customHeight="1"/>
    <row r="4" spans="2:7" ht="15.75">
      <c r="B4" s="390" t="s">
        <v>485</v>
      </c>
      <c r="C4" s="390" t="s">
        <v>486</v>
      </c>
      <c r="D4" s="390" t="s">
        <v>487</v>
      </c>
      <c r="E4" s="390" t="s">
        <v>488</v>
      </c>
      <c r="F4" s="390" t="s">
        <v>489</v>
      </c>
      <c r="G4" s="390" t="s">
        <v>490</v>
      </c>
    </row>
    <row r="5" spans="1:7" s="5" customFormat="1" ht="15.75" customHeight="1">
      <c r="A5" s="168" t="s">
        <v>811</v>
      </c>
      <c r="B5" s="402"/>
      <c r="C5" s="402"/>
      <c r="D5" s="402"/>
      <c r="E5" s="402"/>
      <c r="F5" s="402"/>
      <c r="G5" s="402"/>
    </row>
    <row r="6" spans="1:7" s="374" customFormat="1" ht="5.25" customHeight="1">
      <c r="A6" s="373"/>
      <c r="B6" s="360"/>
      <c r="C6" s="360"/>
      <c r="D6" s="360"/>
      <c r="E6" s="360"/>
      <c r="F6" s="360"/>
      <c r="G6" s="360"/>
    </row>
    <row r="7" spans="1:8" s="96" customFormat="1" ht="21" customHeight="1">
      <c r="A7" s="89" t="s">
        <v>674</v>
      </c>
      <c r="B7" s="90"/>
      <c r="C7" s="90"/>
      <c r="D7" s="90"/>
      <c r="E7" s="90"/>
      <c r="F7" s="90"/>
      <c r="G7" s="90"/>
      <c r="H7" s="170"/>
    </row>
    <row r="8" spans="1:8" s="309" customFormat="1" ht="15.75">
      <c r="A8" s="297" t="s">
        <v>177</v>
      </c>
      <c r="B8" s="300" t="s">
        <v>491</v>
      </c>
      <c r="C8" s="308">
        <v>46794</v>
      </c>
      <c r="D8" s="308">
        <v>-6954</v>
      </c>
      <c r="E8" s="308">
        <v>-8941</v>
      </c>
      <c r="F8" s="300">
        <v>8.73</v>
      </c>
      <c r="G8" s="300">
        <v>7.32</v>
      </c>
      <c r="H8" s="170"/>
    </row>
    <row r="9" spans="1:8" s="309" customFormat="1" ht="15.75">
      <c r="A9" s="297" t="s">
        <v>1034</v>
      </c>
      <c r="B9" s="300" t="s">
        <v>491</v>
      </c>
      <c r="C9" s="308">
        <v>3501</v>
      </c>
      <c r="D9" s="308">
        <v>-1311</v>
      </c>
      <c r="E9" s="308">
        <v>-1776</v>
      </c>
      <c r="F9" s="300">
        <v>3.9</v>
      </c>
      <c r="G9" s="300">
        <v>0.42</v>
      </c>
      <c r="H9" s="170"/>
    </row>
    <row r="10" spans="1:8" s="309" customFormat="1" ht="15.75">
      <c r="A10" s="297" t="s">
        <v>1037</v>
      </c>
      <c r="B10" s="300" t="s">
        <v>491</v>
      </c>
      <c r="C10" s="308">
        <v>7973</v>
      </c>
      <c r="D10" s="308">
        <v>-3312</v>
      </c>
      <c r="E10" s="308">
        <v>-2160</v>
      </c>
      <c r="F10" s="300">
        <v>3.83</v>
      </c>
      <c r="G10" s="300">
        <v>2.24</v>
      </c>
      <c r="H10" s="170"/>
    </row>
    <row r="11" spans="1:8" s="309" customFormat="1" ht="15.75">
      <c r="A11" s="297" t="s">
        <v>1039</v>
      </c>
      <c r="B11" s="300" t="s">
        <v>491</v>
      </c>
      <c r="C11" s="308">
        <v>5136</v>
      </c>
      <c r="D11" s="308">
        <v>-4952</v>
      </c>
      <c r="E11" s="308">
        <v>632</v>
      </c>
      <c r="F11" s="300">
        <v>0.89</v>
      </c>
      <c r="G11" s="300">
        <v>0</v>
      </c>
      <c r="H11" s="170"/>
    </row>
    <row r="12" spans="1:8" s="309" customFormat="1" ht="15.75">
      <c r="A12" s="297" t="s">
        <v>1041</v>
      </c>
      <c r="B12" s="300" t="s">
        <v>491</v>
      </c>
      <c r="C12" s="308">
        <v>6141</v>
      </c>
      <c r="D12" s="308">
        <v>-4509</v>
      </c>
      <c r="E12" s="308">
        <v>-661</v>
      </c>
      <c r="F12" s="300">
        <v>3.12</v>
      </c>
      <c r="G12" s="300">
        <v>0.94</v>
      </c>
      <c r="H12" s="170"/>
    </row>
    <row r="13" spans="1:8" s="309" customFormat="1" ht="15.75">
      <c r="A13" s="297" t="s">
        <v>1043</v>
      </c>
      <c r="B13" s="300" t="s">
        <v>491</v>
      </c>
      <c r="C13" s="308">
        <v>4977</v>
      </c>
      <c r="D13" s="308">
        <v>-2160</v>
      </c>
      <c r="E13" s="308">
        <v>-2212</v>
      </c>
      <c r="F13" s="300">
        <v>3.52</v>
      </c>
      <c r="G13" s="300">
        <v>0.35</v>
      </c>
      <c r="H13" s="170"/>
    </row>
    <row r="14" spans="1:8" s="309" customFormat="1" ht="15.75">
      <c r="A14" s="297" t="s">
        <v>1045</v>
      </c>
      <c r="B14" s="300" t="s">
        <v>491</v>
      </c>
      <c r="C14" s="308">
        <v>1015</v>
      </c>
      <c r="D14" s="308">
        <v>-1184</v>
      </c>
      <c r="E14" s="308">
        <v>2651</v>
      </c>
      <c r="F14" s="300">
        <v>3.63</v>
      </c>
      <c r="G14" s="300">
        <v>-0.3</v>
      </c>
      <c r="H14" s="170"/>
    </row>
    <row r="15" spans="1:8" s="309" customFormat="1" ht="15.75">
      <c r="A15" s="297" t="s">
        <v>1047</v>
      </c>
      <c r="B15" s="300" t="s">
        <v>491</v>
      </c>
      <c r="C15" s="308">
        <v>3819</v>
      </c>
      <c r="D15" s="308">
        <v>-1630</v>
      </c>
      <c r="E15" s="308">
        <v>-1564</v>
      </c>
      <c r="F15" s="300">
        <v>3.33</v>
      </c>
      <c r="G15" s="300">
        <v>0.38</v>
      </c>
      <c r="H15" s="170"/>
    </row>
    <row r="16" spans="1:8" s="309" customFormat="1" ht="15.75">
      <c r="A16" s="297" t="s">
        <v>1048</v>
      </c>
      <c r="B16" s="300" t="s">
        <v>491</v>
      </c>
      <c r="C16" s="308">
        <v>3485</v>
      </c>
      <c r="D16" s="308">
        <v>-879</v>
      </c>
      <c r="E16" s="308">
        <v>-1913</v>
      </c>
      <c r="F16" s="300">
        <v>5.96</v>
      </c>
      <c r="G16" s="300">
        <v>0.26</v>
      </c>
      <c r="H16" s="170"/>
    </row>
    <row r="17" spans="1:8" s="309" customFormat="1" ht="15.75">
      <c r="A17" s="297" t="s">
        <v>1050</v>
      </c>
      <c r="B17" s="300" t="s">
        <v>491</v>
      </c>
      <c r="C17" s="308">
        <v>2261</v>
      </c>
      <c r="D17" s="308">
        <v>-886</v>
      </c>
      <c r="E17" s="308">
        <v>-399</v>
      </c>
      <c r="F17" s="300">
        <v>2.29</v>
      </c>
      <c r="G17" s="300">
        <v>0.24</v>
      </c>
      <c r="H17" s="170"/>
    </row>
    <row r="18" spans="1:8" s="309" customFormat="1" ht="15.75">
      <c r="A18" s="297" t="s">
        <v>1051</v>
      </c>
      <c r="B18" s="300" t="s">
        <v>491</v>
      </c>
      <c r="C18" s="308">
        <v>4462</v>
      </c>
      <c r="D18" s="308">
        <v>-1391</v>
      </c>
      <c r="E18" s="308">
        <v>-1799</v>
      </c>
      <c r="F18" s="300">
        <v>3.37</v>
      </c>
      <c r="G18" s="300">
        <v>0.73</v>
      </c>
      <c r="H18" s="170"/>
    </row>
    <row r="19" spans="1:8" s="309" customFormat="1" ht="15.75">
      <c r="A19" s="297" t="s">
        <v>1053</v>
      </c>
      <c r="B19" s="300" t="s">
        <v>491</v>
      </c>
      <c r="C19" s="308">
        <v>2033</v>
      </c>
      <c r="D19" s="308">
        <v>-944</v>
      </c>
      <c r="E19" s="308">
        <v>-418</v>
      </c>
      <c r="F19" s="300">
        <v>2.23</v>
      </c>
      <c r="G19" s="300">
        <v>1.11</v>
      </c>
      <c r="H19" s="170"/>
    </row>
    <row r="20" spans="1:8" s="309" customFormat="1" ht="15.75">
      <c r="A20" s="297" t="s">
        <v>1054</v>
      </c>
      <c r="B20" s="300" t="s">
        <v>491</v>
      </c>
      <c r="C20" s="308">
        <v>11598</v>
      </c>
      <c r="D20" s="308">
        <v>-4140</v>
      </c>
      <c r="E20" s="308">
        <v>95</v>
      </c>
      <c r="F20" s="300">
        <v>2.13</v>
      </c>
      <c r="G20" s="300">
        <v>0.03</v>
      </c>
      <c r="H20" s="170"/>
    </row>
    <row r="21" spans="1:8" s="309" customFormat="1" ht="15.75">
      <c r="A21" s="297" t="s">
        <v>1055</v>
      </c>
      <c r="B21" s="300" t="s">
        <v>491</v>
      </c>
      <c r="C21" s="308">
        <v>759526</v>
      </c>
      <c r="D21" s="308">
        <v>-757363</v>
      </c>
      <c r="E21" s="308">
        <v>-6</v>
      </c>
      <c r="F21" s="300">
        <v>3.09</v>
      </c>
      <c r="G21" s="300">
        <v>0</v>
      </c>
      <c r="H21" s="170"/>
    </row>
    <row r="22" spans="1:8" s="309" customFormat="1" ht="15.75">
      <c r="A22" s="297" t="s">
        <v>1056</v>
      </c>
      <c r="B22" s="300" t="s">
        <v>491</v>
      </c>
      <c r="C22" s="308">
        <v>92775</v>
      </c>
      <c r="D22" s="308">
        <v>-92630</v>
      </c>
      <c r="E22" s="308">
        <v>708</v>
      </c>
      <c r="F22" s="300">
        <v>5.26</v>
      </c>
      <c r="G22" s="300">
        <v>0.01</v>
      </c>
      <c r="H22" s="170"/>
    </row>
    <row r="23" spans="1:8" s="309" customFormat="1" ht="15.75">
      <c r="A23" s="297" t="s">
        <v>1057</v>
      </c>
      <c r="B23" s="300" t="s">
        <v>491</v>
      </c>
      <c r="C23" s="308">
        <v>76761</v>
      </c>
      <c r="D23" s="308">
        <v>-76625</v>
      </c>
      <c r="E23" s="308">
        <v>621</v>
      </c>
      <c r="F23" s="300">
        <v>4.01</v>
      </c>
      <c r="G23" s="300">
        <v>3.74</v>
      </c>
      <c r="H23" s="170"/>
    </row>
    <row r="24" spans="1:8" s="309" customFormat="1" ht="15.75">
      <c r="A24" s="297" t="s">
        <v>1058</v>
      </c>
      <c r="B24" s="300" t="s">
        <v>491</v>
      </c>
      <c r="C24" s="308">
        <v>96483</v>
      </c>
      <c r="D24" s="308">
        <v>-96411</v>
      </c>
      <c r="E24" s="308">
        <v>3</v>
      </c>
      <c r="F24" s="300">
        <v>3.83</v>
      </c>
      <c r="G24" s="300">
        <v>0</v>
      </c>
      <c r="H24" s="170"/>
    </row>
    <row r="25" spans="1:8" s="309" customFormat="1" ht="15.75">
      <c r="A25" s="297" t="s">
        <v>1059</v>
      </c>
      <c r="B25" s="300" t="s">
        <v>491</v>
      </c>
      <c r="C25" s="308">
        <v>73078</v>
      </c>
      <c r="D25" s="308">
        <v>-72968</v>
      </c>
      <c r="E25" s="308">
        <v>1461</v>
      </c>
      <c r="F25" s="300">
        <v>4.68</v>
      </c>
      <c r="G25" s="300">
        <v>0</v>
      </c>
      <c r="H25" s="170"/>
    </row>
    <row r="26" spans="1:8" s="309" customFormat="1" ht="15.75">
      <c r="A26" s="297" t="s">
        <v>1060</v>
      </c>
      <c r="B26" s="300" t="s">
        <v>491</v>
      </c>
      <c r="C26" s="308">
        <v>66633</v>
      </c>
      <c r="D26" s="308">
        <v>-66553</v>
      </c>
      <c r="E26" s="308">
        <v>417</v>
      </c>
      <c r="F26" s="300">
        <v>4.01</v>
      </c>
      <c r="G26" s="300">
        <v>0.01</v>
      </c>
      <c r="H26" s="170"/>
    </row>
    <row r="27" spans="1:8" s="309" customFormat="1" ht="15.75">
      <c r="A27" s="297" t="s">
        <v>1061</v>
      </c>
      <c r="B27" s="300" t="s">
        <v>491</v>
      </c>
      <c r="C27" s="308">
        <v>35357</v>
      </c>
      <c r="D27" s="308">
        <v>-35288</v>
      </c>
      <c r="E27" s="308">
        <v>329</v>
      </c>
      <c r="F27" s="300">
        <v>4.01</v>
      </c>
      <c r="G27" s="300">
        <v>0.01</v>
      </c>
      <c r="H27" s="170"/>
    </row>
    <row r="28" spans="1:8" s="309" customFormat="1" ht="15.75">
      <c r="A28" s="297" t="s">
        <v>1062</v>
      </c>
      <c r="B28" s="300" t="s">
        <v>491</v>
      </c>
      <c r="C28" s="308">
        <v>84195</v>
      </c>
      <c r="D28" s="308">
        <v>-84060</v>
      </c>
      <c r="E28" s="308">
        <v>661</v>
      </c>
      <c r="F28" s="300">
        <v>4.07</v>
      </c>
      <c r="G28" s="300">
        <v>0</v>
      </c>
      <c r="H28" s="170"/>
    </row>
    <row r="29" spans="1:8" s="309" customFormat="1" ht="15.75">
      <c r="A29" s="297" t="s">
        <v>1063</v>
      </c>
      <c r="B29" s="300" t="s">
        <v>491</v>
      </c>
      <c r="C29" s="308">
        <v>46595</v>
      </c>
      <c r="D29" s="308">
        <v>-46470</v>
      </c>
      <c r="E29" s="308">
        <v>7</v>
      </c>
      <c r="F29" s="300">
        <v>2.46</v>
      </c>
      <c r="G29" s="300">
        <v>0</v>
      </c>
      <c r="H29" s="170"/>
    </row>
    <row r="30" spans="1:8" s="309" customFormat="1" ht="15.75">
      <c r="A30" s="297" t="s">
        <v>1064</v>
      </c>
      <c r="B30" s="300" t="s">
        <v>491</v>
      </c>
      <c r="C30" s="308">
        <v>17113</v>
      </c>
      <c r="D30" s="308">
        <v>-16923</v>
      </c>
      <c r="E30" s="308">
        <v>1</v>
      </c>
      <c r="F30" s="300">
        <v>1.14</v>
      </c>
      <c r="G30" s="300">
        <v>0.01</v>
      </c>
      <c r="H30" s="170"/>
    </row>
    <row r="31" spans="1:8" s="309" customFormat="1" ht="15.75">
      <c r="A31" s="297" t="s">
        <v>1065</v>
      </c>
      <c r="B31" s="300" t="s">
        <v>491</v>
      </c>
      <c r="C31" s="308">
        <v>54282</v>
      </c>
      <c r="D31" s="308">
        <v>-54202</v>
      </c>
      <c r="E31" s="308">
        <v>364</v>
      </c>
      <c r="F31" s="300">
        <v>5.26</v>
      </c>
      <c r="G31" s="300">
        <v>0.01</v>
      </c>
      <c r="H31" s="170"/>
    </row>
    <row r="32" spans="1:8" s="309" customFormat="1" ht="15.75">
      <c r="A32" s="297" t="s">
        <v>1066</v>
      </c>
      <c r="B32" s="300" t="s">
        <v>491</v>
      </c>
      <c r="C32" s="308">
        <v>11747</v>
      </c>
      <c r="D32" s="308">
        <v>-11733</v>
      </c>
      <c r="E32" s="308">
        <v>1</v>
      </c>
      <c r="F32" s="300">
        <v>3.5</v>
      </c>
      <c r="G32" s="300">
        <v>-0.85</v>
      </c>
      <c r="H32" s="170"/>
    </row>
    <row r="33" spans="1:8" s="309" customFormat="1" ht="15.75">
      <c r="A33" s="297" t="s">
        <v>1067</v>
      </c>
      <c r="B33" s="300" t="s">
        <v>491</v>
      </c>
      <c r="C33" s="308">
        <v>12490</v>
      </c>
      <c r="D33" s="308">
        <v>-12477</v>
      </c>
      <c r="E33" s="308">
        <v>1</v>
      </c>
      <c r="F33" s="300">
        <v>5.51</v>
      </c>
      <c r="G33" s="300">
        <v>0</v>
      </c>
      <c r="H33" s="170"/>
    </row>
    <row r="34" spans="1:8" s="309" customFormat="1" ht="15.75">
      <c r="A34" s="297" t="s">
        <v>1068</v>
      </c>
      <c r="B34" s="300" t="s">
        <v>491</v>
      </c>
      <c r="C34" s="308">
        <v>17065</v>
      </c>
      <c r="D34" s="308">
        <v>-17026</v>
      </c>
      <c r="E34" s="308">
        <v>0</v>
      </c>
      <c r="F34" s="300">
        <v>3.51</v>
      </c>
      <c r="G34" s="300">
        <v>0</v>
      </c>
      <c r="H34" s="170"/>
    </row>
    <row r="35" spans="1:8" s="309" customFormat="1" ht="15.75">
      <c r="A35" s="297" t="s">
        <v>1069</v>
      </c>
      <c r="B35" s="300" t="s">
        <v>491</v>
      </c>
      <c r="C35" s="308">
        <v>14168</v>
      </c>
      <c r="D35" s="308">
        <v>-8586</v>
      </c>
      <c r="E35" s="308">
        <v>-5761</v>
      </c>
      <c r="F35" s="300">
        <v>2.85</v>
      </c>
      <c r="G35" s="300">
        <v>0</v>
      </c>
      <c r="H35" s="170"/>
    </row>
    <row r="36" spans="1:8" s="309" customFormat="1" ht="15.75">
      <c r="A36" s="297" t="s">
        <v>1070</v>
      </c>
      <c r="B36" s="300" t="s">
        <v>491</v>
      </c>
      <c r="C36" s="308">
        <v>76747</v>
      </c>
      <c r="D36" s="308">
        <v>-41463</v>
      </c>
      <c r="E36" s="308">
        <v>-20555</v>
      </c>
      <c r="F36" s="300">
        <v>2.58</v>
      </c>
      <c r="G36" s="300">
        <v>0</v>
      </c>
      <c r="H36" s="170"/>
    </row>
    <row r="37" spans="1:8" s="309" customFormat="1" ht="15.75">
      <c r="A37" s="297" t="s">
        <v>1071</v>
      </c>
      <c r="B37" s="300" t="s">
        <v>491</v>
      </c>
      <c r="C37" s="308">
        <v>1876</v>
      </c>
      <c r="D37" s="308">
        <v>-1752</v>
      </c>
      <c r="E37" s="308">
        <v>393</v>
      </c>
      <c r="F37" s="300">
        <v>1.39</v>
      </c>
      <c r="G37" s="300">
        <v>-0.13</v>
      </c>
      <c r="H37" s="170"/>
    </row>
    <row r="38" spans="1:8" s="309" customFormat="1" ht="15.75">
      <c r="A38" s="297" t="s">
        <v>1072</v>
      </c>
      <c r="B38" s="300" t="s">
        <v>491</v>
      </c>
      <c r="C38" s="308">
        <v>431</v>
      </c>
      <c r="D38" s="308">
        <v>-397</v>
      </c>
      <c r="E38" s="308">
        <v>0</v>
      </c>
      <c r="F38" s="300">
        <v>1.63</v>
      </c>
      <c r="G38" s="300">
        <v>0</v>
      </c>
      <c r="H38" s="170"/>
    </row>
    <row r="39" spans="1:8" s="309" customFormat="1" ht="15.75">
      <c r="A39" s="297" t="s">
        <v>1074</v>
      </c>
      <c r="B39" s="300" t="s">
        <v>491</v>
      </c>
      <c r="C39" s="308">
        <v>1622</v>
      </c>
      <c r="D39" s="308">
        <v>-871</v>
      </c>
      <c r="E39" s="308">
        <v>-129</v>
      </c>
      <c r="F39" s="300">
        <v>4.18</v>
      </c>
      <c r="G39" s="300">
        <v>2.36</v>
      </c>
      <c r="H39" s="170"/>
    </row>
    <row r="40" spans="1:8" s="309" customFormat="1" ht="15.75">
      <c r="A40" s="297" t="s">
        <v>1075</v>
      </c>
      <c r="B40" s="300" t="s">
        <v>491</v>
      </c>
      <c r="C40" s="308">
        <v>1597</v>
      </c>
      <c r="D40" s="308">
        <v>-787</v>
      </c>
      <c r="E40" s="308">
        <v>-170</v>
      </c>
      <c r="F40" s="300">
        <v>2.73</v>
      </c>
      <c r="G40" s="300">
        <v>1.33</v>
      </c>
      <c r="H40" s="170"/>
    </row>
    <row r="41" spans="1:8" s="309" customFormat="1" ht="15.75">
      <c r="A41" s="297" t="s">
        <v>314</v>
      </c>
      <c r="B41" s="300" t="s">
        <v>491</v>
      </c>
      <c r="C41" s="308">
        <v>2782</v>
      </c>
      <c r="D41" s="308">
        <v>-1845</v>
      </c>
      <c r="E41" s="308">
        <v>-779</v>
      </c>
      <c r="F41" s="300">
        <v>1.75</v>
      </c>
      <c r="G41" s="300">
        <v>0.42</v>
      </c>
      <c r="H41" s="170"/>
    </row>
    <row r="42" spans="1:8" s="309" customFormat="1" ht="15.75">
      <c r="A42" s="297" t="s">
        <v>315</v>
      </c>
      <c r="B42" s="300" t="s">
        <v>491</v>
      </c>
      <c r="C42" s="308">
        <v>2928</v>
      </c>
      <c r="D42" s="308">
        <v>-2040</v>
      </c>
      <c r="E42" s="308">
        <v>-682</v>
      </c>
      <c r="F42" s="300">
        <v>1.77</v>
      </c>
      <c r="G42" s="300">
        <v>0.43</v>
      </c>
      <c r="H42" s="170"/>
    </row>
    <row r="43" spans="1:8" s="309" customFormat="1" ht="15.75">
      <c r="A43" s="297" t="s">
        <v>316</v>
      </c>
      <c r="B43" s="300" t="s">
        <v>491</v>
      </c>
      <c r="C43" s="308">
        <v>3357</v>
      </c>
      <c r="D43" s="308">
        <v>-2141</v>
      </c>
      <c r="E43" s="308">
        <v>-776</v>
      </c>
      <c r="F43" s="300">
        <v>1.76</v>
      </c>
      <c r="G43" s="300">
        <v>0.51</v>
      </c>
      <c r="H43" s="170"/>
    </row>
    <row r="44" spans="1:8" s="309" customFormat="1" ht="15.75">
      <c r="A44" s="297" t="s">
        <v>317</v>
      </c>
      <c r="B44" s="300" t="s">
        <v>491</v>
      </c>
      <c r="C44" s="308">
        <v>5502</v>
      </c>
      <c r="D44" s="308">
        <v>-3888</v>
      </c>
      <c r="E44" s="308">
        <v>-827</v>
      </c>
      <c r="F44" s="300">
        <v>1.78</v>
      </c>
      <c r="G44" s="300">
        <v>0.33</v>
      </c>
      <c r="H44" s="170"/>
    </row>
    <row r="45" spans="1:8" s="309" customFormat="1" ht="15.75">
      <c r="A45" s="297" t="s">
        <v>318</v>
      </c>
      <c r="B45" s="300" t="s">
        <v>491</v>
      </c>
      <c r="C45" s="308">
        <v>3474</v>
      </c>
      <c r="D45" s="308">
        <v>-2185</v>
      </c>
      <c r="E45" s="308">
        <v>-513</v>
      </c>
      <c r="F45" s="300">
        <v>1.76</v>
      </c>
      <c r="G45" s="300">
        <v>0.21</v>
      </c>
      <c r="H45" s="170"/>
    </row>
    <row r="46" spans="1:8" s="309" customFormat="1" ht="15.75">
      <c r="A46" s="297" t="s">
        <v>319</v>
      </c>
      <c r="B46" s="300" t="s">
        <v>491</v>
      </c>
      <c r="C46" s="308">
        <v>7444</v>
      </c>
      <c r="D46" s="308">
        <v>-4358</v>
      </c>
      <c r="E46" s="308">
        <v>-2191</v>
      </c>
      <c r="F46" s="300">
        <v>1.76</v>
      </c>
      <c r="G46" s="300">
        <v>0.35</v>
      </c>
      <c r="H46" s="170"/>
    </row>
    <row r="47" spans="1:8" s="309" customFormat="1" ht="15.75">
      <c r="A47" s="297" t="s">
        <v>320</v>
      </c>
      <c r="B47" s="300" t="s">
        <v>491</v>
      </c>
      <c r="C47" s="308">
        <v>12447</v>
      </c>
      <c r="D47" s="308">
        <v>-7135</v>
      </c>
      <c r="E47" s="308">
        <v>-2684</v>
      </c>
      <c r="F47" s="300">
        <v>1.78</v>
      </c>
      <c r="G47" s="300">
        <v>0.38</v>
      </c>
      <c r="H47" s="170"/>
    </row>
    <row r="48" spans="1:8" s="309" customFormat="1" ht="15.75">
      <c r="A48" s="297" t="s">
        <v>321</v>
      </c>
      <c r="B48" s="300" t="s">
        <v>491</v>
      </c>
      <c r="C48" s="308">
        <v>6986</v>
      </c>
      <c r="D48" s="308">
        <v>-4238</v>
      </c>
      <c r="E48" s="308">
        <v>-2797</v>
      </c>
      <c r="F48" s="300">
        <v>1.77</v>
      </c>
      <c r="G48" s="300">
        <v>0.3</v>
      </c>
      <c r="H48" s="170"/>
    </row>
    <row r="49" spans="1:8" s="309" customFormat="1" ht="15.75">
      <c r="A49" s="297" t="s">
        <v>322</v>
      </c>
      <c r="B49" s="300" t="s">
        <v>491</v>
      </c>
      <c r="C49" s="308">
        <v>8030</v>
      </c>
      <c r="D49" s="308">
        <v>-5459</v>
      </c>
      <c r="E49" s="308">
        <v>-1669</v>
      </c>
      <c r="F49" s="300">
        <v>1.73</v>
      </c>
      <c r="G49" s="300">
        <v>0.44</v>
      </c>
      <c r="H49" s="170"/>
    </row>
    <row r="50" spans="1:8" s="309" customFormat="1" ht="15.75">
      <c r="A50" s="297" t="s">
        <v>323</v>
      </c>
      <c r="B50" s="300" t="s">
        <v>491</v>
      </c>
      <c r="C50" s="308">
        <v>5825</v>
      </c>
      <c r="D50" s="308">
        <v>-3932</v>
      </c>
      <c r="E50" s="308">
        <v>-1786</v>
      </c>
      <c r="F50" s="300">
        <v>1.78</v>
      </c>
      <c r="G50" s="300">
        <v>0.4</v>
      </c>
      <c r="H50" s="170"/>
    </row>
    <row r="51" spans="1:8" s="309" customFormat="1" ht="15.75">
      <c r="A51" s="297" t="s">
        <v>1076</v>
      </c>
      <c r="B51" s="300" t="s">
        <v>491</v>
      </c>
      <c r="C51" s="308">
        <v>9518</v>
      </c>
      <c r="D51" s="308">
        <v>-6363</v>
      </c>
      <c r="E51" s="308">
        <v>-1681</v>
      </c>
      <c r="F51" s="300">
        <v>1.89</v>
      </c>
      <c r="G51" s="300">
        <v>0.21</v>
      </c>
      <c r="H51" s="170"/>
    </row>
    <row r="52" spans="1:8" s="309" customFormat="1" ht="15.75">
      <c r="A52" s="297" t="s">
        <v>288</v>
      </c>
      <c r="B52" s="300" t="s">
        <v>491</v>
      </c>
      <c r="C52" s="308">
        <v>5219</v>
      </c>
      <c r="D52" s="308">
        <v>-2104</v>
      </c>
      <c r="E52" s="308">
        <v>-313</v>
      </c>
      <c r="F52" s="300">
        <v>1.81</v>
      </c>
      <c r="G52" s="300">
        <v>0.22</v>
      </c>
      <c r="H52" s="170"/>
    </row>
    <row r="53" spans="1:8" s="309" customFormat="1" ht="15.75">
      <c r="A53" s="297" t="s">
        <v>1078</v>
      </c>
      <c r="B53" s="300" t="s">
        <v>491</v>
      </c>
      <c r="C53" s="308">
        <v>6236</v>
      </c>
      <c r="D53" s="308">
        <v>-3661</v>
      </c>
      <c r="E53" s="308">
        <v>3883</v>
      </c>
      <c r="F53" s="300">
        <v>2.18</v>
      </c>
      <c r="G53" s="300">
        <v>0.29</v>
      </c>
      <c r="H53" s="170"/>
    </row>
    <row r="54" spans="1:8" s="309" customFormat="1" ht="15.75">
      <c r="A54" s="297" t="s">
        <v>1080</v>
      </c>
      <c r="B54" s="300" t="s">
        <v>491</v>
      </c>
      <c r="C54" s="308">
        <v>8007</v>
      </c>
      <c r="D54" s="308">
        <v>-4442</v>
      </c>
      <c r="E54" s="308">
        <v>-1079</v>
      </c>
      <c r="F54" s="300">
        <v>2.12</v>
      </c>
      <c r="G54" s="300">
        <v>0.29</v>
      </c>
      <c r="H54" s="170"/>
    </row>
    <row r="55" spans="1:8" s="309" customFormat="1" ht="15.75">
      <c r="A55" s="297" t="s">
        <v>324</v>
      </c>
      <c r="B55" s="300" t="s">
        <v>491</v>
      </c>
      <c r="C55" s="308">
        <v>1348</v>
      </c>
      <c r="D55" s="308">
        <v>-641</v>
      </c>
      <c r="E55" s="308">
        <v>6</v>
      </c>
      <c r="F55" s="300">
        <v>4.05</v>
      </c>
      <c r="G55" s="300">
        <v>2.7</v>
      </c>
      <c r="H55" s="170"/>
    </row>
    <row r="56" spans="1:8" s="309" customFormat="1" ht="15.75">
      <c r="A56" s="297" t="s">
        <v>325</v>
      </c>
      <c r="B56" s="300" t="s">
        <v>491</v>
      </c>
      <c r="C56" s="308">
        <v>1666</v>
      </c>
      <c r="D56" s="308">
        <v>-598</v>
      </c>
      <c r="E56" s="308">
        <v>-256</v>
      </c>
      <c r="F56" s="300">
        <v>3.21</v>
      </c>
      <c r="G56" s="300">
        <v>0.02</v>
      </c>
      <c r="H56" s="170"/>
    </row>
    <row r="57" spans="1:8" s="309" customFormat="1" ht="15.75">
      <c r="A57" s="297" t="s">
        <v>1081</v>
      </c>
      <c r="B57" s="300" t="s">
        <v>491</v>
      </c>
      <c r="C57" s="308">
        <v>3006</v>
      </c>
      <c r="D57" s="308">
        <v>-1161</v>
      </c>
      <c r="E57" s="308">
        <v>-1114</v>
      </c>
      <c r="F57" s="300">
        <v>2.93</v>
      </c>
      <c r="G57" s="300">
        <v>0</v>
      </c>
      <c r="H57" s="170"/>
    </row>
    <row r="58" spans="1:8" s="309" customFormat="1" ht="15.75">
      <c r="A58" s="297" t="s">
        <v>1082</v>
      </c>
      <c r="B58" s="300" t="s">
        <v>491</v>
      </c>
      <c r="C58" s="308">
        <v>3422</v>
      </c>
      <c r="D58" s="308">
        <v>-788</v>
      </c>
      <c r="E58" s="308">
        <v>-1081</v>
      </c>
      <c r="F58" s="300">
        <v>3.75</v>
      </c>
      <c r="G58" s="300">
        <v>0.56</v>
      </c>
      <c r="H58" s="170"/>
    </row>
    <row r="59" spans="1:8" s="309" customFormat="1" ht="15.75">
      <c r="A59" s="297" t="s">
        <v>1083</v>
      </c>
      <c r="B59" s="300" t="s">
        <v>491</v>
      </c>
      <c r="C59" s="308">
        <v>2032</v>
      </c>
      <c r="D59" s="308">
        <v>-1073</v>
      </c>
      <c r="E59" s="308">
        <v>-361</v>
      </c>
      <c r="F59" s="300">
        <v>2.1</v>
      </c>
      <c r="G59" s="300">
        <v>0.15</v>
      </c>
      <c r="H59" s="170"/>
    </row>
    <row r="60" spans="1:8" s="309" customFormat="1" ht="15.75">
      <c r="A60" s="297" t="s">
        <v>1084</v>
      </c>
      <c r="B60" s="300" t="s">
        <v>491</v>
      </c>
      <c r="C60" s="308">
        <v>5691</v>
      </c>
      <c r="D60" s="308">
        <v>-2212</v>
      </c>
      <c r="E60" s="308">
        <v>-3330</v>
      </c>
      <c r="F60" s="300">
        <v>2.62</v>
      </c>
      <c r="G60" s="300">
        <v>1.41</v>
      </c>
      <c r="H60" s="170"/>
    </row>
    <row r="61" spans="1:8" s="309" customFormat="1" ht="15.75">
      <c r="A61" s="297" t="s">
        <v>1085</v>
      </c>
      <c r="B61" s="300" t="s">
        <v>491</v>
      </c>
      <c r="C61" s="308">
        <v>1756</v>
      </c>
      <c r="D61" s="308">
        <v>-643</v>
      </c>
      <c r="E61" s="308">
        <v>-54</v>
      </c>
      <c r="F61" s="300">
        <v>3.25</v>
      </c>
      <c r="G61" s="300">
        <v>1.9</v>
      </c>
      <c r="H61" s="170"/>
    </row>
    <row r="62" spans="1:8" s="309" customFormat="1" ht="15.75">
      <c r="A62" s="297" t="s">
        <v>1086</v>
      </c>
      <c r="B62" s="300" t="s">
        <v>491</v>
      </c>
      <c r="C62" s="308">
        <v>1912</v>
      </c>
      <c r="D62" s="308">
        <v>-995</v>
      </c>
      <c r="E62" s="308">
        <v>-812</v>
      </c>
      <c r="F62" s="300">
        <v>2.55</v>
      </c>
      <c r="G62" s="300">
        <v>0</v>
      </c>
      <c r="H62" s="170"/>
    </row>
    <row r="63" spans="1:8" s="309" customFormat="1" ht="15.75">
      <c r="A63" s="297" t="s">
        <v>1087</v>
      </c>
      <c r="B63" s="300" t="s">
        <v>491</v>
      </c>
      <c r="C63" s="308">
        <v>1319</v>
      </c>
      <c r="D63" s="308">
        <v>-705</v>
      </c>
      <c r="E63" s="308">
        <v>-508</v>
      </c>
      <c r="F63" s="300">
        <v>2.49</v>
      </c>
      <c r="G63" s="300">
        <v>1.1</v>
      </c>
      <c r="H63" s="170"/>
    </row>
    <row r="64" spans="1:8" s="309" customFormat="1" ht="15.75">
      <c r="A64" s="297" t="s">
        <v>1088</v>
      </c>
      <c r="B64" s="300" t="s">
        <v>491</v>
      </c>
      <c r="C64" s="308">
        <v>1650</v>
      </c>
      <c r="D64" s="308">
        <v>-879</v>
      </c>
      <c r="E64" s="308">
        <v>-454</v>
      </c>
      <c r="F64" s="300">
        <v>2.55</v>
      </c>
      <c r="G64" s="300">
        <v>1.09</v>
      </c>
      <c r="H64" s="170"/>
    </row>
    <row r="65" spans="1:8" s="309" customFormat="1" ht="15.75">
      <c r="A65" s="297" t="s">
        <v>1089</v>
      </c>
      <c r="B65" s="300" t="s">
        <v>491</v>
      </c>
      <c r="C65" s="308">
        <v>1338</v>
      </c>
      <c r="D65" s="308">
        <v>-1020</v>
      </c>
      <c r="E65" s="308">
        <v>-72</v>
      </c>
      <c r="F65" s="300">
        <v>1.99</v>
      </c>
      <c r="G65" s="300">
        <v>0.38</v>
      </c>
      <c r="H65" s="170"/>
    </row>
    <row r="66" spans="1:8" s="309" customFormat="1" ht="15.75">
      <c r="A66" s="297" t="s">
        <v>1091</v>
      </c>
      <c r="B66" s="300" t="s">
        <v>491</v>
      </c>
      <c r="C66" s="308">
        <v>4710</v>
      </c>
      <c r="D66" s="308">
        <v>-1888</v>
      </c>
      <c r="E66" s="308">
        <v>-1681</v>
      </c>
      <c r="F66" s="300">
        <v>2.53</v>
      </c>
      <c r="G66" s="300">
        <v>0.27</v>
      </c>
      <c r="H66" s="170"/>
    </row>
    <row r="67" spans="1:8" s="309" customFormat="1" ht="15.75">
      <c r="A67" s="297" t="s">
        <v>1092</v>
      </c>
      <c r="B67" s="300" t="s">
        <v>491</v>
      </c>
      <c r="C67" s="308">
        <v>2879</v>
      </c>
      <c r="D67" s="308">
        <v>-1478</v>
      </c>
      <c r="E67" s="308">
        <v>-520</v>
      </c>
      <c r="F67" s="300">
        <v>2.57</v>
      </c>
      <c r="G67" s="300">
        <v>0</v>
      </c>
      <c r="H67" s="170"/>
    </row>
    <row r="68" spans="1:8" s="309" customFormat="1" ht="15.75">
      <c r="A68" s="297" t="s">
        <v>1093</v>
      </c>
      <c r="B68" s="300" t="s">
        <v>491</v>
      </c>
      <c r="C68" s="308">
        <v>5090</v>
      </c>
      <c r="D68" s="308">
        <v>-2820</v>
      </c>
      <c r="E68" s="308">
        <v>-1280</v>
      </c>
      <c r="F68" s="300">
        <v>2.03</v>
      </c>
      <c r="G68" s="300">
        <v>0.41</v>
      </c>
      <c r="H68" s="170"/>
    </row>
    <row r="69" spans="1:8" s="309" customFormat="1" ht="15.75">
      <c r="A69" s="297" t="s">
        <v>1095</v>
      </c>
      <c r="B69" s="300" t="s">
        <v>491</v>
      </c>
      <c r="C69" s="308">
        <v>14096</v>
      </c>
      <c r="D69" s="308">
        <v>-4802</v>
      </c>
      <c r="E69" s="308">
        <v>-7581</v>
      </c>
      <c r="F69" s="300">
        <v>2.62</v>
      </c>
      <c r="G69" s="300">
        <v>1.46</v>
      </c>
      <c r="H69" s="170"/>
    </row>
    <row r="70" spans="1:8" s="309" customFormat="1" ht="15.75">
      <c r="A70" s="297" t="s">
        <v>1096</v>
      </c>
      <c r="B70" s="300" t="s">
        <v>491</v>
      </c>
      <c r="C70" s="308">
        <v>10778</v>
      </c>
      <c r="D70" s="308">
        <v>-3244</v>
      </c>
      <c r="E70" s="308">
        <v>-4598</v>
      </c>
      <c r="F70" s="300">
        <v>2.83</v>
      </c>
      <c r="G70" s="300">
        <v>0.55</v>
      </c>
      <c r="H70" s="170"/>
    </row>
    <row r="71" spans="1:8" s="309" customFormat="1" ht="15.75">
      <c r="A71" s="297" t="s">
        <v>1097</v>
      </c>
      <c r="B71" s="300" t="s">
        <v>491</v>
      </c>
      <c r="C71" s="308">
        <v>23050</v>
      </c>
      <c r="D71" s="308">
        <v>-14116</v>
      </c>
      <c r="E71" s="308">
        <v>-6197</v>
      </c>
      <c r="F71" s="300">
        <v>2.41</v>
      </c>
      <c r="G71" s="300">
        <v>0.96</v>
      </c>
      <c r="H71" s="170"/>
    </row>
    <row r="72" spans="1:8" s="309" customFormat="1" ht="15.75">
      <c r="A72" s="297" t="s">
        <v>1098</v>
      </c>
      <c r="B72" s="300" t="s">
        <v>491</v>
      </c>
      <c r="C72" s="308">
        <v>3453</v>
      </c>
      <c r="D72" s="308">
        <v>-739</v>
      </c>
      <c r="E72" s="308">
        <v>-2181</v>
      </c>
      <c r="F72" s="300">
        <v>7.49</v>
      </c>
      <c r="G72" s="300">
        <v>5.79</v>
      </c>
      <c r="H72" s="170"/>
    </row>
    <row r="73" spans="1:8" s="309" customFormat="1" ht="15.75">
      <c r="A73" s="297" t="s">
        <v>1099</v>
      </c>
      <c r="B73" s="300" t="s">
        <v>491</v>
      </c>
      <c r="C73" s="308">
        <v>1160</v>
      </c>
      <c r="D73" s="308">
        <v>-362</v>
      </c>
      <c r="E73" s="308">
        <v>-565</v>
      </c>
      <c r="F73" s="300">
        <v>3.54</v>
      </c>
      <c r="G73" s="300">
        <v>2.25</v>
      </c>
      <c r="H73" s="170"/>
    </row>
    <row r="74" spans="1:8" s="309" customFormat="1" ht="15.75">
      <c r="A74" s="297" t="s">
        <v>1100</v>
      </c>
      <c r="B74" s="300" t="s">
        <v>491</v>
      </c>
      <c r="C74" s="308">
        <v>1069</v>
      </c>
      <c r="D74" s="308">
        <v>-531</v>
      </c>
      <c r="E74" s="308">
        <v>-399</v>
      </c>
      <c r="F74" s="300">
        <v>2.32</v>
      </c>
      <c r="G74" s="300">
        <v>-0.15</v>
      </c>
      <c r="H74" s="170"/>
    </row>
    <row r="75" spans="1:8" s="309" customFormat="1" ht="15.75">
      <c r="A75" s="297" t="s">
        <v>1101</v>
      </c>
      <c r="B75" s="300" t="s">
        <v>491</v>
      </c>
      <c r="C75" s="308">
        <v>1223</v>
      </c>
      <c r="D75" s="308">
        <v>-424</v>
      </c>
      <c r="E75" s="308">
        <v>-866</v>
      </c>
      <c r="F75" s="300">
        <v>3.82</v>
      </c>
      <c r="G75" s="300">
        <v>2.59</v>
      </c>
      <c r="H75" s="170"/>
    </row>
    <row r="76" spans="1:8" s="309" customFormat="1" ht="15.75">
      <c r="A76" s="297" t="s">
        <v>1102</v>
      </c>
      <c r="B76" s="300" t="s">
        <v>491</v>
      </c>
      <c r="C76" s="308">
        <v>2905</v>
      </c>
      <c r="D76" s="308">
        <v>-525</v>
      </c>
      <c r="E76" s="308">
        <v>-733</v>
      </c>
      <c r="F76" s="300">
        <v>7.63</v>
      </c>
      <c r="G76" s="300">
        <v>0.18</v>
      </c>
      <c r="H76" s="170"/>
    </row>
    <row r="77" spans="1:8" s="309" customFormat="1" ht="15.75">
      <c r="A77" s="297" t="s">
        <v>1104</v>
      </c>
      <c r="B77" s="300" t="s">
        <v>491</v>
      </c>
      <c r="C77" s="308">
        <v>16122</v>
      </c>
      <c r="D77" s="308">
        <v>-3480</v>
      </c>
      <c r="E77" s="308">
        <v>-7550</v>
      </c>
      <c r="F77" s="300">
        <v>6.7</v>
      </c>
      <c r="G77" s="300">
        <v>5.03</v>
      </c>
      <c r="H77" s="170"/>
    </row>
    <row r="78" spans="1:8" s="309" customFormat="1" ht="15.75">
      <c r="A78" s="297" t="s">
        <v>1106</v>
      </c>
      <c r="B78" s="300" t="s">
        <v>491</v>
      </c>
      <c r="C78" s="308">
        <v>2004</v>
      </c>
      <c r="D78" s="308">
        <v>-943</v>
      </c>
      <c r="E78" s="308">
        <v>-844</v>
      </c>
      <c r="F78" s="300">
        <v>2.82</v>
      </c>
      <c r="G78" s="300">
        <v>0.24</v>
      </c>
      <c r="H78" s="170"/>
    </row>
    <row r="79" spans="1:8" s="309" customFormat="1" ht="15.75">
      <c r="A79" s="297" t="s">
        <v>326</v>
      </c>
      <c r="B79" s="300" t="s">
        <v>491</v>
      </c>
      <c r="C79" s="308">
        <v>742</v>
      </c>
      <c r="D79" s="308">
        <v>-385</v>
      </c>
      <c r="E79" s="308">
        <v>9</v>
      </c>
      <c r="F79" s="300">
        <v>3.1</v>
      </c>
      <c r="G79" s="300">
        <v>1.54</v>
      </c>
      <c r="H79" s="170"/>
    </row>
    <row r="80" spans="1:8" s="309" customFormat="1" ht="15.75">
      <c r="A80" s="297" t="s">
        <v>327</v>
      </c>
      <c r="B80" s="300" t="s">
        <v>491</v>
      </c>
      <c r="C80" s="308">
        <v>1129</v>
      </c>
      <c r="D80" s="308">
        <v>-773</v>
      </c>
      <c r="E80" s="308">
        <v>-147</v>
      </c>
      <c r="F80" s="300">
        <v>2.86</v>
      </c>
      <c r="G80" s="300">
        <v>-0.1</v>
      </c>
      <c r="H80" s="170"/>
    </row>
    <row r="81" spans="1:8" s="309" customFormat="1" ht="15.75">
      <c r="A81" s="297" t="s">
        <v>328</v>
      </c>
      <c r="B81" s="300" t="s">
        <v>491</v>
      </c>
      <c r="C81" s="308">
        <v>366</v>
      </c>
      <c r="D81" s="308">
        <v>-200</v>
      </c>
      <c r="E81" s="308">
        <v>4</v>
      </c>
      <c r="F81" s="300">
        <v>3.31</v>
      </c>
      <c r="G81" s="300">
        <v>-1.55</v>
      </c>
      <c r="H81" s="170"/>
    </row>
    <row r="82" spans="1:8" s="309" customFormat="1" ht="15.75">
      <c r="A82" s="297" t="s">
        <v>1107</v>
      </c>
      <c r="B82" s="300" t="s">
        <v>491</v>
      </c>
      <c r="C82" s="308">
        <v>427</v>
      </c>
      <c r="D82" s="308">
        <v>-234</v>
      </c>
      <c r="E82" s="308">
        <v>10</v>
      </c>
      <c r="F82" s="300">
        <v>6.05</v>
      </c>
      <c r="G82" s="300">
        <v>-0.13</v>
      </c>
      <c r="H82" s="170"/>
    </row>
    <row r="83" spans="1:8" s="309" customFormat="1" ht="15.75">
      <c r="A83" s="297" t="s">
        <v>329</v>
      </c>
      <c r="B83" s="300" t="s">
        <v>491</v>
      </c>
      <c r="C83" s="308">
        <v>1072</v>
      </c>
      <c r="D83" s="308">
        <v>-622</v>
      </c>
      <c r="E83" s="308">
        <v>6</v>
      </c>
      <c r="F83" s="300">
        <v>1.91</v>
      </c>
      <c r="G83" s="300">
        <v>0.62</v>
      </c>
      <c r="H83" s="170"/>
    </row>
    <row r="84" spans="1:8" s="309" customFormat="1" ht="15.75">
      <c r="A84" s="297" t="s">
        <v>1115</v>
      </c>
      <c r="B84" s="300" t="s">
        <v>491</v>
      </c>
      <c r="C84" s="308">
        <v>4265</v>
      </c>
      <c r="D84" s="308">
        <v>-2310</v>
      </c>
      <c r="E84" s="308">
        <v>-1011</v>
      </c>
      <c r="F84" s="300">
        <v>2.41</v>
      </c>
      <c r="G84" s="300">
        <v>1.61</v>
      </c>
      <c r="H84" s="170"/>
    </row>
    <row r="85" spans="1:8" s="309" customFormat="1" ht="15.75">
      <c r="A85" s="297" t="s">
        <v>1117</v>
      </c>
      <c r="B85" s="300" t="s">
        <v>491</v>
      </c>
      <c r="C85" s="308">
        <v>20492</v>
      </c>
      <c r="D85" s="308">
        <v>-10606</v>
      </c>
      <c r="E85" s="308">
        <v>-3873</v>
      </c>
      <c r="F85" s="300">
        <v>2.2</v>
      </c>
      <c r="G85" s="300">
        <v>1.22</v>
      </c>
      <c r="H85" s="170"/>
    </row>
    <row r="86" spans="1:8" s="309" customFormat="1" ht="15.75">
      <c r="A86" s="297" t="s">
        <v>1119</v>
      </c>
      <c r="B86" s="300" t="s">
        <v>491</v>
      </c>
      <c r="C86" s="308">
        <v>16912</v>
      </c>
      <c r="D86" s="308">
        <v>-9543</v>
      </c>
      <c r="E86" s="308">
        <v>-2761</v>
      </c>
      <c r="F86" s="300">
        <v>2.16</v>
      </c>
      <c r="G86" s="300">
        <v>1.13</v>
      </c>
      <c r="H86" s="170"/>
    </row>
    <row r="87" spans="1:8" s="309" customFormat="1" ht="15.75">
      <c r="A87" s="297" t="s">
        <v>1120</v>
      </c>
      <c r="B87" s="300" t="s">
        <v>491</v>
      </c>
      <c r="C87" s="308">
        <v>27002</v>
      </c>
      <c r="D87" s="308">
        <v>-17126</v>
      </c>
      <c r="E87" s="308">
        <v>-2432</v>
      </c>
      <c r="F87" s="300">
        <v>2.11</v>
      </c>
      <c r="G87" s="300">
        <v>1</v>
      </c>
      <c r="H87" s="170"/>
    </row>
    <row r="88" spans="1:8" s="309" customFormat="1" ht="15.75">
      <c r="A88" s="297" t="s">
        <v>1121</v>
      </c>
      <c r="B88" s="300" t="s">
        <v>491</v>
      </c>
      <c r="C88" s="308">
        <v>2886</v>
      </c>
      <c r="D88" s="308">
        <v>-1695</v>
      </c>
      <c r="E88" s="308">
        <v>-466</v>
      </c>
      <c r="F88" s="300">
        <v>2.36</v>
      </c>
      <c r="G88" s="300">
        <v>1.25</v>
      </c>
      <c r="H88" s="170"/>
    </row>
    <row r="89" spans="1:8" s="309" customFormat="1" ht="15.75">
      <c r="A89" s="297" t="s">
        <v>330</v>
      </c>
      <c r="B89" s="300" t="s">
        <v>491</v>
      </c>
      <c r="C89" s="308">
        <v>2716</v>
      </c>
      <c r="D89" s="308">
        <v>-1348</v>
      </c>
      <c r="E89" s="308">
        <v>-770</v>
      </c>
      <c r="F89" s="300">
        <v>2.37</v>
      </c>
      <c r="G89" s="300">
        <v>1.35</v>
      </c>
      <c r="H89" s="170"/>
    </row>
    <row r="90" spans="1:8" s="309" customFormat="1" ht="15.75">
      <c r="A90" s="297" t="s">
        <v>1122</v>
      </c>
      <c r="B90" s="300" t="s">
        <v>491</v>
      </c>
      <c r="C90" s="308">
        <v>3019</v>
      </c>
      <c r="D90" s="308">
        <v>-1653</v>
      </c>
      <c r="E90" s="308">
        <v>-613</v>
      </c>
      <c r="F90" s="300">
        <v>2.31</v>
      </c>
      <c r="G90" s="300">
        <v>1.26</v>
      </c>
      <c r="H90" s="170"/>
    </row>
    <row r="91" spans="1:8" s="309" customFormat="1" ht="15.75">
      <c r="A91" s="297" t="s">
        <v>1123</v>
      </c>
      <c r="B91" s="300" t="s">
        <v>491</v>
      </c>
      <c r="C91" s="308">
        <v>6695</v>
      </c>
      <c r="D91" s="308">
        <v>-3717</v>
      </c>
      <c r="E91" s="308">
        <v>-1263</v>
      </c>
      <c r="F91" s="300">
        <v>2.3</v>
      </c>
      <c r="G91" s="300">
        <v>1.22</v>
      </c>
      <c r="H91" s="170"/>
    </row>
    <row r="92" spans="1:8" s="309" customFormat="1" ht="15.75">
      <c r="A92" s="297" t="s">
        <v>1124</v>
      </c>
      <c r="B92" s="300" t="s">
        <v>491</v>
      </c>
      <c r="C92" s="308">
        <v>7715</v>
      </c>
      <c r="D92" s="308">
        <v>-4019</v>
      </c>
      <c r="E92" s="308">
        <v>-1757</v>
      </c>
      <c r="F92" s="300">
        <v>2.22</v>
      </c>
      <c r="G92" s="300">
        <v>1.22</v>
      </c>
      <c r="H92" s="170"/>
    </row>
    <row r="93" spans="1:8" s="309" customFormat="1" ht="15.75">
      <c r="A93" s="297" t="s">
        <v>1125</v>
      </c>
      <c r="B93" s="300" t="s">
        <v>491</v>
      </c>
      <c r="C93" s="308">
        <v>8235</v>
      </c>
      <c r="D93" s="308">
        <v>-4600</v>
      </c>
      <c r="E93" s="308">
        <v>-1203</v>
      </c>
      <c r="F93" s="300">
        <v>2.27</v>
      </c>
      <c r="G93" s="300">
        <v>1.2</v>
      </c>
      <c r="H93" s="170"/>
    </row>
    <row r="94" spans="1:8" s="309" customFormat="1" ht="15.75">
      <c r="A94" s="297" t="s">
        <v>1126</v>
      </c>
      <c r="B94" s="300" t="s">
        <v>491</v>
      </c>
      <c r="C94" s="308">
        <v>12116</v>
      </c>
      <c r="D94" s="308">
        <v>-6148</v>
      </c>
      <c r="E94" s="308">
        <v>-2715</v>
      </c>
      <c r="F94" s="300">
        <v>2.26</v>
      </c>
      <c r="G94" s="300">
        <v>1.24</v>
      </c>
      <c r="H94" s="170"/>
    </row>
    <row r="95" spans="1:8" s="309" customFormat="1" ht="15.75">
      <c r="A95" s="297" t="s">
        <v>1127</v>
      </c>
      <c r="B95" s="300" t="s">
        <v>491</v>
      </c>
      <c r="C95" s="308">
        <v>8724</v>
      </c>
      <c r="D95" s="308">
        <v>-4399</v>
      </c>
      <c r="E95" s="308">
        <v>622</v>
      </c>
      <c r="F95" s="300">
        <v>2.39</v>
      </c>
      <c r="G95" s="300">
        <v>1.43</v>
      </c>
      <c r="H95" s="170"/>
    </row>
    <row r="96" spans="1:8" s="309" customFormat="1" ht="15.75">
      <c r="A96" s="297" t="s">
        <v>331</v>
      </c>
      <c r="B96" s="300" t="s">
        <v>491</v>
      </c>
      <c r="C96" s="308">
        <v>599</v>
      </c>
      <c r="D96" s="308">
        <v>-424</v>
      </c>
      <c r="E96" s="308">
        <v>23</v>
      </c>
      <c r="F96" s="300">
        <v>2.11</v>
      </c>
      <c r="G96" s="300">
        <v>0.83</v>
      </c>
      <c r="H96" s="170"/>
    </row>
    <row r="97" spans="1:8" s="309" customFormat="1" ht="15.75">
      <c r="A97" s="297" t="s">
        <v>1128</v>
      </c>
      <c r="B97" s="300" t="s">
        <v>491</v>
      </c>
      <c r="C97" s="308">
        <v>8343</v>
      </c>
      <c r="D97" s="308">
        <v>-5476</v>
      </c>
      <c r="E97" s="308">
        <v>-1888</v>
      </c>
      <c r="F97" s="300">
        <v>1.87</v>
      </c>
      <c r="G97" s="300">
        <v>0.84</v>
      </c>
      <c r="H97" s="170"/>
    </row>
    <row r="98" spans="1:8" s="309" customFormat="1" ht="15.75">
      <c r="A98" s="297" t="s">
        <v>332</v>
      </c>
      <c r="B98" s="300" t="s">
        <v>491</v>
      </c>
      <c r="C98" s="308">
        <v>4714</v>
      </c>
      <c r="D98" s="308">
        <v>-3278</v>
      </c>
      <c r="E98" s="308">
        <v>-946</v>
      </c>
      <c r="F98" s="300">
        <v>1.78</v>
      </c>
      <c r="G98" s="300">
        <v>0.79</v>
      </c>
      <c r="H98" s="170"/>
    </row>
    <row r="99" spans="1:8" s="309" customFormat="1" ht="15.75">
      <c r="A99" s="297" t="s">
        <v>333</v>
      </c>
      <c r="B99" s="300" t="s">
        <v>491</v>
      </c>
      <c r="C99" s="308">
        <v>6567</v>
      </c>
      <c r="D99" s="308">
        <v>-4024</v>
      </c>
      <c r="E99" s="308">
        <v>-1336</v>
      </c>
      <c r="F99" s="300">
        <v>1.81</v>
      </c>
      <c r="G99" s="300">
        <v>0.93</v>
      </c>
      <c r="H99" s="170"/>
    </row>
    <row r="100" spans="1:8" s="309" customFormat="1" ht="15.75">
      <c r="A100" s="297" t="s">
        <v>1130</v>
      </c>
      <c r="B100" s="300" t="s">
        <v>491</v>
      </c>
      <c r="C100" s="308">
        <v>9496</v>
      </c>
      <c r="D100" s="308">
        <v>-6498</v>
      </c>
      <c r="E100" s="308">
        <v>-1775</v>
      </c>
      <c r="F100" s="300">
        <v>1.85</v>
      </c>
      <c r="G100" s="300">
        <v>0.81</v>
      </c>
      <c r="H100" s="170"/>
    </row>
    <row r="101" spans="1:8" s="309" customFormat="1" ht="15.75">
      <c r="A101" s="297" t="s">
        <v>334</v>
      </c>
      <c r="B101" s="300" t="s">
        <v>491</v>
      </c>
      <c r="C101" s="308">
        <v>6297</v>
      </c>
      <c r="D101" s="308">
        <v>-4194</v>
      </c>
      <c r="E101" s="308">
        <v>-1499</v>
      </c>
      <c r="F101" s="300">
        <v>1.78</v>
      </c>
      <c r="G101" s="300">
        <v>0.79</v>
      </c>
      <c r="H101" s="170"/>
    </row>
    <row r="102" spans="1:8" s="309" customFormat="1" ht="15.75">
      <c r="A102" s="297" t="s">
        <v>335</v>
      </c>
      <c r="B102" s="300" t="s">
        <v>491</v>
      </c>
      <c r="C102" s="308">
        <v>10598</v>
      </c>
      <c r="D102" s="308">
        <v>-7533</v>
      </c>
      <c r="E102" s="308">
        <v>-1997</v>
      </c>
      <c r="F102" s="300">
        <v>1.85</v>
      </c>
      <c r="G102" s="300">
        <v>0.76</v>
      </c>
      <c r="H102" s="170"/>
    </row>
    <row r="103" spans="1:8" s="309" customFormat="1" ht="15.75">
      <c r="A103" s="297" t="s">
        <v>1131</v>
      </c>
      <c r="B103" s="300" t="s">
        <v>491</v>
      </c>
      <c r="C103" s="308">
        <v>14403</v>
      </c>
      <c r="D103" s="308">
        <v>-11089</v>
      </c>
      <c r="E103" s="308">
        <v>-3351</v>
      </c>
      <c r="F103" s="300">
        <v>1.78</v>
      </c>
      <c r="G103" s="300">
        <v>0.63</v>
      </c>
      <c r="H103" s="170"/>
    </row>
    <row r="104" spans="1:8" s="309" customFormat="1" ht="15.75">
      <c r="A104" s="297" t="s">
        <v>1132</v>
      </c>
      <c r="B104" s="300" t="s">
        <v>491</v>
      </c>
      <c r="C104" s="308">
        <v>7628</v>
      </c>
      <c r="D104" s="308">
        <v>-5157</v>
      </c>
      <c r="E104" s="308">
        <v>-1470</v>
      </c>
      <c r="F104" s="300">
        <v>1.9</v>
      </c>
      <c r="G104" s="300">
        <v>0.81</v>
      </c>
      <c r="H104" s="170"/>
    </row>
    <row r="105" spans="1:8" s="309" customFormat="1" ht="15.75">
      <c r="A105" s="297" t="s">
        <v>1133</v>
      </c>
      <c r="B105" s="300" t="s">
        <v>491</v>
      </c>
      <c r="C105" s="308">
        <v>11009</v>
      </c>
      <c r="D105" s="308">
        <v>-8495</v>
      </c>
      <c r="E105" s="308">
        <v>-197</v>
      </c>
      <c r="F105" s="300">
        <v>1.69</v>
      </c>
      <c r="G105" s="300">
        <v>0.59</v>
      </c>
      <c r="H105" s="170"/>
    </row>
    <row r="106" spans="1:8" s="309" customFormat="1" ht="15.75">
      <c r="A106" s="297" t="s">
        <v>1134</v>
      </c>
      <c r="B106" s="300" t="s">
        <v>491</v>
      </c>
      <c r="C106" s="308">
        <v>13108</v>
      </c>
      <c r="D106" s="308">
        <v>-8593</v>
      </c>
      <c r="E106" s="308">
        <v>-2935</v>
      </c>
      <c r="F106" s="300">
        <v>1.83</v>
      </c>
      <c r="G106" s="300">
        <v>0.82</v>
      </c>
      <c r="H106" s="170"/>
    </row>
    <row r="107" spans="1:8" s="309" customFormat="1" ht="15.75">
      <c r="A107" s="297" t="s">
        <v>1135</v>
      </c>
      <c r="B107" s="300" t="s">
        <v>491</v>
      </c>
      <c r="C107" s="308">
        <v>3127</v>
      </c>
      <c r="D107" s="308">
        <v>-2200</v>
      </c>
      <c r="E107" s="308">
        <v>-478</v>
      </c>
      <c r="F107" s="300">
        <v>2</v>
      </c>
      <c r="G107" s="300">
        <v>0.87</v>
      </c>
      <c r="H107" s="170"/>
    </row>
    <row r="108" spans="1:8" s="309" customFormat="1" ht="15.75">
      <c r="A108" s="297" t="s">
        <v>336</v>
      </c>
      <c r="B108" s="300" t="s">
        <v>491</v>
      </c>
      <c r="C108" s="308">
        <v>524</v>
      </c>
      <c r="D108" s="308">
        <v>-390</v>
      </c>
      <c r="E108" s="308">
        <v>14</v>
      </c>
      <c r="F108" s="300">
        <v>2</v>
      </c>
      <c r="G108" s="300">
        <v>0.75</v>
      </c>
      <c r="H108" s="170"/>
    </row>
    <row r="109" spans="1:8" s="309" customFormat="1" ht="15.75">
      <c r="A109" s="297" t="s">
        <v>291</v>
      </c>
      <c r="B109" s="300" t="s">
        <v>491</v>
      </c>
      <c r="C109" s="308">
        <v>15382</v>
      </c>
      <c r="D109" s="308">
        <v>-8597</v>
      </c>
      <c r="E109" s="308">
        <v>-3261</v>
      </c>
      <c r="F109" s="300">
        <v>2.05</v>
      </c>
      <c r="G109" s="300">
        <v>0.89</v>
      </c>
      <c r="H109" s="170"/>
    </row>
    <row r="110" spans="1:8" s="309" customFormat="1" ht="15.75">
      <c r="A110" s="297" t="s">
        <v>1136</v>
      </c>
      <c r="B110" s="300" t="s">
        <v>491</v>
      </c>
      <c r="C110" s="308">
        <v>3537</v>
      </c>
      <c r="D110" s="308">
        <v>-2530</v>
      </c>
      <c r="E110" s="308">
        <v>-555</v>
      </c>
      <c r="F110" s="300">
        <v>1.95</v>
      </c>
      <c r="G110" s="300">
        <v>0.82</v>
      </c>
      <c r="H110" s="170"/>
    </row>
    <row r="111" spans="1:8" s="309" customFormat="1" ht="15.75">
      <c r="A111" s="297" t="s">
        <v>337</v>
      </c>
      <c r="B111" s="300" t="s">
        <v>491</v>
      </c>
      <c r="C111" s="308">
        <v>3210</v>
      </c>
      <c r="D111" s="308">
        <v>-2089</v>
      </c>
      <c r="E111" s="308">
        <v>-586</v>
      </c>
      <c r="F111" s="300">
        <v>1.98</v>
      </c>
      <c r="G111" s="300">
        <v>0.94</v>
      </c>
      <c r="H111" s="170"/>
    </row>
    <row r="112" spans="1:8" s="309" customFormat="1" ht="15.75">
      <c r="A112" s="297" t="s">
        <v>1137</v>
      </c>
      <c r="B112" s="300" t="s">
        <v>491</v>
      </c>
      <c r="C112" s="308">
        <v>2692</v>
      </c>
      <c r="D112" s="308">
        <v>-1829</v>
      </c>
      <c r="E112" s="308">
        <v>-268</v>
      </c>
      <c r="F112" s="300">
        <v>1.98</v>
      </c>
      <c r="G112" s="300">
        <v>0.82</v>
      </c>
      <c r="H112" s="170"/>
    </row>
    <row r="113" spans="1:8" s="309" customFormat="1" ht="15.75">
      <c r="A113" s="297" t="s">
        <v>338</v>
      </c>
      <c r="B113" s="300" t="s">
        <v>491</v>
      </c>
      <c r="C113" s="308">
        <v>3075</v>
      </c>
      <c r="D113" s="308">
        <v>-2011</v>
      </c>
      <c r="E113" s="308">
        <v>-568</v>
      </c>
      <c r="F113" s="300">
        <v>1.9</v>
      </c>
      <c r="G113" s="300">
        <v>0.88</v>
      </c>
      <c r="H113" s="170"/>
    </row>
    <row r="114" spans="1:8" s="309" customFormat="1" ht="15.75">
      <c r="A114" s="297" t="s">
        <v>339</v>
      </c>
      <c r="B114" s="300" t="s">
        <v>491</v>
      </c>
      <c r="C114" s="308">
        <v>2165</v>
      </c>
      <c r="D114" s="308">
        <v>-1372</v>
      </c>
      <c r="E114" s="308">
        <v>-378</v>
      </c>
      <c r="F114" s="300">
        <v>1.97</v>
      </c>
      <c r="G114" s="300">
        <v>0.94</v>
      </c>
      <c r="H114" s="170"/>
    </row>
    <row r="115" spans="1:8" s="309" customFormat="1" ht="15.75">
      <c r="A115" s="297" t="s">
        <v>1138</v>
      </c>
      <c r="B115" s="300" t="s">
        <v>491</v>
      </c>
      <c r="C115" s="308">
        <v>5265</v>
      </c>
      <c r="D115" s="308">
        <v>-3295</v>
      </c>
      <c r="E115" s="308">
        <v>-1020</v>
      </c>
      <c r="F115" s="300">
        <v>1.95</v>
      </c>
      <c r="G115" s="300">
        <v>0.92</v>
      </c>
      <c r="H115" s="170"/>
    </row>
    <row r="116" spans="1:8" s="309" customFormat="1" ht="15.75">
      <c r="A116" s="297" t="s">
        <v>340</v>
      </c>
      <c r="B116" s="300" t="s">
        <v>491</v>
      </c>
      <c r="C116" s="308">
        <v>1868</v>
      </c>
      <c r="D116" s="308">
        <v>-1082</v>
      </c>
      <c r="E116" s="308">
        <v>-391</v>
      </c>
      <c r="F116" s="300">
        <v>1.94</v>
      </c>
      <c r="G116" s="300">
        <v>1</v>
      </c>
      <c r="H116" s="170"/>
    </row>
    <row r="117" spans="1:8" s="309" customFormat="1" ht="15.75">
      <c r="A117" s="297" t="s">
        <v>1139</v>
      </c>
      <c r="B117" s="300" t="s">
        <v>491</v>
      </c>
      <c r="C117" s="308">
        <v>4238</v>
      </c>
      <c r="D117" s="308">
        <v>-2361</v>
      </c>
      <c r="E117" s="308">
        <v>-851</v>
      </c>
      <c r="F117" s="300">
        <v>1.96</v>
      </c>
      <c r="G117" s="300">
        <v>1.06</v>
      </c>
      <c r="H117" s="170"/>
    </row>
    <row r="118" spans="1:8" s="309" customFormat="1" ht="15.75">
      <c r="A118" s="297" t="s">
        <v>1140</v>
      </c>
      <c r="B118" s="300" t="s">
        <v>491</v>
      </c>
      <c r="C118" s="308">
        <v>4962</v>
      </c>
      <c r="D118" s="308">
        <v>-2883</v>
      </c>
      <c r="E118" s="308">
        <v>-924</v>
      </c>
      <c r="F118" s="300">
        <v>1.89</v>
      </c>
      <c r="G118" s="300">
        <v>1</v>
      </c>
      <c r="H118" s="170"/>
    </row>
    <row r="119" spans="1:8" s="309" customFormat="1" ht="15.75">
      <c r="A119" s="297" t="s">
        <v>1141</v>
      </c>
      <c r="B119" s="300" t="s">
        <v>491</v>
      </c>
      <c r="C119" s="308">
        <v>5314</v>
      </c>
      <c r="D119" s="308">
        <v>-3270</v>
      </c>
      <c r="E119" s="308">
        <v>-521</v>
      </c>
      <c r="F119" s="300">
        <v>2.09</v>
      </c>
      <c r="G119" s="300">
        <v>0.98</v>
      </c>
      <c r="H119" s="170"/>
    </row>
    <row r="120" spans="1:8" s="309" customFormat="1" ht="15.75">
      <c r="A120" s="297" t="s">
        <v>1142</v>
      </c>
      <c r="B120" s="300" t="s">
        <v>491</v>
      </c>
      <c r="C120" s="308">
        <v>2455</v>
      </c>
      <c r="D120" s="308">
        <v>-1322</v>
      </c>
      <c r="E120" s="308">
        <v>-734</v>
      </c>
      <c r="F120" s="300">
        <v>2.4</v>
      </c>
      <c r="G120" s="300">
        <v>1.48</v>
      </c>
      <c r="H120" s="170"/>
    </row>
    <row r="121" spans="1:8" s="309" customFormat="1" ht="15.75">
      <c r="A121" s="297" t="s">
        <v>1143</v>
      </c>
      <c r="B121" s="300" t="s">
        <v>491</v>
      </c>
      <c r="C121" s="308">
        <v>3901</v>
      </c>
      <c r="D121" s="308">
        <v>-598</v>
      </c>
      <c r="E121" s="308">
        <v>-1732</v>
      </c>
      <c r="F121" s="300">
        <v>6.9</v>
      </c>
      <c r="G121" s="300">
        <v>6.13</v>
      </c>
      <c r="H121" s="170"/>
    </row>
    <row r="122" spans="1:8" s="309" customFormat="1" ht="15.75">
      <c r="A122" s="297" t="s">
        <v>1145</v>
      </c>
      <c r="B122" s="300" t="s">
        <v>491</v>
      </c>
      <c r="C122" s="308">
        <v>11075</v>
      </c>
      <c r="D122" s="308">
        <v>-1669</v>
      </c>
      <c r="E122" s="308">
        <v>-4753</v>
      </c>
      <c r="F122" s="300">
        <v>6.96</v>
      </c>
      <c r="G122" s="300">
        <v>5.84</v>
      </c>
      <c r="H122" s="170"/>
    </row>
    <row r="123" spans="1:8" s="309" customFormat="1" ht="15.75">
      <c r="A123" s="297" t="s">
        <v>1146</v>
      </c>
      <c r="B123" s="300" t="s">
        <v>491</v>
      </c>
      <c r="C123" s="308">
        <v>17510</v>
      </c>
      <c r="D123" s="308">
        <v>-2379</v>
      </c>
      <c r="E123" s="308">
        <v>-8078</v>
      </c>
      <c r="F123" s="300">
        <v>8.01</v>
      </c>
      <c r="G123" s="300">
        <v>6.71</v>
      </c>
      <c r="H123" s="170"/>
    </row>
    <row r="124" spans="1:8" s="309" customFormat="1" ht="15.75">
      <c r="A124" s="297" t="s">
        <v>1147</v>
      </c>
      <c r="B124" s="300" t="s">
        <v>491</v>
      </c>
      <c r="C124" s="308">
        <v>23965</v>
      </c>
      <c r="D124" s="308">
        <v>-3200</v>
      </c>
      <c r="E124" s="308">
        <v>-10933</v>
      </c>
      <c r="F124" s="300">
        <v>7.82</v>
      </c>
      <c r="G124" s="300">
        <v>6.65</v>
      </c>
      <c r="H124" s="170"/>
    </row>
    <row r="125" spans="1:8" s="309" customFormat="1" ht="15.75">
      <c r="A125" s="297" t="s">
        <v>1148</v>
      </c>
      <c r="B125" s="300" t="s">
        <v>491</v>
      </c>
      <c r="C125" s="308">
        <v>19639</v>
      </c>
      <c r="D125" s="308">
        <v>-3424</v>
      </c>
      <c r="E125" s="308">
        <v>-9107</v>
      </c>
      <c r="F125" s="300">
        <v>7.56</v>
      </c>
      <c r="G125" s="300">
        <v>6.07</v>
      </c>
      <c r="H125" s="170"/>
    </row>
    <row r="126" spans="1:8" s="309" customFormat="1" ht="15.75">
      <c r="A126" s="297" t="s">
        <v>1149</v>
      </c>
      <c r="B126" s="300" t="s">
        <v>491</v>
      </c>
      <c r="C126" s="308">
        <v>44388</v>
      </c>
      <c r="D126" s="308">
        <v>-6736</v>
      </c>
      <c r="E126" s="308">
        <v>-27409</v>
      </c>
      <c r="F126" s="300">
        <v>8.58</v>
      </c>
      <c r="G126" s="300">
        <v>7.41</v>
      </c>
      <c r="H126" s="170"/>
    </row>
    <row r="127" spans="1:8" s="309" customFormat="1" ht="15.75">
      <c r="A127" s="297" t="s">
        <v>292</v>
      </c>
      <c r="B127" s="300" t="s">
        <v>491</v>
      </c>
      <c r="C127" s="308">
        <v>2645</v>
      </c>
      <c r="D127" s="308">
        <v>-367</v>
      </c>
      <c r="E127" s="308">
        <v>-1600</v>
      </c>
      <c r="F127" s="300">
        <v>8.56</v>
      </c>
      <c r="G127" s="300">
        <v>7.74</v>
      </c>
      <c r="H127" s="170"/>
    </row>
    <row r="128" spans="1:8" s="309" customFormat="1" ht="15.75">
      <c r="A128" s="297" t="s">
        <v>1151</v>
      </c>
      <c r="B128" s="300" t="s">
        <v>491</v>
      </c>
      <c r="C128" s="308">
        <v>5011</v>
      </c>
      <c r="D128" s="308">
        <v>-3055</v>
      </c>
      <c r="E128" s="308">
        <v>-628</v>
      </c>
      <c r="F128" s="300">
        <v>2.15</v>
      </c>
      <c r="G128" s="300">
        <v>0.96</v>
      </c>
      <c r="H128" s="170"/>
    </row>
    <row r="129" spans="1:8" s="309" customFormat="1" ht="15.75">
      <c r="A129" s="297" t="s">
        <v>1152</v>
      </c>
      <c r="B129" s="300" t="s">
        <v>491</v>
      </c>
      <c r="C129" s="308">
        <v>19115</v>
      </c>
      <c r="D129" s="308">
        <v>-12042</v>
      </c>
      <c r="E129" s="308">
        <v>-511</v>
      </c>
      <c r="F129" s="300">
        <v>2.2</v>
      </c>
      <c r="G129" s="300">
        <v>0.96</v>
      </c>
      <c r="H129" s="170"/>
    </row>
    <row r="130" spans="1:8" s="309" customFormat="1" ht="15.75">
      <c r="A130" s="297" t="s">
        <v>1153</v>
      </c>
      <c r="B130" s="300" t="s">
        <v>491</v>
      </c>
      <c r="C130" s="308">
        <v>38443</v>
      </c>
      <c r="D130" s="308">
        <v>-13368</v>
      </c>
      <c r="E130" s="308">
        <v>-10687</v>
      </c>
      <c r="F130" s="300">
        <v>3.72</v>
      </c>
      <c r="G130" s="300">
        <v>2.64</v>
      </c>
      <c r="H130" s="170"/>
    </row>
    <row r="131" spans="1:8" s="309" customFormat="1" ht="15.75">
      <c r="A131" s="297" t="s">
        <v>293</v>
      </c>
      <c r="B131" s="300" t="s">
        <v>491</v>
      </c>
      <c r="C131" s="308">
        <v>23720</v>
      </c>
      <c r="D131" s="308">
        <v>-9706</v>
      </c>
      <c r="E131" s="308">
        <v>-7102</v>
      </c>
      <c r="F131" s="300">
        <v>3.25</v>
      </c>
      <c r="G131" s="300">
        <v>1.97</v>
      </c>
      <c r="H131" s="170"/>
    </row>
    <row r="132" spans="1:8" s="309" customFormat="1" ht="15.75">
      <c r="A132" s="297" t="s">
        <v>1154</v>
      </c>
      <c r="B132" s="300" t="s">
        <v>491</v>
      </c>
      <c r="C132" s="308">
        <v>11056</v>
      </c>
      <c r="D132" s="308">
        <v>-1894</v>
      </c>
      <c r="E132" s="308">
        <v>-5711</v>
      </c>
      <c r="F132" s="300">
        <v>6.73</v>
      </c>
      <c r="G132" s="300">
        <v>5.43</v>
      </c>
      <c r="H132" s="170"/>
    </row>
    <row r="133" spans="1:8" s="309" customFormat="1" ht="15.75">
      <c r="A133" s="297" t="s">
        <v>1155</v>
      </c>
      <c r="B133" s="300" t="s">
        <v>491</v>
      </c>
      <c r="C133" s="308">
        <v>4449</v>
      </c>
      <c r="D133" s="308">
        <v>-2070</v>
      </c>
      <c r="E133" s="308">
        <v>-1149</v>
      </c>
      <c r="F133" s="300">
        <v>2.44</v>
      </c>
      <c r="G133" s="300">
        <v>1.5</v>
      </c>
      <c r="H133" s="170"/>
    </row>
    <row r="134" spans="1:8" s="309" customFormat="1" ht="15.75">
      <c r="A134" s="297" t="s">
        <v>1156</v>
      </c>
      <c r="B134" s="300" t="s">
        <v>491</v>
      </c>
      <c r="C134" s="308">
        <v>11722</v>
      </c>
      <c r="D134" s="308">
        <v>-5952</v>
      </c>
      <c r="E134" s="308">
        <v>-2798</v>
      </c>
      <c r="F134" s="300">
        <v>2.19</v>
      </c>
      <c r="G134" s="300">
        <v>1.15</v>
      </c>
      <c r="H134" s="170"/>
    </row>
    <row r="135" spans="1:8" s="309" customFormat="1" ht="15.75">
      <c r="A135" s="297" t="s">
        <v>1157</v>
      </c>
      <c r="B135" s="300" t="s">
        <v>491</v>
      </c>
      <c r="C135" s="308">
        <v>20532</v>
      </c>
      <c r="D135" s="308">
        <v>-9305</v>
      </c>
      <c r="E135" s="308">
        <v>-5432</v>
      </c>
      <c r="F135" s="300">
        <v>2.37</v>
      </c>
      <c r="G135" s="300">
        <v>1.36</v>
      </c>
      <c r="H135" s="170"/>
    </row>
    <row r="136" spans="1:8" s="309" customFormat="1" ht="15.75">
      <c r="A136" s="297" t="s">
        <v>1158</v>
      </c>
      <c r="B136" s="300" t="s">
        <v>491</v>
      </c>
      <c r="C136" s="308">
        <v>41824</v>
      </c>
      <c r="D136" s="308">
        <v>-18420</v>
      </c>
      <c r="E136" s="308">
        <v>-11287</v>
      </c>
      <c r="F136" s="300">
        <v>2.39</v>
      </c>
      <c r="G136" s="300">
        <v>1.42</v>
      </c>
      <c r="H136" s="170"/>
    </row>
    <row r="137" spans="1:8" s="309" customFormat="1" ht="15.75">
      <c r="A137" s="297" t="s">
        <v>1159</v>
      </c>
      <c r="B137" s="300" t="s">
        <v>491</v>
      </c>
      <c r="C137" s="308">
        <v>32542</v>
      </c>
      <c r="D137" s="308">
        <v>-13738</v>
      </c>
      <c r="E137" s="308">
        <v>-11870</v>
      </c>
      <c r="F137" s="300">
        <v>2.88</v>
      </c>
      <c r="G137" s="300">
        <v>1.68</v>
      </c>
      <c r="H137" s="170"/>
    </row>
    <row r="138" spans="1:8" s="309" customFormat="1" ht="15.75">
      <c r="A138" s="297" t="s">
        <v>1160</v>
      </c>
      <c r="B138" s="300" t="s">
        <v>491</v>
      </c>
      <c r="C138" s="308">
        <v>49117</v>
      </c>
      <c r="D138" s="308">
        <v>-21615</v>
      </c>
      <c r="E138" s="308">
        <v>-18590</v>
      </c>
      <c r="F138" s="300">
        <v>2.8</v>
      </c>
      <c r="G138" s="300">
        <v>1.68</v>
      </c>
      <c r="H138" s="170"/>
    </row>
    <row r="139" spans="1:8" s="309" customFormat="1" ht="15.75">
      <c r="A139" s="297" t="s">
        <v>1161</v>
      </c>
      <c r="B139" s="300" t="s">
        <v>491</v>
      </c>
      <c r="C139" s="308">
        <v>61050</v>
      </c>
      <c r="D139" s="308">
        <v>-24505</v>
      </c>
      <c r="E139" s="308">
        <v>-28778</v>
      </c>
      <c r="F139" s="300">
        <v>3.05</v>
      </c>
      <c r="G139" s="300">
        <v>1.88</v>
      </c>
      <c r="H139" s="170"/>
    </row>
    <row r="140" spans="1:8" s="309" customFormat="1" ht="15.75">
      <c r="A140" s="297" t="s">
        <v>1162</v>
      </c>
      <c r="B140" s="300" t="s">
        <v>491</v>
      </c>
      <c r="C140" s="308">
        <v>60592</v>
      </c>
      <c r="D140" s="308">
        <v>-26767</v>
      </c>
      <c r="E140" s="308">
        <v>-25142</v>
      </c>
      <c r="F140" s="300">
        <v>2.94</v>
      </c>
      <c r="G140" s="300">
        <v>1.78</v>
      </c>
      <c r="H140" s="170"/>
    </row>
    <row r="141" spans="1:8" s="309" customFormat="1" ht="15.75">
      <c r="A141" s="297" t="s">
        <v>1163</v>
      </c>
      <c r="B141" s="300" t="s">
        <v>491</v>
      </c>
      <c r="C141" s="308">
        <v>96674</v>
      </c>
      <c r="D141" s="308">
        <v>-40072</v>
      </c>
      <c r="E141" s="308">
        <v>-36401</v>
      </c>
      <c r="F141" s="300">
        <v>2.91</v>
      </c>
      <c r="G141" s="300">
        <v>1.81</v>
      </c>
      <c r="H141" s="170"/>
    </row>
    <row r="142" spans="1:8" s="309" customFormat="1" ht="15.75">
      <c r="A142" s="297" t="s">
        <v>1164</v>
      </c>
      <c r="B142" s="300" t="s">
        <v>491</v>
      </c>
      <c r="C142" s="308">
        <v>14221</v>
      </c>
      <c r="D142" s="308">
        <v>-6645</v>
      </c>
      <c r="E142" s="308">
        <v>-5154</v>
      </c>
      <c r="F142" s="300">
        <v>2.54</v>
      </c>
      <c r="G142" s="300">
        <v>1.77</v>
      </c>
      <c r="H142" s="170"/>
    </row>
    <row r="143" spans="1:8" s="309" customFormat="1" ht="15.75">
      <c r="A143" s="297" t="s">
        <v>1165</v>
      </c>
      <c r="B143" s="300" t="s">
        <v>491</v>
      </c>
      <c r="C143" s="308">
        <v>18875</v>
      </c>
      <c r="D143" s="308">
        <v>-7695</v>
      </c>
      <c r="E143" s="308">
        <v>-7554</v>
      </c>
      <c r="F143" s="300">
        <v>2.98</v>
      </c>
      <c r="G143" s="300">
        <v>1.81</v>
      </c>
      <c r="H143" s="170"/>
    </row>
    <row r="144" spans="1:8" s="309" customFormat="1" ht="15.75">
      <c r="A144" s="297" t="s">
        <v>1166</v>
      </c>
      <c r="B144" s="300" t="s">
        <v>491</v>
      </c>
      <c r="C144" s="308">
        <v>1529</v>
      </c>
      <c r="D144" s="308">
        <v>-603</v>
      </c>
      <c r="E144" s="308">
        <v>-537</v>
      </c>
      <c r="F144" s="300">
        <v>2.54</v>
      </c>
      <c r="G144" s="300">
        <v>1.67</v>
      </c>
      <c r="H144" s="170"/>
    </row>
    <row r="145" spans="1:8" s="309" customFormat="1" ht="15.75">
      <c r="A145" s="297" t="s">
        <v>1167</v>
      </c>
      <c r="B145" s="300" t="s">
        <v>491</v>
      </c>
      <c r="C145" s="308">
        <v>1483</v>
      </c>
      <c r="D145" s="308">
        <v>-846</v>
      </c>
      <c r="E145" s="308">
        <v>-174</v>
      </c>
      <c r="F145" s="300">
        <v>2.23</v>
      </c>
      <c r="G145" s="300">
        <v>1.01</v>
      </c>
      <c r="H145" s="170"/>
    </row>
    <row r="146" spans="1:8" s="309" customFormat="1" ht="15.75">
      <c r="A146" s="297" t="s">
        <v>1168</v>
      </c>
      <c r="B146" s="300" t="s">
        <v>491</v>
      </c>
      <c r="C146" s="308">
        <v>5846</v>
      </c>
      <c r="D146" s="308">
        <v>-2162</v>
      </c>
      <c r="E146" s="308">
        <v>-1613</v>
      </c>
      <c r="F146" s="300">
        <v>2.23</v>
      </c>
      <c r="G146" s="300">
        <v>1.56</v>
      </c>
      <c r="H146" s="170"/>
    </row>
    <row r="147" spans="1:8" s="309" customFormat="1" ht="15.75">
      <c r="A147" s="297" t="s">
        <v>1169</v>
      </c>
      <c r="B147" s="300" t="s">
        <v>491</v>
      </c>
      <c r="C147" s="308">
        <v>5794</v>
      </c>
      <c r="D147" s="308">
        <v>-2577</v>
      </c>
      <c r="E147" s="308">
        <v>-1961</v>
      </c>
      <c r="F147" s="300">
        <v>2.37</v>
      </c>
      <c r="G147" s="300">
        <v>1.45</v>
      </c>
      <c r="H147" s="170"/>
    </row>
    <row r="148" spans="1:8" s="309" customFormat="1" ht="15.75">
      <c r="A148" s="297" t="s">
        <v>1170</v>
      </c>
      <c r="B148" s="300" t="s">
        <v>491</v>
      </c>
      <c r="C148" s="308">
        <v>1198</v>
      </c>
      <c r="D148" s="308">
        <v>-614</v>
      </c>
      <c r="E148" s="308">
        <v>-364</v>
      </c>
      <c r="F148" s="300">
        <v>2.36</v>
      </c>
      <c r="G148" s="300">
        <v>1.17</v>
      </c>
      <c r="H148" s="170"/>
    </row>
    <row r="149" spans="1:8" s="309" customFormat="1" ht="15.75">
      <c r="A149" s="297" t="s">
        <v>1171</v>
      </c>
      <c r="B149" s="300" t="s">
        <v>491</v>
      </c>
      <c r="C149" s="308">
        <v>6396</v>
      </c>
      <c r="D149" s="308">
        <v>-3656</v>
      </c>
      <c r="E149" s="308">
        <v>-1293</v>
      </c>
      <c r="F149" s="300">
        <v>2.31</v>
      </c>
      <c r="G149" s="300">
        <v>1.06</v>
      </c>
      <c r="H149" s="170"/>
    </row>
    <row r="150" spans="1:8" s="309" customFormat="1" ht="15.75">
      <c r="A150" s="297" t="s">
        <v>1172</v>
      </c>
      <c r="B150" s="300" t="s">
        <v>491</v>
      </c>
      <c r="C150" s="308">
        <v>1160</v>
      </c>
      <c r="D150" s="308">
        <v>-1042</v>
      </c>
      <c r="E150" s="308">
        <v>1</v>
      </c>
      <c r="F150" s="300">
        <v>1.48</v>
      </c>
      <c r="G150" s="300">
        <v>0.24</v>
      </c>
      <c r="H150" s="170"/>
    </row>
    <row r="151" spans="1:8" s="309" customFormat="1" ht="15.75">
      <c r="A151" s="297" t="s">
        <v>341</v>
      </c>
      <c r="B151" s="300" t="s">
        <v>491</v>
      </c>
      <c r="C151" s="308">
        <v>412</v>
      </c>
      <c r="D151" s="308">
        <v>-132</v>
      </c>
      <c r="E151" s="308">
        <v>8</v>
      </c>
      <c r="F151" s="300">
        <v>3.87</v>
      </c>
      <c r="G151" s="300">
        <v>2.78</v>
      </c>
      <c r="H151" s="170"/>
    </row>
    <row r="152" spans="1:8" s="309" customFormat="1" ht="15.75">
      <c r="A152" s="297" t="s">
        <v>342</v>
      </c>
      <c r="B152" s="300" t="s">
        <v>491</v>
      </c>
      <c r="C152" s="308">
        <v>475</v>
      </c>
      <c r="D152" s="308">
        <v>-152</v>
      </c>
      <c r="E152" s="308">
        <v>9</v>
      </c>
      <c r="F152" s="300">
        <v>3.85</v>
      </c>
      <c r="G152" s="300">
        <v>2.88</v>
      </c>
      <c r="H152" s="170"/>
    </row>
    <row r="153" spans="1:8" s="309" customFormat="1" ht="15.75">
      <c r="A153" s="297" t="s">
        <v>343</v>
      </c>
      <c r="B153" s="300" t="s">
        <v>491</v>
      </c>
      <c r="C153" s="308">
        <v>845</v>
      </c>
      <c r="D153" s="308">
        <v>-309</v>
      </c>
      <c r="E153" s="308">
        <v>14</v>
      </c>
      <c r="F153" s="300">
        <v>3.52</v>
      </c>
      <c r="G153" s="300">
        <v>2.47</v>
      </c>
      <c r="H153" s="170"/>
    </row>
    <row r="154" spans="1:8" s="309" customFormat="1" ht="15.75">
      <c r="A154" s="297" t="s">
        <v>344</v>
      </c>
      <c r="B154" s="300" t="s">
        <v>491</v>
      </c>
      <c r="C154" s="308">
        <v>1134</v>
      </c>
      <c r="D154" s="308">
        <v>-372</v>
      </c>
      <c r="E154" s="308">
        <v>13</v>
      </c>
      <c r="F154" s="300">
        <v>3.58</v>
      </c>
      <c r="G154" s="300">
        <v>2.62</v>
      </c>
      <c r="H154" s="170"/>
    </row>
    <row r="155" spans="1:8" s="309" customFormat="1" ht="15.75">
      <c r="A155" s="297" t="s">
        <v>180</v>
      </c>
      <c r="B155" s="300" t="s">
        <v>491</v>
      </c>
      <c r="C155" s="308">
        <v>8877</v>
      </c>
      <c r="D155" s="308">
        <v>-3530</v>
      </c>
      <c r="E155" s="308">
        <v>-2287</v>
      </c>
      <c r="F155" s="300">
        <v>2.69</v>
      </c>
      <c r="G155" s="300">
        <v>1.49</v>
      </c>
      <c r="H155" s="170"/>
    </row>
    <row r="156" spans="1:8" s="309" customFormat="1" ht="15.75">
      <c r="A156" s="297" t="s">
        <v>182</v>
      </c>
      <c r="B156" s="300" t="s">
        <v>491</v>
      </c>
      <c r="C156" s="308">
        <v>7463</v>
      </c>
      <c r="D156" s="308">
        <v>-3460</v>
      </c>
      <c r="E156" s="308">
        <v>-1176</v>
      </c>
      <c r="F156" s="300">
        <v>2.78</v>
      </c>
      <c r="G156" s="300">
        <v>1.39</v>
      </c>
      <c r="H156" s="170"/>
    </row>
    <row r="157" spans="1:8" s="309" customFormat="1" ht="15.75">
      <c r="A157" s="297" t="s">
        <v>183</v>
      </c>
      <c r="B157" s="300" t="s">
        <v>491</v>
      </c>
      <c r="C157" s="308">
        <v>5427</v>
      </c>
      <c r="D157" s="308">
        <v>-2838</v>
      </c>
      <c r="E157" s="308">
        <v>-678</v>
      </c>
      <c r="F157" s="300">
        <v>2.97</v>
      </c>
      <c r="G157" s="300">
        <v>1.34</v>
      </c>
      <c r="H157" s="170"/>
    </row>
    <row r="158" spans="1:8" s="309" customFormat="1" ht="15.75">
      <c r="A158" s="297" t="s">
        <v>184</v>
      </c>
      <c r="B158" s="300" t="s">
        <v>491</v>
      </c>
      <c r="C158" s="308">
        <v>5274</v>
      </c>
      <c r="D158" s="308">
        <v>-2090</v>
      </c>
      <c r="E158" s="308">
        <v>-934</v>
      </c>
      <c r="F158" s="300">
        <v>2.85</v>
      </c>
      <c r="G158" s="300">
        <v>1.58</v>
      </c>
      <c r="H158" s="170"/>
    </row>
    <row r="159" spans="1:8" s="309" customFormat="1" ht="15.75">
      <c r="A159" s="297" t="s">
        <v>185</v>
      </c>
      <c r="B159" s="300" t="s">
        <v>491</v>
      </c>
      <c r="C159" s="308">
        <v>2264</v>
      </c>
      <c r="D159" s="308">
        <v>-1533</v>
      </c>
      <c r="E159" s="308">
        <v>117</v>
      </c>
      <c r="F159" s="300">
        <v>1.82</v>
      </c>
      <c r="G159" s="300">
        <v>0.45</v>
      </c>
      <c r="H159" s="170"/>
    </row>
    <row r="160" spans="1:8" s="309" customFormat="1" ht="15.75">
      <c r="A160" s="297" t="s">
        <v>1108</v>
      </c>
      <c r="B160" s="300" t="s">
        <v>491</v>
      </c>
      <c r="C160" s="308">
        <v>40313</v>
      </c>
      <c r="D160" s="308">
        <v>-40313</v>
      </c>
      <c r="E160" s="308">
        <v>0</v>
      </c>
      <c r="F160" s="300">
        <v>3.13</v>
      </c>
      <c r="G160" s="300">
        <v>0</v>
      </c>
      <c r="H160" s="170"/>
    </row>
    <row r="161" spans="1:8" s="309" customFormat="1" ht="15.75">
      <c r="A161" s="297" t="s">
        <v>69</v>
      </c>
      <c r="B161" s="300" t="s">
        <v>491</v>
      </c>
      <c r="C161" s="308">
        <v>56340</v>
      </c>
      <c r="D161" s="308">
        <v>-56250</v>
      </c>
      <c r="E161" s="308">
        <v>70</v>
      </c>
      <c r="F161" s="300">
        <v>3.76</v>
      </c>
      <c r="G161" s="300">
        <v>3.76</v>
      </c>
      <c r="H161" s="170"/>
    </row>
    <row r="162" spans="1:8" s="309" customFormat="1" ht="15.75">
      <c r="A162" s="297" t="s">
        <v>71</v>
      </c>
      <c r="B162" s="300" t="s">
        <v>491</v>
      </c>
      <c r="C162" s="308">
        <v>42560</v>
      </c>
      <c r="D162" s="308">
        <v>-42500</v>
      </c>
      <c r="E162" s="308">
        <v>176</v>
      </c>
      <c r="F162" s="300">
        <v>4.26</v>
      </c>
      <c r="G162" s="300">
        <v>0.01</v>
      </c>
      <c r="H162" s="170"/>
    </row>
    <row r="163" spans="1:8" s="309" customFormat="1" ht="15.75">
      <c r="A163" s="297" t="s">
        <v>187</v>
      </c>
      <c r="B163" s="300" t="s">
        <v>491</v>
      </c>
      <c r="C163" s="308">
        <v>11989</v>
      </c>
      <c r="D163" s="308">
        <v>-11989</v>
      </c>
      <c r="E163" s="308">
        <v>21</v>
      </c>
      <c r="F163" s="300">
        <v>0.94</v>
      </c>
      <c r="G163" s="300">
        <v>0</v>
      </c>
      <c r="H163" s="170"/>
    </row>
    <row r="164" spans="1:8" s="309" customFormat="1" ht="15.75">
      <c r="A164" s="297" t="s">
        <v>188</v>
      </c>
      <c r="B164" s="300" t="s">
        <v>491</v>
      </c>
      <c r="C164" s="308">
        <v>9577</v>
      </c>
      <c r="D164" s="308">
        <v>-8732</v>
      </c>
      <c r="E164" s="308">
        <v>1</v>
      </c>
      <c r="F164" s="300">
        <v>1.14</v>
      </c>
      <c r="G164" s="300">
        <v>0</v>
      </c>
      <c r="H164" s="170"/>
    </row>
    <row r="165" spans="1:8" s="309" customFormat="1" ht="15.75">
      <c r="A165" s="297" t="s">
        <v>189</v>
      </c>
      <c r="B165" s="300" t="s">
        <v>491</v>
      </c>
      <c r="C165" s="308">
        <v>14067</v>
      </c>
      <c r="D165" s="308">
        <v>-14067</v>
      </c>
      <c r="E165" s="308">
        <v>1</v>
      </c>
      <c r="F165" s="300">
        <v>1.48</v>
      </c>
      <c r="G165" s="300">
        <v>0</v>
      </c>
      <c r="H165" s="170"/>
    </row>
    <row r="166" spans="1:8" s="309" customFormat="1" ht="15.75">
      <c r="A166" s="297" t="s">
        <v>190</v>
      </c>
      <c r="B166" s="300" t="s">
        <v>491</v>
      </c>
      <c r="C166" s="308">
        <v>12951</v>
      </c>
      <c r="D166" s="308">
        <v>-11284</v>
      </c>
      <c r="E166" s="308">
        <v>9</v>
      </c>
      <c r="F166" s="300">
        <v>3.38</v>
      </c>
      <c r="G166" s="300">
        <v>0</v>
      </c>
      <c r="H166" s="170"/>
    </row>
    <row r="167" spans="1:8" s="309" customFormat="1" ht="15.75">
      <c r="A167" s="297" t="s">
        <v>191</v>
      </c>
      <c r="B167" s="300" t="s">
        <v>491</v>
      </c>
      <c r="C167" s="308">
        <v>33914</v>
      </c>
      <c r="D167" s="308">
        <v>-34020</v>
      </c>
      <c r="E167" s="308">
        <v>716</v>
      </c>
      <c r="F167" s="300">
        <v>3.25</v>
      </c>
      <c r="G167" s="300">
        <v>0</v>
      </c>
      <c r="H167" s="170"/>
    </row>
    <row r="168" spans="1:8" s="309" customFormat="1" ht="15.75">
      <c r="A168" s="297" t="s">
        <v>192</v>
      </c>
      <c r="B168" s="300" t="s">
        <v>491</v>
      </c>
      <c r="C168" s="308">
        <v>40877</v>
      </c>
      <c r="D168" s="308">
        <v>-40789</v>
      </c>
      <c r="E168" s="308">
        <v>4</v>
      </c>
      <c r="F168" s="300">
        <v>3.75</v>
      </c>
      <c r="G168" s="300">
        <v>0</v>
      </c>
      <c r="H168" s="170"/>
    </row>
    <row r="169" spans="1:8" s="309" customFormat="1" ht="15.75">
      <c r="A169" s="297" t="s">
        <v>193</v>
      </c>
      <c r="B169" s="300" t="s">
        <v>491</v>
      </c>
      <c r="C169" s="308">
        <v>30719</v>
      </c>
      <c r="D169" s="308">
        <v>-30719</v>
      </c>
      <c r="E169" s="308">
        <v>776</v>
      </c>
      <c r="F169" s="300">
        <v>3.13</v>
      </c>
      <c r="G169" s="300">
        <v>0</v>
      </c>
      <c r="H169" s="170"/>
    </row>
    <row r="170" spans="1:8" s="309" customFormat="1" ht="15.75">
      <c r="A170" s="297" t="s">
        <v>194</v>
      </c>
      <c r="B170" s="300" t="s">
        <v>491</v>
      </c>
      <c r="C170" s="308">
        <v>31059</v>
      </c>
      <c r="D170" s="308">
        <v>-31059</v>
      </c>
      <c r="E170" s="308">
        <v>746</v>
      </c>
      <c r="F170" s="300">
        <v>3.5</v>
      </c>
      <c r="G170" s="300">
        <v>0</v>
      </c>
      <c r="H170" s="170"/>
    </row>
    <row r="171" spans="1:8" s="309" customFormat="1" ht="15.75">
      <c r="A171" s="297" t="s">
        <v>195</v>
      </c>
      <c r="B171" s="300" t="s">
        <v>491</v>
      </c>
      <c r="C171" s="308">
        <v>47274</v>
      </c>
      <c r="D171" s="308">
        <v>-47274</v>
      </c>
      <c r="E171" s="308">
        <v>473</v>
      </c>
      <c r="F171" s="300">
        <v>2.25</v>
      </c>
      <c r="G171" s="300">
        <v>0</v>
      </c>
      <c r="H171" s="170"/>
    </row>
    <row r="172" spans="1:8" s="309" customFormat="1" ht="15.75">
      <c r="A172" s="297" t="s">
        <v>196</v>
      </c>
      <c r="B172" s="300" t="s">
        <v>491</v>
      </c>
      <c r="C172" s="308">
        <v>45413</v>
      </c>
      <c r="D172" s="308">
        <v>-45323</v>
      </c>
      <c r="E172" s="308">
        <v>359</v>
      </c>
      <c r="F172" s="300">
        <v>4.51</v>
      </c>
      <c r="G172" s="300">
        <v>0.01</v>
      </c>
      <c r="H172" s="170"/>
    </row>
    <row r="173" spans="1:8" s="309" customFormat="1" ht="15.75">
      <c r="A173" s="297" t="s">
        <v>197</v>
      </c>
      <c r="B173" s="300" t="s">
        <v>491</v>
      </c>
      <c r="C173" s="308">
        <v>45357</v>
      </c>
      <c r="D173" s="308">
        <v>-45357</v>
      </c>
      <c r="E173" s="308">
        <v>64</v>
      </c>
      <c r="F173" s="300">
        <v>4.21</v>
      </c>
      <c r="G173" s="300">
        <v>0</v>
      </c>
      <c r="H173" s="170"/>
    </row>
    <row r="174" spans="1:8" s="309" customFormat="1" ht="15.75">
      <c r="A174" s="297" t="s">
        <v>304</v>
      </c>
      <c r="B174" s="300" t="s">
        <v>491</v>
      </c>
      <c r="C174" s="308">
        <v>1607</v>
      </c>
      <c r="D174" s="308">
        <v>-1607</v>
      </c>
      <c r="E174" s="308">
        <v>0</v>
      </c>
      <c r="F174" s="300">
        <v>4.25</v>
      </c>
      <c r="G174" s="300">
        <v>0</v>
      </c>
      <c r="H174" s="170"/>
    </row>
    <row r="175" spans="1:8" s="309" customFormat="1" ht="15.75">
      <c r="A175" s="297" t="s">
        <v>198</v>
      </c>
      <c r="B175" s="300" t="s">
        <v>491</v>
      </c>
      <c r="C175" s="308">
        <v>44691</v>
      </c>
      <c r="D175" s="308">
        <v>-44345</v>
      </c>
      <c r="E175" s="308">
        <v>358</v>
      </c>
      <c r="F175" s="300">
        <v>4.38</v>
      </c>
      <c r="G175" s="300">
        <v>0.01</v>
      </c>
      <c r="H175" s="170"/>
    </row>
    <row r="176" spans="1:8" s="309" customFormat="1" ht="15.75">
      <c r="A176" s="297" t="s">
        <v>199</v>
      </c>
      <c r="B176" s="300" t="s">
        <v>491</v>
      </c>
      <c r="C176" s="308">
        <v>31263</v>
      </c>
      <c r="D176" s="308">
        <v>-31263</v>
      </c>
      <c r="E176" s="308">
        <v>5</v>
      </c>
      <c r="F176" s="300">
        <v>4.13</v>
      </c>
      <c r="G176" s="300">
        <v>0</v>
      </c>
      <c r="H176" s="170"/>
    </row>
    <row r="177" spans="1:8" s="309" customFormat="1" ht="15.75">
      <c r="A177" s="297" t="s">
        <v>200</v>
      </c>
      <c r="B177" s="300" t="s">
        <v>491</v>
      </c>
      <c r="C177" s="308">
        <v>58764</v>
      </c>
      <c r="D177" s="308">
        <v>-58764</v>
      </c>
      <c r="E177" s="308">
        <v>448</v>
      </c>
      <c r="F177" s="300">
        <v>3.88</v>
      </c>
      <c r="G177" s="300">
        <v>0</v>
      </c>
      <c r="H177" s="170"/>
    </row>
    <row r="178" spans="1:8" s="309" customFormat="1" ht="15.75">
      <c r="A178" s="297" t="s">
        <v>201</v>
      </c>
      <c r="B178" s="300" t="s">
        <v>491</v>
      </c>
      <c r="C178" s="308">
        <v>35609</v>
      </c>
      <c r="D178" s="308">
        <v>-35385</v>
      </c>
      <c r="E178" s="308">
        <v>13</v>
      </c>
      <c r="F178" s="300">
        <v>3.5</v>
      </c>
      <c r="G178" s="300">
        <v>0</v>
      </c>
      <c r="H178" s="170"/>
    </row>
    <row r="179" spans="1:8" s="309" customFormat="1" ht="15.75">
      <c r="A179" s="297" t="s">
        <v>202</v>
      </c>
      <c r="B179" s="300" t="s">
        <v>491</v>
      </c>
      <c r="C179" s="308">
        <v>952</v>
      </c>
      <c r="D179" s="308">
        <v>-780</v>
      </c>
      <c r="E179" s="308">
        <v>48</v>
      </c>
      <c r="F179" s="300">
        <v>2.3</v>
      </c>
      <c r="G179" s="300">
        <v>0.44</v>
      </c>
      <c r="H179" s="170"/>
    </row>
    <row r="180" spans="1:8" s="309" customFormat="1" ht="15.75">
      <c r="A180" s="297" t="s">
        <v>203</v>
      </c>
      <c r="B180" s="300" t="s">
        <v>491</v>
      </c>
      <c r="C180" s="308">
        <v>1201</v>
      </c>
      <c r="D180" s="308">
        <v>-1201</v>
      </c>
      <c r="E180" s="308">
        <v>-225</v>
      </c>
      <c r="F180" s="300">
        <v>2.11</v>
      </c>
      <c r="G180" s="300">
        <v>0.12</v>
      </c>
      <c r="H180" s="170"/>
    </row>
    <row r="181" spans="1:8" s="309" customFormat="1" ht="15.75">
      <c r="A181" s="297" t="s">
        <v>1173</v>
      </c>
      <c r="B181" s="300" t="s">
        <v>491</v>
      </c>
      <c r="C181" s="308">
        <v>3792</v>
      </c>
      <c r="D181" s="308">
        <v>-1041</v>
      </c>
      <c r="E181" s="308">
        <v>-1181</v>
      </c>
      <c r="F181" s="300">
        <v>6.12</v>
      </c>
      <c r="G181" s="300">
        <v>4.31</v>
      </c>
      <c r="H181" s="170"/>
    </row>
    <row r="182" spans="1:8" s="309" customFormat="1" ht="15.75">
      <c r="A182" s="297" t="s">
        <v>1174</v>
      </c>
      <c r="B182" s="300" t="s">
        <v>491</v>
      </c>
      <c r="C182" s="308">
        <v>1235</v>
      </c>
      <c r="D182" s="308">
        <v>-584</v>
      </c>
      <c r="E182" s="308">
        <v>-30</v>
      </c>
      <c r="F182" s="300">
        <v>3.44</v>
      </c>
      <c r="G182" s="300">
        <v>1.76</v>
      </c>
      <c r="H182" s="170"/>
    </row>
    <row r="183" spans="1:8" s="309" customFormat="1" ht="15.75">
      <c r="A183" s="297" t="s">
        <v>129</v>
      </c>
      <c r="B183" s="300" t="s">
        <v>491</v>
      </c>
      <c r="C183" s="308">
        <v>8992</v>
      </c>
      <c r="D183" s="308">
        <v>-6299</v>
      </c>
      <c r="E183" s="308">
        <v>-1262</v>
      </c>
      <c r="F183" s="300">
        <v>2</v>
      </c>
      <c r="G183" s="300">
        <v>2.53</v>
      </c>
      <c r="H183" s="170"/>
    </row>
    <row r="184" spans="1:8" s="309" customFormat="1" ht="15.75">
      <c r="A184" s="297" t="s">
        <v>131</v>
      </c>
      <c r="B184" s="300" t="s">
        <v>491</v>
      </c>
      <c r="C184" s="308">
        <v>16415</v>
      </c>
      <c r="D184" s="308">
        <v>-9560</v>
      </c>
      <c r="E184" s="308">
        <v>-6425</v>
      </c>
      <c r="F184" s="300">
        <v>2</v>
      </c>
      <c r="G184" s="300">
        <v>0.93</v>
      </c>
      <c r="H184" s="170"/>
    </row>
    <row r="185" spans="1:8" s="309" customFormat="1" ht="15.75">
      <c r="A185" s="297" t="s">
        <v>132</v>
      </c>
      <c r="B185" s="300" t="s">
        <v>491</v>
      </c>
      <c r="C185" s="308">
        <v>13941</v>
      </c>
      <c r="D185" s="308">
        <v>-8897</v>
      </c>
      <c r="E185" s="308">
        <v>-263</v>
      </c>
      <c r="F185" s="300">
        <v>3</v>
      </c>
      <c r="G185" s="300">
        <v>1</v>
      </c>
      <c r="H185" s="170"/>
    </row>
    <row r="186" spans="1:8" s="309" customFormat="1" ht="15.75">
      <c r="A186" s="297" t="s">
        <v>303</v>
      </c>
      <c r="B186" s="300" t="s">
        <v>491</v>
      </c>
      <c r="C186" s="308">
        <v>12230</v>
      </c>
      <c r="D186" s="308">
        <v>-8213</v>
      </c>
      <c r="E186" s="308">
        <v>4629</v>
      </c>
      <c r="F186" s="300">
        <v>2</v>
      </c>
      <c r="G186" s="300">
        <v>0.5</v>
      </c>
      <c r="H186" s="170"/>
    </row>
    <row r="187" spans="1:8" s="309" customFormat="1" ht="15.75">
      <c r="A187" s="297" t="s">
        <v>133</v>
      </c>
      <c r="B187" s="300" t="s">
        <v>491</v>
      </c>
      <c r="C187" s="308">
        <v>5403</v>
      </c>
      <c r="D187" s="308">
        <v>-3280</v>
      </c>
      <c r="E187" s="308">
        <v>-1835</v>
      </c>
      <c r="F187" s="300">
        <v>2</v>
      </c>
      <c r="G187" s="300">
        <v>0.9</v>
      </c>
      <c r="H187" s="170"/>
    </row>
    <row r="188" spans="1:8" s="309" customFormat="1" ht="15.75">
      <c r="A188" s="297" t="s">
        <v>204</v>
      </c>
      <c r="B188" s="300" t="s">
        <v>491</v>
      </c>
      <c r="C188" s="308">
        <v>3984</v>
      </c>
      <c r="D188" s="308">
        <v>-2053</v>
      </c>
      <c r="E188" s="308">
        <v>-746</v>
      </c>
      <c r="F188" s="300">
        <v>2.3</v>
      </c>
      <c r="G188" s="300">
        <v>1.01</v>
      </c>
      <c r="H188" s="170"/>
    </row>
    <row r="189" spans="1:8" s="309" customFormat="1" ht="15.75">
      <c r="A189" s="297" t="s">
        <v>206</v>
      </c>
      <c r="B189" s="300" t="s">
        <v>491</v>
      </c>
      <c r="C189" s="308">
        <v>9794</v>
      </c>
      <c r="D189" s="308">
        <v>-5755</v>
      </c>
      <c r="E189" s="308">
        <v>-2446</v>
      </c>
      <c r="F189" s="300">
        <v>2.4</v>
      </c>
      <c r="G189" s="300">
        <v>0.88</v>
      </c>
      <c r="H189" s="170"/>
    </row>
    <row r="190" spans="1:8" s="309" customFormat="1" ht="15.75">
      <c r="A190" s="297" t="s">
        <v>207</v>
      </c>
      <c r="B190" s="300" t="s">
        <v>491</v>
      </c>
      <c r="C190" s="308">
        <v>4801</v>
      </c>
      <c r="D190" s="308">
        <v>-3346</v>
      </c>
      <c r="E190" s="308">
        <v>204</v>
      </c>
      <c r="F190" s="300">
        <v>2.36</v>
      </c>
      <c r="G190" s="300">
        <v>0.57</v>
      </c>
      <c r="H190" s="170"/>
    </row>
    <row r="191" spans="1:8" s="309" customFormat="1" ht="15.75">
      <c r="A191" s="297" t="s">
        <v>208</v>
      </c>
      <c r="B191" s="300" t="s">
        <v>491</v>
      </c>
      <c r="C191" s="308">
        <v>1807</v>
      </c>
      <c r="D191" s="308">
        <v>-1245</v>
      </c>
      <c r="E191" s="308">
        <v>29</v>
      </c>
      <c r="F191" s="300">
        <v>2.35</v>
      </c>
      <c r="G191" s="300">
        <v>0.7</v>
      </c>
      <c r="H191" s="170"/>
    </row>
    <row r="192" spans="1:8" s="309" customFormat="1" ht="22.5">
      <c r="A192" s="297" t="s">
        <v>134</v>
      </c>
      <c r="B192" s="300" t="s">
        <v>491</v>
      </c>
      <c r="C192" s="308">
        <v>31396</v>
      </c>
      <c r="D192" s="308">
        <v>-31232</v>
      </c>
      <c r="E192" s="308">
        <v>9</v>
      </c>
      <c r="F192" s="300">
        <v>0</v>
      </c>
      <c r="G192" s="300">
        <v>0.01</v>
      </c>
      <c r="H192" s="170"/>
    </row>
    <row r="193" spans="1:8" s="309" customFormat="1" ht="15.75">
      <c r="A193" s="297" t="s">
        <v>43</v>
      </c>
      <c r="B193" s="300" t="s">
        <v>491</v>
      </c>
      <c r="C193" s="308">
        <v>13114</v>
      </c>
      <c r="D193" s="308">
        <v>-4267</v>
      </c>
      <c r="E193" s="308">
        <v>-4221</v>
      </c>
      <c r="F193" s="300">
        <v>6.87</v>
      </c>
      <c r="G193" s="300">
        <v>4.9</v>
      </c>
      <c r="H193" s="170"/>
    </row>
    <row r="194" spans="1:8" s="309" customFormat="1" ht="15.75">
      <c r="A194" s="297" t="s">
        <v>1176</v>
      </c>
      <c r="B194" s="300" t="s">
        <v>491</v>
      </c>
      <c r="C194" s="308">
        <v>6949</v>
      </c>
      <c r="D194" s="308">
        <v>-1760</v>
      </c>
      <c r="E194" s="308">
        <v>346</v>
      </c>
      <c r="F194" s="300">
        <v>6.31</v>
      </c>
      <c r="G194" s="300">
        <v>4.84</v>
      </c>
      <c r="H194" s="170"/>
    </row>
    <row r="195" spans="1:8" s="309" customFormat="1" ht="15.75">
      <c r="A195" s="297" t="s">
        <v>135</v>
      </c>
      <c r="B195" s="300" t="s">
        <v>491</v>
      </c>
      <c r="C195" s="308">
        <v>9407</v>
      </c>
      <c r="D195" s="308">
        <v>-1124</v>
      </c>
      <c r="E195" s="308">
        <v>-4781</v>
      </c>
      <c r="F195" s="300">
        <v>8</v>
      </c>
      <c r="G195" s="300">
        <v>7</v>
      </c>
      <c r="H195" s="170"/>
    </row>
    <row r="196" spans="1:8" s="309" customFormat="1" ht="15.75">
      <c r="A196" s="297" t="s">
        <v>13</v>
      </c>
      <c r="B196" s="300" t="s">
        <v>491</v>
      </c>
      <c r="C196" s="308">
        <v>7573</v>
      </c>
      <c r="D196" s="308">
        <v>-3566</v>
      </c>
      <c r="E196" s="308">
        <v>-1369</v>
      </c>
      <c r="F196" s="300">
        <v>3.04</v>
      </c>
      <c r="G196" s="300">
        <v>1.45</v>
      </c>
      <c r="H196" s="170"/>
    </row>
    <row r="197" spans="1:8" s="309" customFormat="1" ht="15.75">
      <c r="A197" s="297" t="s">
        <v>16</v>
      </c>
      <c r="B197" s="300" t="s">
        <v>491</v>
      </c>
      <c r="C197" s="308">
        <v>51431</v>
      </c>
      <c r="D197" s="308">
        <v>-56284</v>
      </c>
      <c r="E197" s="308">
        <v>13399</v>
      </c>
      <c r="F197" s="300">
        <v>2.32</v>
      </c>
      <c r="G197" s="300">
        <v>0.34</v>
      </c>
      <c r="H197" s="170"/>
    </row>
    <row r="198" spans="1:8" s="309" customFormat="1" ht="15.75">
      <c r="A198" s="297" t="s">
        <v>296</v>
      </c>
      <c r="B198" s="300" t="s">
        <v>491</v>
      </c>
      <c r="C198" s="308">
        <v>4865</v>
      </c>
      <c r="D198" s="308">
        <v>-4057</v>
      </c>
      <c r="E198" s="308">
        <v>4617</v>
      </c>
      <c r="F198" s="300">
        <v>2.69</v>
      </c>
      <c r="G198" s="300">
        <v>0.49</v>
      </c>
      <c r="H198" s="170"/>
    </row>
    <row r="199" spans="1:8" s="309" customFormat="1" ht="15.75">
      <c r="A199" s="297" t="s">
        <v>17</v>
      </c>
      <c r="B199" s="300" t="s">
        <v>491</v>
      </c>
      <c r="C199" s="308">
        <v>3141</v>
      </c>
      <c r="D199" s="308">
        <v>-1347</v>
      </c>
      <c r="E199" s="308">
        <v>-1062</v>
      </c>
      <c r="F199" s="300">
        <v>2.5</v>
      </c>
      <c r="G199" s="300">
        <v>1.24</v>
      </c>
      <c r="H199" s="170"/>
    </row>
    <row r="200" spans="1:8" s="309" customFormat="1" ht="15.75">
      <c r="A200" s="297" t="s">
        <v>18</v>
      </c>
      <c r="B200" s="300" t="s">
        <v>491</v>
      </c>
      <c r="C200" s="308">
        <v>3608</v>
      </c>
      <c r="D200" s="308">
        <v>-1623</v>
      </c>
      <c r="E200" s="308">
        <v>-1231</v>
      </c>
      <c r="F200" s="300">
        <v>2.56</v>
      </c>
      <c r="G200" s="300">
        <v>1.33</v>
      </c>
      <c r="H200" s="170"/>
    </row>
    <row r="201" spans="1:8" s="309" customFormat="1" ht="15.75">
      <c r="A201" s="297" t="s">
        <v>19</v>
      </c>
      <c r="B201" s="300" t="s">
        <v>491</v>
      </c>
      <c r="C201" s="308">
        <v>9834</v>
      </c>
      <c r="D201" s="308">
        <v>-4488</v>
      </c>
      <c r="E201" s="308">
        <v>-3823</v>
      </c>
      <c r="F201" s="300">
        <v>2.68</v>
      </c>
      <c r="G201" s="300">
        <v>1.41</v>
      </c>
      <c r="H201" s="170"/>
    </row>
    <row r="202" spans="1:8" s="309" customFormat="1" ht="15.75">
      <c r="A202" s="297" t="s">
        <v>20</v>
      </c>
      <c r="B202" s="300" t="s">
        <v>491</v>
      </c>
      <c r="C202" s="308">
        <v>7171</v>
      </c>
      <c r="D202" s="308">
        <v>-3841</v>
      </c>
      <c r="E202" s="308">
        <v>-2190</v>
      </c>
      <c r="F202" s="300">
        <v>2.68</v>
      </c>
      <c r="G202" s="300">
        <v>1.12</v>
      </c>
      <c r="H202" s="170"/>
    </row>
    <row r="203" spans="1:8" s="309" customFormat="1" ht="15.75">
      <c r="A203" s="297" t="s">
        <v>21</v>
      </c>
      <c r="B203" s="300" t="s">
        <v>491</v>
      </c>
      <c r="C203" s="308">
        <v>12869</v>
      </c>
      <c r="D203" s="308">
        <v>-7229</v>
      </c>
      <c r="E203" s="308">
        <v>-804</v>
      </c>
      <c r="F203" s="300">
        <v>3.04</v>
      </c>
      <c r="G203" s="300">
        <v>1.5</v>
      </c>
      <c r="H203" s="170"/>
    </row>
    <row r="204" spans="1:8" s="309" customFormat="1" ht="15.75">
      <c r="A204" s="297" t="s">
        <v>22</v>
      </c>
      <c r="B204" s="300" t="s">
        <v>491</v>
      </c>
      <c r="C204" s="308">
        <v>1065</v>
      </c>
      <c r="D204" s="308">
        <v>-491</v>
      </c>
      <c r="E204" s="308">
        <v>-167</v>
      </c>
      <c r="F204" s="300">
        <v>2.61</v>
      </c>
      <c r="G204" s="300">
        <v>1.07</v>
      </c>
      <c r="H204" s="170"/>
    </row>
    <row r="205" spans="1:8" s="309" customFormat="1" ht="15.75">
      <c r="A205" s="297" t="s">
        <v>23</v>
      </c>
      <c r="B205" s="300" t="s">
        <v>491</v>
      </c>
      <c r="C205" s="308">
        <v>9373</v>
      </c>
      <c r="D205" s="308">
        <v>-9912</v>
      </c>
      <c r="E205" s="308">
        <v>2230</v>
      </c>
      <c r="F205" s="300">
        <v>2.51</v>
      </c>
      <c r="G205" s="300">
        <v>0.76</v>
      </c>
      <c r="H205" s="170"/>
    </row>
    <row r="206" spans="1:8" s="309" customFormat="1" ht="15.75">
      <c r="A206" s="297" t="s">
        <v>24</v>
      </c>
      <c r="B206" s="300" t="s">
        <v>491</v>
      </c>
      <c r="C206" s="308">
        <v>15387</v>
      </c>
      <c r="D206" s="308">
        <v>-5146</v>
      </c>
      <c r="E206" s="308">
        <v>-7890</v>
      </c>
      <c r="F206" s="300">
        <v>2.93</v>
      </c>
      <c r="G206" s="300">
        <v>1.78</v>
      </c>
      <c r="H206" s="170"/>
    </row>
    <row r="207" spans="1:8" s="309" customFormat="1" ht="15.75">
      <c r="A207" s="297" t="s">
        <v>297</v>
      </c>
      <c r="B207" s="300" t="s">
        <v>491</v>
      </c>
      <c r="C207" s="308">
        <v>64551</v>
      </c>
      <c r="D207" s="308">
        <v>-52899</v>
      </c>
      <c r="E207" s="308">
        <v>15349</v>
      </c>
      <c r="F207" s="300">
        <v>2.26</v>
      </c>
      <c r="G207" s="300">
        <v>0.38</v>
      </c>
      <c r="H207" s="170"/>
    </row>
    <row r="208" spans="1:8" s="309" customFormat="1" ht="15.75">
      <c r="A208" s="297" t="s">
        <v>351</v>
      </c>
      <c r="B208" s="300" t="s">
        <v>491</v>
      </c>
      <c r="C208" s="308">
        <v>1359</v>
      </c>
      <c r="D208" s="308">
        <v>-520</v>
      </c>
      <c r="E208" s="308">
        <v>-485</v>
      </c>
      <c r="F208" s="300">
        <v>2.79</v>
      </c>
      <c r="G208" s="300">
        <v>1.59</v>
      </c>
      <c r="H208" s="170"/>
    </row>
    <row r="209" spans="1:8" s="309" customFormat="1" ht="15.75">
      <c r="A209" s="297" t="s">
        <v>352</v>
      </c>
      <c r="B209" s="300" t="s">
        <v>491</v>
      </c>
      <c r="C209" s="308">
        <v>6087</v>
      </c>
      <c r="D209" s="308">
        <v>-2430</v>
      </c>
      <c r="E209" s="308">
        <v>-2211</v>
      </c>
      <c r="F209" s="300">
        <v>2.76</v>
      </c>
      <c r="G209" s="300">
        <v>1.53</v>
      </c>
      <c r="H209" s="170"/>
    </row>
    <row r="210" spans="1:8" s="309" customFormat="1" ht="15.75">
      <c r="A210" s="297" t="s">
        <v>353</v>
      </c>
      <c r="B210" s="300" t="s">
        <v>491</v>
      </c>
      <c r="C210" s="308">
        <v>2357</v>
      </c>
      <c r="D210" s="308">
        <v>-878</v>
      </c>
      <c r="E210" s="308">
        <v>-836</v>
      </c>
      <c r="F210" s="300">
        <v>2.65</v>
      </c>
      <c r="G210" s="300">
        <v>1.44</v>
      </c>
      <c r="H210" s="170"/>
    </row>
    <row r="211" spans="1:8" s="309" customFormat="1" ht="15.75">
      <c r="A211" s="297" t="s">
        <v>354</v>
      </c>
      <c r="B211" s="300" t="s">
        <v>491</v>
      </c>
      <c r="C211" s="308">
        <v>2844</v>
      </c>
      <c r="D211" s="308">
        <v>-1208</v>
      </c>
      <c r="E211" s="308">
        <v>-895</v>
      </c>
      <c r="F211" s="300">
        <v>2.5</v>
      </c>
      <c r="G211" s="300">
        <v>1.34</v>
      </c>
      <c r="H211" s="170"/>
    </row>
    <row r="212" spans="1:8" s="309" customFormat="1" ht="15.75">
      <c r="A212" s="297" t="s">
        <v>355</v>
      </c>
      <c r="B212" s="300" t="s">
        <v>491</v>
      </c>
      <c r="C212" s="308">
        <v>3075</v>
      </c>
      <c r="D212" s="308">
        <v>-1332</v>
      </c>
      <c r="E212" s="308">
        <v>-956</v>
      </c>
      <c r="F212" s="300">
        <v>2.5</v>
      </c>
      <c r="G212" s="300">
        <v>1.29</v>
      </c>
      <c r="H212" s="170"/>
    </row>
    <row r="213" spans="1:8" s="309" customFormat="1" ht="15.75">
      <c r="A213" s="297" t="s">
        <v>356</v>
      </c>
      <c r="B213" s="300" t="s">
        <v>491</v>
      </c>
      <c r="C213" s="308">
        <v>7088</v>
      </c>
      <c r="D213" s="308">
        <v>-3154</v>
      </c>
      <c r="E213" s="308">
        <v>-1962</v>
      </c>
      <c r="F213" s="300">
        <v>2.38</v>
      </c>
      <c r="G213" s="300">
        <v>1.22</v>
      </c>
      <c r="H213" s="170"/>
    </row>
    <row r="214" spans="1:8" s="309" customFormat="1" ht="15.75">
      <c r="A214" s="297" t="s">
        <v>357</v>
      </c>
      <c r="B214" s="300" t="s">
        <v>491</v>
      </c>
      <c r="C214" s="308">
        <v>6682</v>
      </c>
      <c r="D214" s="308">
        <v>-2632</v>
      </c>
      <c r="E214" s="308">
        <v>-2099</v>
      </c>
      <c r="F214" s="300">
        <v>2.4</v>
      </c>
      <c r="G214" s="300">
        <v>1.28</v>
      </c>
      <c r="H214" s="170"/>
    </row>
    <row r="215" spans="1:8" s="309" customFormat="1" ht="15.75">
      <c r="A215" s="297" t="s">
        <v>25</v>
      </c>
      <c r="B215" s="300" t="s">
        <v>491</v>
      </c>
      <c r="C215" s="308">
        <v>11283</v>
      </c>
      <c r="D215" s="308">
        <v>-4072</v>
      </c>
      <c r="E215" s="308">
        <v>-5199</v>
      </c>
      <c r="F215" s="300">
        <v>2.64</v>
      </c>
      <c r="G215" s="300">
        <v>1.5</v>
      </c>
      <c r="H215" s="170"/>
    </row>
    <row r="216" spans="1:8" s="309" customFormat="1" ht="15.75">
      <c r="A216" s="297" t="s">
        <v>26</v>
      </c>
      <c r="B216" s="300" t="s">
        <v>491</v>
      </c>
      <c r="C216" s="308">
        <v>6089</v>
      </c>
      <c r="D216" s="308">
        <v>-3435</v>
      </c>
      <c r="E216" s="308">
        <v>-684</v>
      </c>
      <c r="F216" s="300">
        <v>2.52</v>
      </c>
      <c r="G216" s="300">
        <v>0.91</v>
      </c>
      <c r="H216" s="170"/>
    </row>
    <row r="217" spans="1:8" s="309" customFormat="1" ht="15.75">
      <c r="A217" s="297" t="s">
        <v>1177</v>
      </c>
      <c r="B217" s="300" t="s">
        <v>491</v>
      </c>
      <c r="C217" s="308">
        <v>10</v>
      </c>
      <c r="D217" s="308">
        <v>-164</v>
      </c>
      <c r="E217" s="308">
        <v>333</v>
      </c>
      <c r="F217" s="300">
        <v>0</v>
      </c>
      <c r="G217" s="300">
        <v>2.64</v>
      </c>
      <c r="H217" s="170"/>
    </row>
    <row r="218" spans="1:8" s="309" customFormat="1" ht="15.75">
      <c r="A218" s="297" t="s">
        <v>1178</v>
      </c>
      <c r="B218" s="300" t="s">
        <v>491</v>
      </c>
      <c r="C218" s="308">
        <v>242</v>
      </c>
      <c r="D218" s="308">
        <v>-426</v>
      </c>
      <c r="E218" s="308">
        <v>208</v>
      </c>
      <c r="F218" s="300">
        <v>3.29</v>
      </c>
      <c r="G218" s="300">
        <v>-0.41</v>
      </c>
      <c r="H218" s="170"/>
    </row>
    <row r="219" spans="1:8" s="309" customFormat="1" ht="15.75">
      <c r="A219" s="297" t="s">
        <v>136</v>
      </c>
      <c r="B219" s="300" t="s">
        <v>491</v>
      </c>
      <c r="C219" s="308">
        <v>5652</v>
      </c>
      <c r="D219" s="308">
        <v>-3170</v>
      </c>
      <c r="E219" s="308">
        <v>-421</v>
      </c>
      <c r="F219" s="300">
        <v>2</v>
      </c>
      <c r="G219" s="300">
        <v>3</v>
      </c>
      <c r="H219" s="170"/>
    </row>
    <row r="220" spans="1:8" s="309" customFormat="1" ht="15.75">
      <c r="A220" s="297" t="s">
        <v>137</v>
      </c>
      <c r="B220" s="300" t="s">
        <v>491</v>
      </c>
      <c r="C220" s="308">
        <v>11080</v>
      </c>
      <c r="D220" s="308">
        <v>-6578</v>
      </c>
      <c r="E220" s="308">
        <v>-216</v>
      </c>
      <c r="F220" s="300">
        <v>4</v>
      </c>
      <c r="G220" s="300">
        <v>1.68</v>
      </c>
      <c r="H220" s="170"/>
    </row>
    <row r="221" spans="1:8" s="309" customFormat="1" ht="15.75">
      <c r="A221" s="297" t="s">
        <v>138</v>
      </c>
      <c r="B221" s="300" t="s">
        <v>491</v>
      </c>
      <c r="C221" s="308">
        <v>389</v>
      </c>
      <c r="D221" s="308">
        <v>-353</v>
      </c>
      <c r="E221" s="308">
        <v>1</v>
      </c>
      <c r="F221" s="300">
        <v>0</v>
      </c>
      <c r="G221" s="300">
        <v>0</v>
      </c>
      <c r="H221" s="170"/>
    </row>
    <row r="222" spans="1:8" s="309" customFormat="1" ht="15.75">
      <c r="A222" s="297" t="s">
        <v>139</v>
      </c>
      <c r="B222" s="300" t="s">
        <v>491</v>
      </c>
      <c r="C222" s="308">
        <v>15316</v>
      </c>
      <c r="D222" s="308">
        <v>-3105</v>
      </c>
      <c r="E222" s="308">
        <v>-8229</v>
      </c>
      <c r="F222" s="300">
        <v>7</v>
      </c>
      <c r="G222" s="300">
        <v>6.23</v>
      </c>
      <c r="H222" s="170"/>
    </row>
    <row r="223" spans="1:8" s="309" customFormat="1" ht="15.75">
      <c r="A223" s="297" t="s">
        <v>140</v>
      </c>
      <c r="B223" s="300" t="s">
        <v>491</v>
      </c>
      <c r="C223" s="308">
        <v>10175</v>
      </c>
      <c r="D223" s="308">
        <v>-1895</v>
      </c>
      <c r="E223" s="308">
        <v>-3287</v>
      </c>
      <c r="F223" s="300">
        <v>6</v>
      </c>
      <c r="G223" s="300">
        <v>0</v>
      </c>
      <c r="H223" s="170"/>
    </row>
    <row r="224" spans="1:8" s="309" customFormat="1" ht="15.75">
      <c r="A224" s="297" t="s">
        <v>141</v>
      </c>
      <c r="B224" s="300" t="s">
        <v>491</v>
      </c>
      <c r="C224" s="308">
        <v>27534</v>
      </c>
      <c r="D224" s="308">
        <v>-5308</v>
      </c>
      <c r="E224" s="308">
        <v>-12715</v>
      </c>
      <c r="F224" s="300">
        <v>6</v>
      </c>
      <c r="G224" s="300">
        <v>5.77</v>
      </c>
      <c r="H224" s="170"/>
    </row>
    <row r="225" spans="1:8" s="309" customFormat="1" ht="15.75">
      <c r="A225" s="297" t="s">
        <v>142</v>
      </c>
      <c r="B225" s="300" t="s">
        <v>491</v>
      </c>
      <c r="C225" s="308">
        <v>7103</v>
      </c>
      <c r="D225" s="308">
        <v>-4547</v>
      </c>
      <c r="E225" s="308">
        <v>-39</v>
      </c>
      <c r="F225" s="300">
        <v>2</v>
      </c>
      <c r="G225" s="300">
        <v>0.67</v>
      </c>
      <c r="H225" s="170"/>
    </row>
    <row r="226" spans="1:8" s="309" customFormat="1" ht="15.75">
      <c r="A226" s="297" t="s">
        <v>143</v>
      </c>
      <c r="B226" s="300" t="s">
        <v>491</v>
      </c>
      <c r="C226" s="308">
        <v>17539</v>
      </c>
      <c r="D226" s="308">
        <v>-10698</v>
      </c>
      <c r="E226" s="308">
        <v>-1515</v>
      </c>
      <c r="F226" s="300">
        <v>2</v>
      </c>
      <c r="G226" s="300">
        <v>3.01</v>
      </c>
      <c r="H226" s="170"/>
    </row>
    <row r="227" spans="1:8" s="309" customFormat="1" ht="15.75">
      <c r="A227" s="297" t="s">
        <v>144</v>
      </c>
      <c r="B227" s="300" t="s">
        <v>491</v>
      </c>
      <c r="C227" s="308">
        <v>11904</v>
      </c>
      <c r="D227" s="308">
        <v>-8899</v>
      </c>
      <c r="E227" s="308">
        <v>686</v>
      </c>
      <c r="F227" s="300">
        <v>2</v>
      </c>
      <c r="G227" s="300">
        <v>0.63</v>
      </c>
      <c r="H227" s="170"/>
    </row>
    <row r="228" spans="1:8" s="309" customFormat="1" ht="15.75">
      <c r="A228" s="297" t="s">
        <v>145</v>
      </c>
      <c r="B228" s="300" t="s">
        <v>491</v>
      </c>
      <c r="C228" s="308">
        <v>16420</v>
      </c>
      <c r="D228" s="308">
        <v>-16258</v>
      </c>
      <c r="E228" s="308">
        <v>892</v>
      </c>
      <c r="F228" s="300">
        <v>3</v>
      </c>
      <c r="G228" s="300">
        <v>0.93</v>
      </c>
      <c r="H228" s="170"/>
    </row>
    <row r="229" spans="1:8" s="309" customFormat="1" ht="15.75">
      <c r="A229" s="297" t="s">
        <v>146</v>
      </c>
      <c r="B229" s="300" t="s">
        <v>491</v>
      </c>
      <c r="C229" s="308">
        <v>10589</v>
      </c>
      <c r="D229" s="308">
        <v>-3350</v>
      </c>
      <c r="E229" s="308">
        <v>-1144</v>
      </c>
      <c r="F229" s="300">
        <v>5</v>
      </c>
      <c r="G229" s="300">
        <v>2.92</v>
      </c>
      <c r="H229" s="170"/>
    </row>
    <row r="230" spans="1:8" s="309" customFormat="1" ht="15.75">
      <c r="A230" s="297" t="s">
        <v>147</v>
      </c>
      <c r="B230" s="300" t="s">
        <v>491</v>
      </c>
      <c r="C230" s="308">
        <v>7607</v>
      </c>
      <c r="D230" s="308">
        <v>-4456</v>
      </c>
      <c r="E230" s="308">
        <v>-3194</v>
      </c>
      <c r="F230" s="300">
        <v>8</v>
      </c>
      <c r="G230" s="300">
        <v>5.12</v>
      </c>
      <c r="H230" s="170"/>
    </row>
    <row r="231" spans="1:8" s="309" customFormat="1" ht="15.75">
      <c r="A231" s="297" t="s">
        <v>148</v>
      </c>
      <c r="B231" s="300" t="s">
        <v>491</v>
      </c>
      <c r="C231" s="308">
        <v>23850</v>
      </c>
      <c r="D231" s="308">
        <v>-9251</v>
      </c>
      <c r="E231" s="308">
        <v>1901</v>
      </c>
      <c r="F231" s="300">
        <v>6</v>
      </c>
      <c r="G231" s="300">
        <v>4.41</v>
      </c>
      <c r="H231" s="170"/>
    </row>
    <row r="232" spans="1:8" s="309" customFormat="1" ht="15.75">
      <c r="A232" s="297" t="s">
        <v>149</v>
      </c>
      <c r="B232" s="300" t="s">
        <v>491</v>
      </c>
      <c r="C232" s="308">
        <v>42608</v>
      </c>
      <c r="D232" s="308">
        <v>-12113</v>
      </c>
      <c r="E232" s="308">
        <v>-16702</v>
      </c>
      <c r="F232" s="300">
        <v>9</v>
      </c>
      <c r="G232" s="300">
        <v>6.46</v>
      </c>
      <c r="H232" s="170"/>
    </row>
    <row r="233" spans="1:8" s="309" customFormat="1" ht="15.75">
      <c r="A233" s="297" t="s">
        <v>150</v>
      </c>
      <c r="B233" s="300" t="s">
        <v>491</v>
      </c>
      <c r="C233" s="308">
        <v>9951</v>
      </c>
      <c r="D233" s="308">
        <v>-6583</v>
      </c>
      <c r="E233" s="308">
        <v>-2716</v>
      </c>
      <c r="F233" s="300">
        <v>2</v>
      </c>
      <c r="G233" s="300">
        <v>1</v>
      </c>
      <c r="H233" s="170"/>
    </row>
    <row r="234" spans="1:8" s="309" customFormat="1" ht="15.75">
      <c r="A234" s="297" t="s">
        <v>151</v>
      </c>
      <c r="B234" s="300" t="s">
        <v>491</v>
      </c>
      <c r="C234" s="308">
        <v>17563</v>
      </c>
      <c r="D234" s="308">
        <v>-11717</v>
      </c>
      <c r="E234" s="308">
        <v>-1438</v>
      </c>
      <c r="F234" s="300">
        <v>2</v>
      </c>
      <c r="G234" s="300">
        <v>1.12</v>
      </c>
      <c r="H234" s="170"/>
    </row>
    <row r="235" spans="1:8" s="309" customFormat="1" ht="15.75">
      <c r="A235" s="297" t="s">
        <v>152</v>
      </c>
      <c r="B235" s="300" t="s">
        <v>491</v>
      </c>
      <c r="C235" s="308">
        <v>3577</v>
      </c>
      <c r="D235" s="308">
        <v>-6450</v>
      </c>
      <c r="E235" s="308">
        <v>15</v>
      </c>
      <c r="F235" s="300">
        <v>2</v>
      </c>
      <c r="G235" s="300">
        <v>3.33</v>
      </c>
      <c r="H235" s="170"/>
    </row>
    <row r="236" spans="1:8" s="309" customFormat="1" ht="15.75">
      <c r="A236" s="297" t="s">
        <v>153</v>
      </c>
      <c r="B236" s="300" t="s">
        <v>491</v>
      </c>
      <c r="C236" s="308">
        <v>9869</v>
      </c>
      <c r="D236" s="308">
        <v>-8442</v>
      </c>
      <c r="E236" s="308">
        <v>529</v>
      </c>
      <c r="F236" s="300">
        <v>2</v>
      </c>
      <c r="G236" s="300">
        <v>0.47</v>
      </c>
      <c r="H236" s="170"/>
    </row>
    <row r="237" spans="1:8" s="309" customFormat="1" ht="15.75">
      <c r="A237" s="297" t="s">
        <v>154</v>
      </c>
      <c r="B237" s="300" t="s">
        <v>491</v>
      </c>
      <c r="C237" s="308">
        <v>10960</v>
      </c>
      <c r="D237" s="308">
        <v>-9897</v>
      </c>
      <c r="E237" s="308">
        <v>3489</v>
      </c>
      <c r="F237" s="300">
        <v>2</v>
      </c>
      <c r="G237" s="300">
        <v>5.6</v>
      </c>
      <c r="H237" s="170"/>
    </row>
    <row r="238" spans="1:8" s="309" customFormat="1" ht="15.75">
      <c r="A238" s="297" t="s">
        <v>155</v>
      </c>
      <c r="B238" s="300" t="s">
        <v>491</v>
      </c>
      <c r="C238" s="308">
        <v>2961</v>
      </c>
      <c r="D238" s="308">
        <v>-2654</v>
      </c>
      <c r="E238" s="308">
        <v>-693</v>
      </c>
      <c r="F238" s="300">
        <v>2</v>
      </c>
      <c r="G238" s="300">
        <v>0.88</v>
      </c>
      <c r="H238" s="170"/>
    </row>
    <row r="239" spans="1:8" s="309" customFormat="1" ht="15.75">
      <c r="A239" s="297" t="s">
        <v>156</v>
      </c>
      <c r="B239" s="300" t="s">
        <v>491</v>
      </c>
      <c r="C239" s="308">
        <v>4780</v>
      </c>
      <c r="D239" s="308">
        <v>-1505</v>
      </c>
      <c r="E239" s="308">
        <v>489</v>
      </c>
      <c r="F239" s="300">
        <v>2</v>
      </c>
      <c r="G239" s="300">
        <v>1.21</v>
      </c>
      <c r="H239" s="170"/>
    </row>
    <row r="240" spans="1:8" s="309" customFormat="1" ht="15.75">
      <c r="A240" s="297" t="s">
        <v>157</v>
      </c>
      <c r="B240" s="300" t="s">
        <v>491</v>
      </c>
      <c r="C240" s="308">
        <v>17828</v>
      </c>
      <c r="D240" s="308">
        <v>-3728</v>
      </c>
      <c r="E240" s="308">
        <v>129</v>
      </c>
      <c r="F240" s="300">
        <v>3</v>
      </c>
      <c r="G240" s="300">
        <v>1.79</v>
      </c>
      <c r="H240" s="170"/>
    </row>
    <row r="241" spans="1:8" s="309" customFormat="1" ht="15.75">
      <c r="A241" s="297" t="s">
        <v>158</v>
      </c>
      <c r="B241" s="300" t="s">
        <v>491</v>
      </c>
      <c r="C241" s="308">
        <v>32960</v>
      </c>
      <c r="D241" s="308">
        <v>-6572</v>
      </c>
      <c r="E241" s="308">
        <v>73</v>
      </c>
      <c r="F241" s="300">
        <v>3</v>
      </c>
      <c r="G241" s="300">
        <v>1.74</v>
      </c>
      <c r="H241" s="170"/>
    </row>
    <row r="242" spans="1:8" s="309" customFormat="1" ht="15.75">
      <c r="A242" s="297" t="s">
        <v>159</v>
      </c>
      <c r="B242" s="300" t="s">
        <v>491</v>
      </c>
      <c r="C242" s="308">
        <v>26678</v>
      </c>
      <c r="D242" s="308">
        <v>-15721</v>
      </c>
      <c r="E242" s="308">
        <v>-9650</v>
      </c>
      <c r="F242" s="300">
        <v>3</v>
      </c>
      <c r="G242" s="300">
        <v>2.3</v>
      </c>
      <c r="H242" s="170"/>
    </row>
    <row r="243" spans="1:8" s="309" customFormat="1" ht="15.75">
      <c r="A243" s="297" t="s">
        <v>160</v>
      </c>
      <c r="B243" s="300" t="s">
        <v>491</v>
      </c>
      <c r="C243" s="308">
        <v>974</v>
      </c>
      <c r="D243" s="308">
        <v>-402</v>
      </c>
      <c r="E243" s="308">
        <v>24</v>
      </c>
      <c r="F243" s="300">
        <v>2</v>
      </c>
      <c r="G243" s="300">
        <v>0.94</v>
      </c>
      <c r="H243" s="170"/>
    </row>
    <row r="244" spans="1:8" s="309" customFormat="1" ht="15.75">
      <c r="A244" s="297" t="s">
        <v>161</v>
      </c>
      <c r="B244" s="300" t="s">
        <v>491</v>
      </c>
      <c r="C244" s="308">
        <v>1145</v>
      </c>
      <c r="D244" s="308">
        <v>-438</v>
      </c>
      <c r="E244" s="308">
        <v>21</v>
      </c>
      <c r="F244" s="300">
        <v>2</v>
      </c>
      <c r="G244" s="300">
        <v>1.95</v>
      </c>
      <c r="H244" s="170"/>
    </row>
    <row r="245" spans="1:8" s="309" customFormat="1" ht="15.75">
      <c r="A245" s="297" t="s">
        <v>162</v>
      </c>
      <c r="B245" s="300" t="s">
        <v>491</v>
      </c>
      <c r="C245" s="308">
        <v>1536</v>
      </c>
      <c r="D245" s="308">
        <v>-552</v>
      </c>
      <c r="E245" s="308">
        <v>31</v>
      </c>
      <c r="F245" s="300">
        <v>2</v>
      </c>
      <c r="G245" s="300">
        <v>0</v>
      </c>
      <c r="H245" s="170"/>
    </row>
    <row r="246" spans="1:8" s="309" customFormat="1" ht="15.75">
      <c r="A246" s="297" t="s">
        <v>163</v>
      </c>
      <c r="B246" s="300" t="s">
        <v>491</v>
      </c>
      <c r="C246" s="308">
        <v>3977</v>
      </c>
      <c r="D246" s="308">
        <v>-1584</v>
      </c>
      <c r="E246" s="308">
        <v>69</v>
      </c>
      <c r="F246" s="300">
        <v>2</v>
      </c>
      <c r="G246" s="300">
        <v>2.25</v>
      </c>
      <c r="H246" s="170"/>
    </row>
    <row r="247" spans="1:8" s="309" customFormat="1" ht="15.75">
      <c r="A247" s="297" t="s">
        <v>164</v>
      </c>
      <c r="B247" s="300" t="s">
        <v>491</v>
      </c>
      <c r="C247" s="308">
        <v>2446</v>
      </c>
      <c r="D247" s="308">
        <v>-1784</v>
      </c>
      <c r="E247" s="308">
        <v>135</v>
      </c>
      <c r="F247" s="300">
        <v>2</v>
      </c>
      <c r="G247" s="300">
        <v>0.77</v>
      </c>
      <c r="H247" s="170"/>
    </row>
    <row r="248" spans="1:8" s="309" customFormat="1" ht="15.75">
      <c r="A248" s="297" t="s">
        <v>165</v>
      </c>
      <c r="B248" s="300" t="s">
        <v>491</v>
      </c>
      <c r="C248" s="308">
        <v>2203</v>
      </c>
      <c r="D248" s="308">
        <v>-1041</v>
      </c>
      <c r="E248" s="308">
        <v>-444</v>
      </c>
      <c r="F248" s="300">
        <v>2</v>
      </c>
      <c r="G248" s="300">
        <v>1.12</v>
      </c>
      <c r="H248" s="170"/>
    </row>
    <row r="249" spans="1:8" s="309" customFormat="1" ht="15.75">
      <c r="A249" s="297" t="s">
        <v>166</v>
      </c>
      <c r="B249" s="300" t="s">
        <v>491</v>
      </c>
      <c r="C249" s="308">
        <v>11373</v>
      </c>
      <c r="D249" s="308">
        <v>-2244</v>
      </c>
      <c r="E249" s="308">
        <v>-6400</v>
      </c>
      <c r="F249" s="300">
        <v>8</v>
      </c>
      <c r="G249" s="300">
        <v>7.29</v>
      </c>
      <c r="H249" s="170"/>
    </row>
    <row r="250" spans="1:8" s="309" customFormat="1" ht="15.75">
      <c r="A250" s="297" t="s">
        <v>167</v>
      </c>
      <c r="B250" s="300" t="s">
        <v>491</v>
      </c>
      <c r="C250" s="308">
        <v>5500</v>
      </c>
      <c r="D250" s="308">
        <v>-3550</v>
      </c>
      <c r="E250" s="308">
        <v>-183</v>
      </c>
      <c r="F250" s="300">
        <v>2</v>
      </c>
      <c r="G250" s="300">
        <v>1.75</v>
      </c>
      <c r="H250" s="170"/>
    </row>
    <row r="251" spans="1:8" s="309" customFormat="1" ht="15.75">
      <c r="A251" s="297" t="s">
        <v>168</v>
      </c>
      <c r="B251" s="300" t="s">
        <v>491</v>
      </c>
      <c r="C251" s="308">
        <v>7649</v>
      </c>
      <c r="D251" s="308">
        <v>-7155</v>
      </c>
      <c r="E251" s="308">
        <v>4464</v>
      </c>
      <c r="F251" s="300">
        <v>2</v>
      </c>
      <c r="G251" s="300">
        <v>0.77</v>
      </c>
      <c r="H251" s="170"/>
    </row>
    <row r="252" spans="1:8" s="309" customFormat="1" ht="15.75">
      <c r="A252" s="297" t="s">
        <v>169</v>
      </c>
      <c r="B252" s="300" t="s">
        <v>491</v>
      </c>
      <c r="C252" s="308">
        <v>19145</v>
      </c>
      <c r="D252" s="308">
        <v>-4370</v>
      </c>
      <c r="E252" s="308">
        <v>120</v>
      </c>
      <c r="F252" s="300">
        <v>3</v>
      </c>
      <c r="G252" s="300">
        <v>1.64</v>
      </c>
      <c r="H252" s="170"/>
    </row>
    <row r="253" spans="1:8" s="309" customFormat="1" ht="15.75">
      <c r="A253" s="297" t="s">
        <v>170</v>
      </c>
      <c r="B253" s="300" t="s">
        <v>491</v>
      </c>
      <c r="C253" s="308">
        <v>53626</v>
      </c>
      <c r="D253" s="308">
        <v>-22249</v>
      </c>
      <c r="E253" s="308">
        <v>-14822</v>
      </c>
      <c r="F253" s="300">
        <v>3</v>
      </c>
      <c r="G253" s="300">
        <v>4.5</v>
      </c>
      <c r="H253" s="170"/>
    </row>
    <row r="254" spans="1:8" s="309" customFormat="1" ht="15.75">
      <c r="A254" s="297" t="s">
        <v>171</v>
      </c>
      <c r="B254" s="300" t="s">
        <v>491</v>
      </c>
      <c r="C254" s="308">
        <v>15183</v>
      </c>
      <c r="D254" s="308">
        <v>-7272</v>
      </c>
      <c r="E254" s="308">
        <v>-2256</v>
      </c>
      <c r="F254" s="300">
        <v>2</v>
      </c>
      <c r="G254" s="300">
        <v>1.5</v>
      </c>
      <c r="H254" s="170"/>
    </row>
    <row r="255" spans="1:8" s="309" customFormat="1" ht="15.75">
      <c r="A255" s="297" t="s">
        <v>363</v>
      </c>
      <c r="B255" s="300" t="s">
        <v>491</v>
      </c>
      <c r="C255" s="308">
        <v>2787</v>
      </c>
      <c r="D255" s="308">
        <v>-1056</v>
      </c>
      <c r="E255" s="308">
        <v>39</v>
      </c>
      <c r="F255" s="300">
        <v>2</v>
      </c>
      <c r="G255" s="300">
        <v>1.29</v>
      </c>
      <c r="H255" s="170"/>
    </row>
    <row r="256" spans="1:8" s="309" customFormat="1" ht="15.75">
      <c r="A256" s="297" t="s">
        <v>364</v>
      </c>
      <c r="B256" s="300" t="s">
        <v>491</v>
      </c>
      <c r="C256" s="308">
        <v>6977</v>
      </c>
      <c r="D256" s="308">
        <v>-2011</v>
      </c>
      <c r="E256" s="308">
        <v>61</v>
      </c>
      <c r="F256" s="300">
        <v>3</v>
      </c>
      <c r="G256" s="300">
        <v>1.44</v>
      </c>
      <c r="H256" s="170"/>
    </row>
    <row r="257" spans="1:8" s="309" customFormat="1" ht="15.75">
      <c r="A257" s="297" t="s">
        <v>365</v>
      </c>
      <c r="B257" s="300" t="s">
        <v>491</v>
      </c>
      <c r="C257" s="308">
        <v>447</v>
      </c>
      <c r="D257" s="308">
        <v>-182</v>
      </c>
      <c r="E257" s="308">
        <v>15</v>
      </c>
      <c r="F257" s="300">
        <v>2</v>
      </c>
      <c r="G257" s="300">
        <v>1.37</v>
      </c>
      <c r="H257" s="170"/>
    </row>
    <row r="258" spans="1:8" s="309" customFormat="1" ht="15.75">
      <c r="A258" s="297" t="s">
        <v>366</v>
      </c>
      <c r="B258" s="300" t="s">
        <v>491</v>
      </c>
      <c r="C258" s="308">
        <v>1174</v>
      </c>
      <c r="D258" s="308">
        <v>-582</v>
      </c>
      <c r="E258" s="308">
        <v>38</v>
      </c>
      <c r="F258" s="300">
        <v>2</v>
      </c>
      <c r="G258" s="300">
        <v>1.21</v>
      </c>
      <c r="H258" s="170"/>
    </row>
    <row r="259" spans="1:8" s="309" customFormat="1" ht="15.75">
      <c r="A259" s="297" t="s">
        <v>367</v>
      </c>
      <c r="B259" s="300" t="s">
        <v>491</v>
      </c>
      <c r="C259" s="308">
        <v>1317</v>
      </c>
      <c r="D259" s="308">
        <v>-580</v>
      </c>
      <c r="E259" s="308">
        <v>-254</v>
      </c>
      <c r="F259" s="300">
        <v>2</v>
      </c>
      <c r="G259" s="300">
        <v>1.26</v>
      </c>
      <c r="H259" s="170"/>
    </row>
    <row r="260" spans="1:8" s="309" customFormat="1" ht="15.75">
      <c r="A260" s="297" t="s">
        <v>368</v>
      </c>
      <c r="B260" s="300" t="s">
        <v>491</v>
      </c>
      <c r="C260" s="308">
        <v>5801</v>
      </c>
      <c r="D260" s="308">
        <v>-2613</v>
      </c>
      <c r="E260" s="308">
        <v>-1991</v>
      </c>
      <c r="F260" s="300">
        <v>2</v>
      </c>
      <c r="G260" s="300">
        <v>1.19</v>
      </c>
      <c r="H260" s="170"/>
    </row>
    <row r="261" spans="1:8" s="309" customFormat="1" ht="15.75">
      <c r="A261" s="297" t="s">
        <v>359</v>
      </c>
      <c r="B261" s="300" t="s">
        <v>491</v>
      </c>
      <c r="C261" s="308">
        <v>699</v>
      </c>
      <c r="D261" s="308">
        <v>-245</v>
      </c>
      <c r="E261" s="308">
        <v>-279</v>
      </c>
      <c r="F261" s="300">
        <v>3.49</v>
      </c>
      <c r="G261" s="300">
        <v>2.17</v>
      </c>
      <c r="H261" s="170"/>
    </row>
    <row r="262" spans="1:8" s="309" customFormat="1" ht="15.75">
      <c r="A262" s="297" t="s">
        <v>369</v>
      </c>
      <c r="B262" s="300" t="s">
        <v>491</v>
      </c>
      <c r="C262" s="308">
        <v>470</v>
      </c>
      <c r="D262" s="308">
        <v>-417</v>
      </c>
      <c r="E262" s="308">
        <v>179</v>
      </c>
      <c r="F262" s="300">
        <v>2</v>
      </c>
      <c r="G262" s="300">
        <v>2.3</v>
      </c>
      <c r="H262" s="170"/>
    </row>
    <row r="263" spans="1:8" s="309" customFormat="1" ht="15.75">
      <c r="A263" s="297" t="s">
        <v>1179</v>
      </c>
      <c r="B263" s="300" t="s">
        <v>491</v>
      </c>
      <c r="C263" s="308">
        <v>654</v>
      </c>
      <c r="D263" s="308">
        <v>-366</v>
      </c>
      <c r="E263" s="308">
        <v>-123</v>
      </c>
      <c r="F263" s="300">
        <v>2.24</v>
      </c>
      <c r="G263" s="300">
        <v>1.18</v>
      </c>
      <c r="H263" s="170"/>
    </row>
    <row r="264" spans="1:8" s="309" customFormat="1" ht="15.75">
      <c r="A264" s="297" t="s">
        <v>1180</v>
      </c>
      <c r="B264" s="300" t="s">
        <v>491</v>
      </c>
      <c r="C264" s="308">
        <v>1076</v>
      </c>
      <c r="D264" s="308">
        <v>-568</v>
      </c>
      <c r="E264" s="308">
        <v>-112</v>
      </c>
      <c r="F264" s="300">
        <v>2.38</v>
      </c>
      <c r="G264" s="300">
        <v>1.25</v>
      </c>
      <c r="H264" s="170"/>
    </row>
    <row r="265" spans="1:8" s="309" customFormat="1" ht="15.75">
      <c r="A265" s="297" t="s">
        <v>1181</v>
      </c>
      <c r="B265" s="300" t="s">
        <v>491</v>
      </c>
      <c r="C265" s="308">
        <v>1761</v>
      </c>
      <c r="D265" s="308">
        <v>-1817</v>
      </c>
      <c r="E265" s="308">
        <v>-210</v>
      </c>
      <c r="F265" s="300">
        <v>2.32</v>
      </c>
      <c r="G265" s="300">
        <v>0.49</v>
      </c>
      <c r="H265" s="170"/>
    </row>
    <row r="266" spans="1:8" s="309" customFormat="1" ht="15.75">
      <c r="A266" s="297" t="s">
        <v>1182</v>
      </c>
      <c r="B266" s="300" t="s">
        <v>491</v>
      </c>
      <c r="C266" s="308">
        <v>3055</v>
      </c>
      <c r="D266" s="308">
        <v>-2489</v>
      </c>
      <c r="E266" s="308">
        <v>-604</v>
      </c>
      <c r="F266" s="300">
        <v>2.26</v>
      </c>
      <c r="G266" s="300">
        <v>1.05</v>
      </c>
      <c r="H266" s="170"/>
    </row>
    <row r="267" spans="1:8" s="309" customFormat="1" ht="15.75">
      <c r="A267" s="297" t="s">
        <v>209</v>
      </c>
      <c r="B267" s="300" t="s">
        <v>491</v>
      </c>
      <c r="C267" s="308">
        <v>359</v>
      </c>
      <c r="D267" s="308">
        <v>-183</v>
      </c>
      <c r="E267" s="308">
        <v>13</v>
      </c>
      <c r="F267" s="300">
        <v>2.72</v>
      </c>
      <c r="G267" s="300">
        <v>1.67</v>
      </c>
      <c r="H267" s="170"/>
    </row>
    <row r="268" spans="1:8" s="309" customFormat="1" ht="15.75">
      <c r="A268" s="297" t="s">
        <v>211</v>
      </c>
      <c r="B268" s="300" t="s">
        <v>491</v>
      </c>
      <c r="C268" s="308">
        <v>418</v>
      </c>
      <c r="D268" s="308">
        <v>-191</v>
      </c>
      <c r="E268" s="308">
        <v>-127</v>
      </c>
      <c r="F268" s="300">
        <v>3.02</v>
      </c>
      <c r="G268" s="300">
        <v>1.61</v>
      </c>
      <c r="H268" s="170"/>
    </row>
    <row r="269" spans="1:8" s="309" customFormat="1" ht="15.75">
      <c r="A269" s="297" t="s">
        <v>212</v>
      </c>
      <c r="B269" s="300" t="s">
        <v>491</v>
      </c>
      <c r="C269" s="308">
        <v>549</v>
      </c>
      <c r="D269" s="308">
        <v>-200</v>
      </c>
      <c r="E269" s="308">
        <v>-209</v>
      </c>
      <c r="F269" s="300">
        <v>2.84</v>
      </c>
      <c r="G269" s="300">
        <v>1.66</v>
      </c>
      <c r="H269" s="170"/>
    </row>
    <row r="270" spans="1:8" s="309" customFormat="1" ht="15.75">
      <c r="A270" s="297" t="s">
        <v>213</v>
      </c>
      <c r="B270" s="300" t="s">
        <v>491</v>
      </c>
      <c r="C270" s="308">
        <v>1982</v>
      </c>
      <c r="D270" s="308">
        <v>-1172</v>
      </c>
      <c r="E270" s="308">
        <v>-592</v>
      </c>
      <c r="F270" s="300">
        <v>2.8</v>
      </c>
      <c r="G270" s="300">
        <v>1.13</v>
      </c>
      <c r="H270" s="170"/>
    </row>
    <row r="271" spans="1:8" s="309" customFormat="1" ht="15.75">
      <c r="A271" s="297" t="s">
        <v>214</v>
      </c>
      <c r="B271" s="300" t="s">
        <v>491</v>
      </c>
      <c r="C271" s="308">
        <v>533</v>
      </c>
      <c r="D271" s="308">
        <v>-271</v>
      </c>
      <c r="E271" s="308">
        <v>-173</v>
      </c>
      <c r="F271" s="300">
        <v>3.14</v>
      </c>
      <c r="G271" s="300">
        <v>1.38</v>
      </c>
      <c r="H271" s="170"/>
    </row>
    <row r="272" spans="1:8" s="309" customFormat="1" ht="15.75">
      <c r="A272" s="297" t="s">
        <v>216</v>
      </c>
      <c r="B272" s="300" t="s">
        <v>491</v>
      </c>
      <c r="C272" s="308">
        <v>1967</v>
      </c>
      <c r="D272" s="308">
        <v>-786</v>
      </c>
      <c r="E272" s="308">
        <v>-509</v>
      </c>
      <c r="F272" s="300">
        <v>2.33</v>
      </c>
      <c r="G272" s="300">
        <v>1.2</v>
      </c>
      <c r="H272" s="170"/>
    </row>
    <row r="273" spans="1:8" s="309" customFormat="1" ht="15.75">
      <c r="A273" s="297" t="s">
        <v>217</v>
      </c>
      <c r="B273" s="300" t="s">
        <v>491</v>
      </c>
      <c r="C273" s="308">
        <v>7079</v>
      </c>
      <c r="D273" s="308">
        <v>-3598</v>
      </c>
      <c r="E273" s="308">
        <v>-2254</v>
      </c>
      <c r="F273" s="300">
        <v>2.38</v>
      </c>
      <c r="G273" s="300">
        <v>0.99</v>
      </c>
      <c r="H273" s="170"/>
    </row>
    <row r="274" spans="1:8" s="309" customFormat="1" ht="15.75">
      <c r="A274" s="297" t="s">
        <v>218</v>
      </c>
      <c r="B274" s="300" t="s">
        <v>491</v>
      </c>
      <c r="C274" s="308">
        <v>8209</v>
      </c>
      <c r="D274" s="308">
        <v>-4843</v>
      </c>
      <c r="E274" s="308">
        <v>-831</v>
      </c>
      <c r="F274" s="300">
        <v>2.25</v>
      </c>
      <c r="G274" s="300">
        <v>0.76</v>
      </c>
      <c r="H274" s="170"/>
    </row>
    <row r="275" spans="1:8" s="309" customFormat="1" ht="15.75">
      <c r="A275" s="297" t="s">
        <v>305</v>
      </c>
      <c r="B275" s="300" t="s">
        <v>491</v>
      </c>
      <c r="C275" s="308">
        <v>1042</v>
      </c>
      <c r="D275" s="308">
        <v>-198</v>
      </c>
      <c r="E275" s="308">
        <v>22</v>
      </c>
      <c r="F275" s="300">
        <v>3.27</v>
      </c>
      <c r="G275" s="300">
        <v>2</v>
      </c>
      <c r="H275" s="170"/>
    </row>
    <row r="276" spans="1:8" s="309" customFormat="1" ht="15.75">
      <c r="A276" s="297" t="s">
        <v>219</v>
      </c>
      <c r="B276" s="300" t="s">
        <v>491</v>
      </c>
      <c r="C276" s="308">
        <v>1397</v>
      </c>
      <c r="D276" s="308">
        <v>-532</v>
      </c>
      <c r="E276" s="308">
        <v>-483</v>
      </c>
      <c r="F276" s="300">
        <v>3.27</v>
      </c>
      <c r="G276" s="300">
        <v>1.94</v>
      </c>
      <c r="H276" s="170"/>
    </row>
    <row r="277" spans="1:8" s="309" customFormat="1" ht="15.75">
      <c r="A277" s="297" t="s">
        <v>46</v>
      </c>
      <c r="B277" s="300" t="s">
        <v>491</v>
      </c>
      <c r="C277" s="308">
        <v>1738</v>
      </c>
      <c r="D277" s="308">
        <v>-767</v>
      </c>
      <c r="E277" s="308">
        <v>-437</v>
      </c>
      <c r="F277" s="300">
        <v>2.56</v>
      </c>
      <c r="G277" s="300">
        <v>1.35</v>
      </c>
      <c r="H277" s="170"/>
    </row>
    <row r="278" spans="1:8" s="309" customFormat="1" ht="15.75">
      <c r="A278" s="297" t="s">
        <v>47</v>
      </c>
      <c r="B278" s="300" t="s">
        <v>491</v>
      </c>
      <c r="C278" s="308">
        <v>1570</v>
      </c>
      <c r="D278" s="308">
        <v>-894</v>
      </c>
      <c r="E278" s="308">
        <v>-406</v>
      </c>
      <c r="F278" s="300">
        <v>2.43</v>
      </c>
      <c r="G278" s="300">
        <v>0.93</v>
      </c>
      <c r="H278" s="170"/>
    </row>
    <row r="279" spans="1:8" s="309" customFormat="1" ht="15.75">
      <c r="A279" s="297" t="s">
        <v>48</v>
      </c>
      <c r="B279" s="300" t="s">
        <v>491</v>
      </c>
      <c r="C279" s="308">
        <v>3706</v>
      </c>
      <c r="D279" s="308">
        <v>-2263</v>
      </c>
      <c r="E279" s="308">
        <v>-842</v>
      </c>
      <c r="F279" s="300">
        <v>2.57</v>
      </c>
      <c r="G279" s="300">
        <v>0.93</v>
      </c>
      <c r="H279" s="170"/>
    </row>
    <row r="280" spans="1:8" s="309" customFormat="1" ht="15.75">
      <c r="A280" s="297" t="s">
        <v>49</v>
      </c>
      <c r="B280" s="300" t="s">
        <v>491</v>
      </c>
      <c r="C280" s="308">
        <v>6028</v>
      </c>
      <c r="D280" s="308">
        <v>-3821</v>
      </c>
      <c r="E280" s="308">
        <v>-498</v>
      </c>
      <c r="F280" s="300">
        <v>2.58</v>
      </c>
      <c r="G280" s="300">
        <v>0.95</v>
      </c>
      <c r="H280" s="170"/>
    </row>
    <row r="281" spans="1:8" s="309" customFormat="1" ht="15.75">
      <c r="A281" s="297" t="s">
        <v>50</v>
      </c>
      <c r="B281" s="300" t="s">
        <v>491</v>
      </c>
      <c r="C281" s="308">
        <v>6839</v>
      </c>
      <c r="D281" s="308">
        <v>-2037</v>
      </c>
      <c r="E281" s="308">
        <v>195</v>
      </c>
      <c r="F281" s="300">
        <v>2.72</v>
      </c>
      <c r="G281" s="300">
        <v>1.3</v>
      </c>
      <c r="H281" s="170"/>
    </row>
    <row r="282" spans="1:8" s="309" customFormat="1" ht="15.75">
      <c r="A282" s="297" t="s">
        <v>360</v>
      </c>
      <c r="B282" s="300" t="s">
        <v>491</v>
      </c>
      <c r="C282" s="308">
        <v>4123</v>
      </c>
      <c r="D282" s="308">
        <v>-2609</v>
      </c>
      <c r="E282" s="308">
        <v>-1271</v>
      </c>
      <c r="F282" s="300">
        <v>2.59</v>
      </c>
      <c r="G282" s="300">
        <v>0.85</v>
      </c>
      <c r="H282" s="170"/>
    </row>
    <row r="283" spans="1:8" s="309" customFormat="1" ht="15.75">
      <c r="A283" s="297" t="s">
        <v>27</v>
      </c>
      <c r="B283" s="300" t="s">
        <v>491</v>
      </c>
      <c r="C283" s="308">
        <v>2586</v>
      </c>
      <c r="D283" s="308">
        <v>-996</v>
      </c>
      <c r="E283" s="308">
        <v>-1127</v>
      </c>
      <c r="F283" s="300">
        <v>3.34</v>
      </c>
      <c r="G283" s="300">
        <v>2.16</v>
      </c>
      <c r="H283" s="170"/>
    </row>
    <row r="284" spans="1:8" s="309" customFormat="1" ht="15.75">
      <c r="A284" s="297" t="s">
        <v>28</v>
      </c>
      <c r="B284" s="300" t="s">
        <v>491</v>
      </c>
      <c r="C284" s="308">
        <v>2643</v>
      </c>
      <c r="D284" s="308">
        <v>-2358</v>
      </c>
      <c r="E284" s="308">
        <v>-453</v>
      </c>
      <c r="F284" s="300">
        <v>3.43</v>
      </c>
      <c r="G284" s="300">
        <v>0.88</v>
      </c>
      <c r="H284" s="170"/>
    </row>
    <row r="285" spans="1:8" s="309" customFormat="1" ht="15.75">
      <c r="A285" s="297" t="s">
        <v>29</v>
      </c>
      <c r="B285" s="300" t="s">
        <v>491</v>
      </c>
      <c r="C285" s="308">
        <v>2805</v>
      </c>
      <c r="D285" s="308">
        <v>-1662</v>
      </c>
      <c r="E285" s="308">
        <v>-699</v>
      </c>
      <c r="F285" s="300">
        <v>2.86</v>
      </c>
      <c r="G285" s="300">
        <v>1.18</v>
      </c>
      <c r="H285" s="170"/>
    </row>
    <row r="286" spans="1:8" s="309" customFormat="1" ht="15.75">
      <c r="A286" s="297" t="s">
        <v>31</v>
      </c>
      <c r="B286" s="300" t="s">
        <v>491</v>
      </c>
      <c r="C286" s="308">
        <v>1441</v>
      </c>
      <c r="D286" s="308">
        <v>-807</v>
      </c>
      <c r="E286" s="308">
        <v>-278</v>
      </c>
      <c r="F286" s="300">
        <v>2.85</v>
      </c>
      <c r="G286" s="300">
        <v>1.1</v>
      </c>
      <c r="H286" s="170"/>
    </row>
    <row r="287" spans="1:8" s="309" customFormat="1" ht="15.75">
      <c r="A287" s="297" t="s">
        <v>32</v>
      </c>
      <c r="B287" s="300" t="s">
        <v>491</v>
      </c>
      <c r="C287" s="308">
        <v>3154</v>
      </c>
      <c r="D287" s="308">
        <v>-1095</v>
      </c>
      <c r="E287" s="308">
        <v>-1213</v>
      </c>
      <c r="F287" s="300">
        <v>2.86</v>
      </c>
      <c r="G287" s="300">
        <v>1.74</v>
      </c>
      <c r="H287" s="170"/>
    </row>
    <row r="288" spans="1:8" s="309" customFormat="1" ht="15.75">
      <c r="A288" s="297" t="s">
        <v>34</v>
      </c>
      <c r="B288" s="300" t="s">
        <v>491</v>
      </c>
      <c r="C288" s="308">
        <v>1226</v>
      </c>
      <c r="D288" s="308">
        <v>-587</v>
      </c>
      <c r="E288" s="308">
        <v>-187</v>
      </c>
      <c r="F288" s="300">
        <v>3.37</v>
      </c>
      <c r="G288" s="300">
        <v>1.76</v>
      </c>
      <c r="H288" s="170"/>
    </row>
    <row r="289" spans="1:8" s="309" customFormat="1" ht="15.75">
      <c r="A289" s="297" t="s">
        <v>35</v>
      </c>
      <c r="B289" s="300" t="s">
        <v>491</v>
      </c>
      <c r="C289" s="308">
        <v>2579</v>
      </c>
      <c r="D289" s="308">
        <v>-1086</v>
      </c>
      <c r="E289" s="308">
        <v>-1288</v>
      </c>
      <c r="F289" s="300">
        <v>3.43</v>
      </c>
      <c r="G289" s="300">
        <v>2.11</v>
      </c>
      <c r="H289" s="170"/>
    </row>
    <row r="290" spans="1:8" s="309" customFormat="1" ht="15.75">
      <c r="A290" s="297" t="s">
        <v>36</v>
      </c>
      <c r="B290" s="300" t="s">
        <v>491</v>
      </c>
      <c r="C290" s="308">
        <v>5305</v>
      </c>
      <c r="D290" s="308">
        <v>-2659</v>
      </c>
      <c r="E290" s="308">
        <v>-1497</v>
      </c>
      <c r="F290" s="300">
        <v>3.79</v>
      </c>
      <c r="G290" s="300">
        <v>1.93</v>
      </c>
      <c r="H290" s="170"/>
    </row>
    <row r="291" spans="1:8" s="309" customFormat="1" ht="15.75">
      <c r="A291" s="297" t="s">
        <v>37</v>
      </c>
      <c r="B291" s="300" t="s">
        <v>491</v>
      </c>
      <c r="C291" s="308">
        <v>2825</v>
      </c>
      <c r="D291" s="308">
        <v>-988</v>
      </c>
      <c r="E291" s="308">
        <v>-1250</v>
      </c>
      <c r="F291" s="300">
        <v>2.96</v>
      </c>
      <c r="G291" s="300">
        <v>1.83</v>
      </c>
      <c r="H291" s="170"/>
    </row>
    <row r="292" spans="1:8" s="309" customFormat="1" ht="15.75">
      <c r="A292" s="297" t="s">
        <v>38</v>
      </c>
      <c r="B292" s="300" t="s">
        <v>491</v>
      </c>
      <c r="C292" s="308">
        <v>5407</v>
      </c>
      <c r="D292" s="308">
        <v>-2206</v>
      </c>
      <c r="E292" s="308">
        <v>-2018</v>
      </c>
      <c r="F292" s="300">
        <v>2.8</v>
      </c>
      <c r="G292" s="300">
        <v>1.65</v>
      </c>
      <c r="H292" s="170"/>
    </row>
    <row r="293" spans="1:8" s="309" customFormat="1" ht="15.75">
      <c r="A293" s="297" t="s">
        <v>39</v>
      </c>
      <c r="B293" s="300" t="s">
        <v>491</v>
      </c>
      <c r="C293" s="308">
        <v>5885</v>
      </c>
      <c r="D293" s="308">
        <v>-2408</v>
      </c>
      <c r="E293" s="308">
        <v>-2237</v>
      </c>
      <c r="F293" s="300">
        <v>2.86</v>
      </c>
      <c r="G293" s="300">
        <v>1.68</v>
      </c>
      <c r="H293" s="170"/>
    </row>
    <row r="294" spans="1:8" s="309" customFormat="1" ht="15.75">
      <c r="A294" s="297" t="s">
        <v>298</v>
      </c>
      <c r="B294" s="300" t="s">
        <v>491</v>
      </c>
      <c r="C294" s="308">
        <v>9612</v>
      </c>
      <c r="D294" s="308">
        <v>-6530</v>
      </c>
      <c r="E294" s="308">
        <v>-1005</v>
      </c>
      <c r="F294" s="300">
        <v>3.53</v>
      </c>
      <c r="G294" s="300">
        <v>1.2</v>
      </c>
      <c r="H294" s="170"/>
    </row>
    <row r="295" spans="1:8" s="309" customFormat="1" ht="15.75">
      <c r="A295" s="297" t="s">
        <v>40</v>
      </c>
      <c r="B295" s="300" t="s">
        <v>491</v>
      </c>
      <c r="C295" s="308">
        <v>7010</v>
      </c>
      <c r="D295" s="308">
        <v>-2810</v>
      </c>
      <c r="E295" s="308">
        <v>-3326</v>
      </c>
      <c r="F295" s="300">
        <v>3.02</v>
      </c>
      <c r="G295" s="300">
        <v>1.72</v>
      </c>
      <c r="H295" s="170"/>
    </row>
    <row r="296" spans="1:8" s="309" customFormat="1" ht="15.75">
      <c r="A296" s="297" t="s">
        <v>358</v>
      </c>
      <c r="B296" s="300" t="s">
        <v>491</v>
      </c>
      <c r="C296" s="308">
        <v>6745</v>
      </c>
      <c r="D296" s="308">
        <v>-2507</v>
      </c>
      <c r="E296" s="308">
        <v>-2912</v>
      </c>
      <c r="F296" s="300">
        <v>2.88</v>
      </c>
      <c r="G296" s="300">
        <v>1.67</v>
      </c>
      <c r="H296" s="170"/>
    </row>
    <row r="297" spans="1:8" s="309" customFormat="1" ht="15.75">
      <c r="A297" s="297" t="s">
        <v>41</v>
      </c>
      <c r="B297" s="300" t="s">
        <v>491</v>
      </c>
      <c r="C297" s="308">
        <v>7106</v>
      </c>
      <c r="D297" s="308">
        <v>-3877</v>
      </c>
      <c r="E297" s="308">
        <v>-2387</v>
      </c>
      <c r="F297" s="300">
        <v>2.74</v>
      </c>
      <c r="G297" s="300">
        <v>1.07</v>
      </c>
      <c r="H297" s="170"/>
    </row>
    <row r="298" spans="1:8" s="309" customFormat="1" ht="15.75">
      <c r="A298" s="297" t="s">
        <v>42</v>
      </c>
      <c r="B298" s="300" t="s">
        <v>491</v>
      </c>
      <c r="C298" s="308">
        <v>5955</v>
      </c>
      <c r="D298" s="308">
        <v>-3779</v>
      </c>
      <c r="E298" s="308">
        <v>-1228</v>
      </c>
      <c r="F298" s="300">
        <v>2.69</v>
      </c>
      <c r="G298" s="300">
        <v>0.87</v>
      </c>
      <c r="H298" s="170"/>
    </row>
    <row r="299" spans="1:8" s="309" customFormat="1" ht="15.75">
      <c r="A299" s="297" t="s">
        <v>51</v>
      </c>
      <c r="B299" s="300" t="s">
        <v>491</v>
      </c>
      <c r="C299" s="308">
        <v>10615</v>
      </c>
      <c r="D299" s="308">
        <v>-5775</v>
      </c>
      <c r="E299" s="308">
        <v>-2119</v>
      </c>
      <c r="F299" s="300">
        <v>2.54</v>
      </c>
      <c r="G299" s="300">
        <v>1.23</v>
      </c>
      <c r="H299" s="170"/>
    </row>
    <row r="300" spans="1:8" s="309" customFormat="1" ht="15.75">
      <c r="A300" s="297" t="s">
        <v>52</v>
      </c>
      <c r="B300" s="300" t="s">
        <v>491</v>
      </c>
      <c r="C300" s="308">
        <v>11842</v>
      </c>
      <c r="D300" s="308">
        <v>-5334</v>
      </c>
      <c r="E300" s="308">
        <v>-2472</v>
      </c>
      <c r="F300" s="300">
        <v>2.58</v>
      </c>
      <c r="G300" s="300">
        <v>1.29</v>
      </c>
      <c r="H300" s="170"/>
    </row>
    <row r="301" spans="1:8" s="309" customFormat="1" ht="15.75">
      <c r="A301" s="297" t="s">
        <v>53</v>
      </c>
      <c r="B301" s="300" t="s">
        <v>491</v>
      </c>
      <c r="C301" s="308">
        <v>7602</v>
      </c>
      <c r="D301" s="308">
        <v>-4281</v>
      </c>
      <c r="E301" s="308">
        <v>-1677</v>
      </c>
      <c r="F301" s="300">
        <v>2.81</v>
      </c>
      <c r="G301" s="300">
        <v>1.08</v>
      </c>
      <c r="H301" s="170"/>
    </row>
    <row r="302" spans="1:8" s="309" customFormat="1" ht="15.75">
      <c r="A302" s="297" t="s">
        <v>54</v>
      </c>
      <c r="B302" s="300" t="s">
        <v>491</v>
      </c>
      <c r="C302" s="308">
        <v>10378</v>
      </c>
      <c r="D302" s="308">
        <v>-5961</v>
      </c>
      <c r="E302" s="308">
        <v>-1765</v>
      </c>
      <c r="F302" s="300">
        <v>2.17</v>
      </c>
      <c r="G302" s="300">
        <v>0.86</v>
      </c>
      <c r="H302" s="170"/>
    </row>
    <row r="303" spans="1:8" s="309" customFormat="1" ht="15.75">
      <c r="A303" s="297" t="s">
        <v>55</v>
      </c>
      <c r="B303" s="300" t="s">
        <v>491</v>
      </c>
      <c r="C303" s="308">
        <v>8218</v>
      </c>
      <c r="D303" s="308">
        <v>-4611</v>
      </c>
      <c r="E303" s="308">
        <v>-879</v>
      </c>
      <c r="F303" s="300">
        <v>2.15</v>
      </c>
      <c r="G303" s="300">
        <v>0.79</v>
      </c>
      <c r="H303" s="170"/>
    </row>
    <row r="304" spans="1:8" s="309" customFormat="1" ht="15.75">
      <c r="A304" s="297" t="s">
        <v>56</v>
      </c>
      <c r="B304" s="300" t="s">
        <v>491</v>
      </c>
      <c r="C304" s="308">
        <v>9267</v>
      </c>
      <c r="D304" s="308">
        <v>-5278</v>
      </c>
      <c r="E304" s="308">
        <v>-1609</v>
      </c>
      <c r="F304" s="300">
        <v>2.1</v>
      </c>
      <c r="G304" s="300">
        <v>0.75</v>
      </c>
      <c r="H304" s="170"/>
    </row>
    <row r="305" spans="1:8" s="309" customFormat="1" ht="15.75">
      <c r="A305" s="297" t="s">
        <v>57</v>
      </c>
      <c r="B305" s="300" t="s">
        <v>491</v>
      </c>
      <c r="C305" s="308">
        <v>7442</v>
      </c>
      <c r="D305" s="308">
        <v>-4532</v>
      </c>
      <c r="E305" s="308">
        <v>405</v>
      </c>
      <c r="F305" s="300">
        <v>2.13</v>
      </c>
      <c r="G305" s="300">
        <v>0.77</v>
      </c>
      <c r="H305" s="170"/>
    </row>
    <row r="306" spans="1:8" s="309" customFormat="1" ht="15.75">
      <c r="A306" s="297" t="s">
        <v>58</v>
      </c>
      <c r="B306" s="300" t="s">
        <v>491</v>
      </c>
      <c r="C306" s="308">
        <v>8258</v>
      </c>
      <c r="D306" s="308">
        <v>-2328</v>
      </c>
      <c r="E306" s="308">
        <v>61</v>
      </c>
      <c r="F306" s="300">
        <v>2.4</v>
      </c>
      <c r="G306" s="300">
        <v>1.26</v>
      </c>
      <c r="H306" s="170"/>
    </row>
    <row r="307" spans="1:8" s="309" customFormat="1" ht="15.75">
      <c r="A307" s="297" t="s">
        <v>59</v>
      </c>
      <c r="B307" s="300" t="s">
        <v>491</v>
      </c>
      <c r="C307" s="308">
        <v>11427</v>
      </c>
      <c r="D307" s="308">
        <v>-3096</v>
      </c>
      <c r="E307" s="308">
        <v>414</v>
      </c>
      <c r="F307" s="300">
        <v>2.6</v>
      </c>
      <c r="G307" s="300">
        <v>0</v>
      </c>
      <c r="H307" s="170"/>
    </row>
    <row r="308" spans="1:8" s="309" customFormat="1" ht="15.75">
      <c r="A308" s="297" t="s">
        <v>60</v>
      </c>
      <c r="B308" s="300" t="s">
        <v>491</v>
      </c>
      <c r="C308" s="308">
        <v>1249</v>
      </c>
      <c r="D308" s="308">
        <v>-435</v>
      </c>
      <c r="E308" s="308">
        <v>-519</v>
      </c>
      <c r="F308" s="300">
        <v>3.32</v>
      </c>
      <c r="G308" s="300">
        <v>1.95</v>
      </c>
      <c r="H308" s="170"/>
    </row>
    <row r="309" spans="1:8" s="309" customFormat="1" ht="15.75">
      <c r="A309" s="297" t="s">
        <v>61</v>
      </c>
      <c r="B309" s="300" t="s">
        <v>491</v>
      </c>
      <c r="C309" s="308">
        <v>3033</v>
      </c>
      <c r="D309" s="308">
        <v>-1062</v>
      </c>
      <c r="E309" s="308">
        <v>-1230</v>
      </c>
      <c r="F309" s="300">
        <v>3.3</v>
      </c>
      <c r="G309" s="300">
        <v>2.04</v>
      </c>
      <c r="H309" s="170"/>
    </row>
    <row r="310" spans="1:8" s="309" customFormat="1" ht="15.75">
      <c r="A310" s="297" t="s">
        <v>62</v>
      </c>
      <c r="B310" s="300" t="s">
        <v>491</v>
      </c>
      <c r="C310" s="308">
        <v>4225</v>
      </c>
      <c r="D310" s="308">
        <v>-1499</v>
      </c>
      <c r="E310" s="308">
        <v>-1655</v>
      </c>
      <c r="F310" s="300">
        <v>3.1</v>
      </c>
      <c r="G310" s="300">
        <v>1.74</v>
      </c>
      <c r="H310" s="170"/>
    </row>
    <row r="311" spans="1:8" s="309" customFormat="1" ht="15.75">
      <c r="A311" s="297" t="s">
        <v>63</v>
      </c>
      <c r="B311" s="300" t="s">
        <v>491</v>
      </c>
      <c r="C311" s="308">
        <v>7376</v>
      </c>
      <c r="D311" s="308">
        <v>-2994</v>
      </c>
      <c r="E311" s="308">
        <v>-2296</v>
      </c>
      <c r="F311" s="300">
        <v>2.73</v>
      </c>
      <c r="G311" s="300">
        <v>1.53</v>
      </c>
      <c r="H311" s="170"/>
    </row>
    <row r="312" spans="1:8" s="309" customFormat="1" ht="15.75">
      <c r="A312" s="297" t="s">
        <v>64</v>
      </c>
      <c r="B312" s="300" t="s">
        <v>491</v>
      </c>
      <c r="C312" s="308">
        <v>9298</v>
      </c>
      <c r="D312" s="308">
        <v>-3473</v>
      </c>
      <c r="E312" s="308">
        <v>-3187</v>
      </c>
      <c r="F312" s="300">
        <v>2.67</v>
      </c>
      <c r="G312" s="300">
        <v>1.48</v>
      </c>
      <c r="H312" s="170"/>
    </row>
    <row r="313" spans="1:8" s="309" customFormat="1" ht="15.75">
      <c r="A313" s="297" t="s">
        <v>65</v>
      </c>
      <c r="B313" s="300" t="s">
        <v>491</v>
      </c>
      <c r="C313" s="308">
        <v>6439</v>
      </c>
      <c r="D313" s="308">
        <v>-3402</v>
      </c>
      <c r="E313" s="308">
        <v>-1454</v>
      </c>
      <c r="F313" s="300">
        <v>2.42</v>
      </c>
      <c r="G313" s="300">
        <v>1.14</v>
      </c>
      <c r="H313" s="170"/>
    </row>
    <row r="314" spans="1:8" s="309" customFormat="1" ht="15.75">
      <c r="A314" s="297" t="s">
        <v>345</v>
      </c>
      <c r="B314" s="300" t="s">
        <v>491</v>
      </c>
      <c r="C314" s="308">
        <v>667</v>
      </c>
      <c r="D314" s="308">
        <v>-382</v>
      </c>
      <c r="E314" s="308">
        <v>-252</v>
      </c>
      <c r="F314" s="300">
        <v>0</v>
      </c>
      <c r="G314" s="300">
        <v>1.41</v>
      </c>
      <c r="H314" s="170"/>
    </row>
    <row r="315" spans="1:8" s="309" customFormat="1" ht="15.75">
      <c r="A315" s="297" t="s">
        <v>1109</v>
      </c>
      <c r="B315" s="300" t="s">
        <v>491</v>
      </c>
      <c r="C315" s="308">
        <v>16476</v>
      </c>
      <c r="D315" s="308">
        <v>-10663</v>
      </c>
      <c r="E315" s="308">
        <v>-2616</v>
      </c>
      <c r="F315" s="300">
        <v>1.17</v>
      </c>
      <c r="G315" s="300">
        <v>0.18</v>
      </c>
      <c r="H315" s="170"/>
    </row>
    <row r="316" spans="1:8" s="309" customFormat="1" ht="15.75">
      <c r="A316" s="297" t="s">
        <v>289</v>
      </c>
      <c r="B316" s="300" t="s">
        <v>491</v>
      </c>
      <c r="C316" s="308">
        <v>150694</v>
      </c>
      <c r="D316" s="308">
        <v>-103298</v>
      </c>
      <c r="E316" s="308">
        <v>26335</v>
      </c>
      <c r="F316" s="300">
        <v>1.56</v>
      </c>
      <c r="G316" s="300">
        <v>0.3</v>
      </c>
      <c r="H316" s="170"/>
    </row>
    <row r="317" spans="1:8" s="309" customFormat="1" ht="15.75">
      <c r="A317" s="297" t="s">
        <v>72</v>
      </c>
      <c r="B317" s="300" t="s">
        <v>491</v>
      </c>
      <c r="C317" s="308">
        <v>5817</v>
      </c>
      <c r="D317" s="308">
        <v>-1770</v>
      </c>
      <c r="E317" s="308">
        <v>-3515</v>
      </c>
      <c r="F317" s="300">
        <v>3.93</v>
      </c>
      <c r="G317" s="300">
        <v>2.66</v>
      </c>
      <c r="H317" s="170"/>
    </row>
    <row r="318" spans="1:8" s="309" customFormat="1" ht="15.75">
      <c r="A318" s="297" t="s">
        <v>74</v>
      </c>
      <c r="B318" s="300" t="s">
        <v>491</v>
      </c>
      <c r="C318" s="308">
        <v>10427</v>
      </c>
      <c r="D318" s="308">
        <v>-4089</v>
      </c>
      <c r="E318" s="308">
        <v>-4764</v>
      </c>
      <c r="F318" s="300">
        <v>3.85</v>
      </c>
      <c r="G318" s="300">
        <v>2.29</v>
      </c>
      <c r="H318" s="170"/>
    </row>
    <row r="319" spans="1:8" s="309" customFormat="1" ht="15.75">
      <c r="A319" s="297" t="s">
        <v>75</v>
      </c>
      <c r="B319" s="300" t="s">
        <v>491</v>
      </c>
      <c r="C319" s="308">
        <v>74416</v>
      </c>
      <c r="D319" s="308">
        <v>-28982</v>
      </c>
      <c r="E319" s="308">
        <v>-32563</v>
      </c>
      <c r="F319" s="300">
        <v>3.33</v>
      </c>
      <c r="G319" s="300">
        <v>1.98</v>
      </c>
      <c r="H319" s="170"/>
    </row>
    <row r="320" spans="1:8" s="309" customFormat="1" ht="15.75">
      <c r="A320" s="297" t="s">
        <v>76</v>
      </c>
      <c r="B320" s="300" t="s">
        <v>491</v>
      </c>
      <c r="C320" s="308">
        <v>0</v>
      </c>
      <c r="D320" s="308">
        <v>0</v>
      </c>
      <c r="E320" s="308">
        <v>0</v>
      </c>
      <c r="F320" s="300">
        <v>3.23</v>
      </c>
      <c r="G320" s="300">
        <v>1.9</v>
      </c>
      <c r="H320" s="170"/>
    </row>
    <row r="321" spans="1:8" s="309" customFormat="1" ht="15.75">
      <c r="A321" s="297" t="s">
        <v>77</v>
      </c>
      <c r="B321" s="300" t="s">
        <v>491</v>
      </c>
      <c r="C321" s="308">
        <v>4460</v>
      </c>
      <c r="D321" s="308">
        <v>-2838</v>
      </c>
      <c r="E321" s="308">
        <v>-488</v>
      </c>
      <c r="F321" s="300">
        <v>1.93</v>
      </c>
      <c r="G321" s="300">
        <v>0.57</v>
      </c>
      <c r="H321" s="170"/>
    </row>
    <row r="322" spans="1:8" s="309" customFormat="1" ht="15.75">
      <c r="A322" s="297" t="s">
        <v>79</v>
      </c>
      <c r="B322" s="300" t="s">
        <v>491</v>
      </c>
      <c r="C322" s="308">
        <v>3195</v>
      </c>
      <c r="D322" s="308">
        <v>-2163</v>
      </c>
      <c r="E322" s="308">
        <v>-361</v>
      </c>
      <c r="F322" s="300">
        <v>1.76</v>
      </c>
      <c r="G322" s="300">
        <v>0.44</v>
      </c>
      <c r="H322" s="170"/>
    </row>
    <row r="323" spans="1:8" s="309" customFormat="1" ht="15.75">
      <c r="A323" s="297" t="s">
        <v>81</v>
      </c>
      <c r="B323" s="300" t="s">
        <v>491</v>
      </c>
      <c r="C323" s="308">
        <v>5721</v>
      </c>
      <c r="D323" s="308">
        <v>-3385</v>
      </c>
      <c r="E323" s="308">
        <v>-795</v>
      </c>
      <c r="F323" s="300">
        <v>2.1</v>
      </c>
      <c r="G323" s="300">
        <v>0.85</v>
      </c>
      <c r="H323" s="170"/>
    </row>
    <row r="324" spans="1:8" s="309" customFormat="1" ht="15.75">
      <c r="A324" s="297" t="s">
        <v>83</v>
      </c>
      <c r="B324" s="300" t="s">
        <v>491</v>
      </c>
      <c r="C324" s="308">
        <v>5480</v>
      </c>
      <c r="D324" s="308">
        <v>-3496</v>
      </c>
      <c r="E324" s="308">
        <v>-968</v>
      </c>
      <c r="F324" s="300">
        <v>2.08</v>
      </c>
      <c r="G324" s="300">
        <v>0.69</v>
      </c>
      <c r="H324" s="170"/>
    </row>
    <row r="325" spans="1:8" s="309" customFormat="1" ht="15.75">
      <c r="A325" s="297" t="s">
        <v>84</v>
      </c>
      <c r="B325" s="300" t="s">
        <v>491</v>
      </c>
      <c r="C325" s="308">
        <v>2185</v>
      </c>
      <c r="D325" s="308">
        <v>-921</v>
      </c>
      <c r="E325" s="308">
        <v>-767</v>
      </c>
      <c r="F325" s="300">
        <v>2.96</v>
      </c>
      <c r="G325" s="300">
        <v>1.64</v>
      </c>
      <c r="H325" s="170"/>
    </row>
    <row r="326" spans="1:8" s="309" customFormat="1" ht="15.75">
      <c r="A326" s="297" t="s">
        <v>85</v>
      </c>
      <c r="B326" s="300" t="s">
        <v>491</v>
      </c>
      <c r="C326" s="308">
        <v>10102</v>
      </c>
      <c r="D326" s="308">
        <v>-3552</v>
      </c>
      <c r="E326" s="308">
        <v>-4302</v>
      </c>
      <c r="F326" s="300">
        <v>2.99</v>
      </c>
      <c r="G326" s="300">
        <v>1.76</v>
      </c>
      <c r="H326" s="170"/>
    </row>
    <row r="327" spans="1:8" s="309" customFormat="1" ht="15.75">
      <c r="A327" s="297" t="s">
        <v>86</v>
      </c>
      <c r="B327" s="300" t="s">
        <v>491</v>
      </c>
      <c r="C327" s="308">
        <v>9743</v>
      </c>
      <c r="D327" s="308">
        <v>-3686</v>
      </c>
      <c r="E327" s="308">
        <v>-4285</v>
      </c>
      <c r="F327" s="300">
        <v>3.02</v>
      </c>
      <c r="G327" s="300">
        <v>1.75</v>
      </c>
      <c r="H327" s="170"/>
    </row>
    <row r="328" spans="1:8" s="309" customFormat="1" ht="15.75">
      <c r="A328" s="297" t="s">
        <v>87</v>
      </c>
      <c r="B328" s="300" t="s">
        <v>491</v>
      </c>
      <c r="C328" s="308">
        <v>11854</v>
      </c>
      <c r="D328" s="308">
        <v>-4497</v>
      </c>
      <c r="E328" s="308">
        <v>-5264</v>
      </c>
      <c r="F328" s="300">
        <v>3.1</v>
      </c>
      <c r="G328" s="300">
        <v>1.77</v>
      </c>
      <c r="H328" s="170"/>
    </row>
    <row r="329" spans="1:8" s="309" customFormat="1" ht="15.75">
      <c r="A329" s="297" t="s">
        <v>88</v>
      </c>
      <c r="B329" s="300" t="s">
        <v>491</v>
      </c>
      <c r="C329" s="308">
        <v>24999</v>
      </c>
      <c r="D329" s="308">
        <v>-10465</v>
      </c>
      <c r="E329" s="308">
        <v>-11949</v>
      </c>
      <c r="F329" s="300">
        <v>3.2</v>
      </c>
      <c r="G329" s="300">
        <v>1.72</v>
      </c>
      <c r="H329" s="170"/>
    </row>
    <row r="330" spans="1:8" s="309" customFormat="1" ht="15.75">
      <c r="A330" s="297" t="s">
        <v>89</v>
      </c>
      <c r="B330" s="300" t="s">
        <v>491</v>
      </c>
      <c r="C330" s="308">
        <v>9701</v>
      </c>
      <c r="D330" s="308">
        <v>-4064</v>
      </c>
      <c r="E330" s="308">
        <v>212</v>
      </c>
      <c r="F330" s="300">
        <v>3.27</v>
      </c>
      <c r="G330" s="300">
        <v>1.73</v>
      </c>
      <c r="H330" s="170"/>
    </row>
    <row r="331" spans="1:8" s="309" customFormat="1" ht="15.75">
      <c r="A331" s="297" t="s">
        <v>90</v>
      </c>
      <c r="B331" s="300" t="s">
        <v>491</v>
      </c>
      <c r="C331" s="308">
        <v>4089</v>
      </c>
      <c r="D331" s="308">
        <v>-2235</v>
      </c>
      <c r="E331" s="308">
        <v>-1104</v>
      </c>
      <c r="F331" s="300">
        <v>3.31</v>
      </c>
      <c r="G331" s="300">
        <v>1.47</v>
      </c>
      <c r="H331" s="170"/>
    </row>
    <row r="332" spans="1:8" s="309" customFormat="1" ht="15.75">
      <c r="A332" s="297" t="s">
        <v>91</v>
      </c>
      <c r="B332" s="300" t="s">
        <v>491</v>
      </c>
      <c r="C332" s="308">
        <v>9118</v>
      </c>
      <c r="D332" s="308">
        <v>-3950</v>
      </c>
      <c r="E332" s="308">
        <v>-4110</v>
      </c>
      <c r="F332" s="300">
        <v>3.35</v>
      </c>
      <c r="G332" s="300">
        <v>1.73</v>
      </c>
      <c r="H332" s="170"/>
    </row>
    <row r="333" spans="1:8" s="309" customFormat="1" ht="15.75">
      <c r="A333" s="297" t="s">
        <v>300</v>
      </c>
      <c r="B333" s="300" t="s">
        <v>491</v>
      </c>
      <c r="C333" s="308">
        <v>1298</v>
      </c>
      <c r="D333" s="308">
        <v>-742</v>
      </c>
      <c r="E333" s="308">
        <v>-245</v>
      </c>
      <c r="F333" s="300">
        <v>1.99</v>
      </c>
      <c r="G333" s="300">
        <v>0.85</v>
      </c>
      <c r="H333" s="170"/>
    </row>
    <row r="334" spans="1:8" s="309" customFormat="1" ht="15.75">
      <c r="A334" s="297" t="s">
        <v>92</v>
      </c>
      <c r="B334" s="300" t="s">
        <v>491</v>
      </c>
      <c r="C334" s="308">
        <v>42585</v>
      </c>
      <c r="D334" s="308">
        <v>-42500</v>
      </c>
      <c r="E334" s="308">
        <v>200</v>
      </c>
      <c r="F334" s="300">
        <v>4.26</v>
      </c>
      <c r="G334" s="300">
        <v>0.01</v>
      </c>
      <c r="H334" s="170"/>
    </row>
    <row r="335" spans="1:8" s="309" customFormat="1" ht="15.75">
      <c r="A335" s="297" t="s">
        <v>93</v>
      </c>
      <c r="B335" s="300" t="s">
        <v>491</v>
      </c>
      <c r="C335" s="308">
        <v>29315</v>
      </c>
      <c r="D335" s="308">
        <v>-29250</v>
      </c>
      <c r="E335" s="308">
        <v>130</v>
      </c>
      <c r="F335" s="300">
        <v>4.51</v>
      </c>
      <c r="G335" s="300">
        <v>0.01</v>
      </c>
      <c r="H335" s="170"/>
    </row>
    <row r="336" spans="1:8" s="309" customFormat="1" ht="15.75">
      <c r="A336" s="297" t="s">
        <v>94</v>
      </c>
      <c r="B336" s="300" t="s">
        <v>491</v>
      </c>
      <c r="C336" s="308">
        <v>19560</v>
      </c>
      <c r="D336" s="308">
        <v>-19500</v>
      </c>
      <c r="E336" s="308">
        <v>610</v>
      </c>
      <c r="F336" s="300">
        <v>3.26</v>
      </c>
      <c r="G336" s="300">
        <v>0.01</v>
      </c>
      <c r="H336" s="170"/>
    </row>
    <row r="337" spans="1:8" s="309" customFormat="1" ht="15.75">
      <c r="A337" s="297" t="s">
        <v>302</v>
      </c>
      <c r="B337" s="300" t="s">
        <v>491</v>
      </c>
      <c r="C337" s="308">
        <v>1544</v>
      </c>
      <c r="D337" s="308">
        <v>-1540</v>
      </c>
      <c r="E337" s="308">
        <v>53</v>
      </c>
      <c r="F337" s="300">
        <v>3.86</v>
      </c>
      <c r="G337" s="300">
        <v>0.01</v>
      </c>
      <c r="H337" s="170"/>
    </row>
    <row r="338" spans="1:8" s="309" customFormat="1" ht="15.75">
      <c r="A338" s="297" t="s">
        <v>95</v>
      </c>
      <c r="B338" s="300" t="s">
        <v>491</v>
      </c>
      <c r="C338" s="308">
        <v>33262</v>
      </c>
      <c r="D338" s="308">
        <v>-33187</v>
      </c>
      <c r="E338" s="308">
        <v>161</v>
      </c>
      <c r="F338" s="300">
        <v>4.51</v>
      </c>
      <c r="G338" s="300">
        <v>0.01</v>
      </c>
      <c r="H338" s="170"/>
    </row>
    <row r="339" spans="1:8" s="309" customFormat="1" ht="15.75">
      <c r="A339" s="297" t="s">
        <v>96</v>
      </c>
      <c r="B339" s="300" t="s">
        <v>491</v>
      </c>
      <c r="C339" s="308">
        <v>21253</v>
      </c>
      <c r="D339" s="308">
        <v>-21200</v>
      </c>
      <c r="E339" s="308">
        <v>159</v>
      </c>
      <c r="F339" s="300">
        <v>4.01</v>
      </c>
      <c r="G339" s="300">
        <v>0.01</v>
      </c>
      <c r="H339" s="170"/>
    </row>
    <row r="340" spans="1:8" s="309" customFormat="1" ht="15.75">
      <c r="A340" s="297" t="s">
        <v>97</v>
      </c>
      <c r="B340" s="300" t="s">
        <v>491</v>
      </c>
      <c r="C340" s="308">
        <v>39010</v>
      </c>
      <c r="D340" s="308">
        <v>-38907</v>
      </c>
      <c r="E340" s="308">
        <v>265</v>
      </c>
      <c r="F340" s="300">
        <v>3.76</v>
      </c>
      <c r="G340" s="300">
        <v>0.01</v>
      </c>
      <c r="H340" s="170"/>
    </row>
    <row r="341" spans="1:8" s="309" customFormat="1" ht="15.75">
      <c r="A341" s="297" t="s">
        <v>98</v>
      </c>
      <c r="B341" s="300" t="s">
        <v>491</v>
      </c>
      <c r="C341" s="308">
        <v>21937</v>
      </c>
      <c r="D341" s="308">
        <v>-21875</v>
      </c>
      <c r="E341" s="308">
        <v>113</v>
      </c>
      <c r="F341" s="300">
        <v>3.51</v>
      </c>
      <c r="G341" s="300">
        <v>0.01</v>
      </c>
      <c r="H341" s="170"/>
    </row>
    <row r="342" spans="1:8" s="309" customFormat="1" ht="15.75">
      <c r="A342" s="297" t="s">
        <v>99</v>
      </c>
      <c r="B342" s="300" t="s">
        <v>491</v>
      </c>
      <c r="C342" s="308">
        <v>25062</v>
      </c>
      <c r="D342" s="308">
        <v>-25000</v>
      </c>
      <c r="E342" s="308">
        <v>104</v>
      </c>
      <c r="F342" s="300">
        <v>4.01</v>
      </c>
      <c r="G342" s="300">
        <v>0.01</v>
      </c>
      <c r="H342" s="170"/>
    </row>
    <row r="343" spans="1:8" s="309" customFormat="1" ht="15.75">
      <c r="A343" s="297" t="s">
        <v>100</v>
      </c>
      <c r="B343" s="300" t="s">
        <v>491</v>
      </c>
      <c r="C343" s="308">
        <v>27157</v>
      </c>
      <c r="D343" s="308">
        <v>-27094</v>
      </c>
      <c r="E343" s="308">
        <v>147</v>
      </c>
      <c r="F343" s="300">
        <v>4.26</v>
      </c>
      <c r="G343" s="300">
        <v>0.01</v>
      </c>
      <c r="H343" s="170"/>
    </row>
    <row r="344" spans="1:8" s="309" customFormat="1" ht="15.75">
      <c r="A344" s="297" t="s">
        <v>101</v>
      </c>
      <c r="B344" s="300" t="s">
        <v>491</v>
      </c>
      <c r="C344" s="308">
        <v>945</v>
      </c>
      <c r="D344" s="308">
        <v>-685</v>
      </c>
      <c r="E344" s="308">
        <v>111</v>
      </c>
      <c r="F344" s="300">
        <v>3.1</v>
      </c>
      <c r="G344" s="300">
        <v>0.62</v>
      </c>
      <c r="H344" s="170"/>
    </row>
    <row r="345" spans="1:8" s="309" customFormat="1" ht="15.75">
      <c r="A345" s="297" t="s">
        <v>102</v>
      </c>
      <c r="B345" s="300" t="s">
        <v>491</v>
      </c>
      <c r="C345" s="308">
        <v>1842</v>
      </c>
      <c r="D345" s="308">
        <v>-941</v>
      </c>
      <c r="E345" s="308">
        <v>162</v>
      </c>
      <c r="F345" s="300">
        <v>2.75</v>
      </c>
      <c r="G345" s="300">
        <v>1.17</v>
      </c>
      <c r="H345" s="170"/>
    </row>
    <row r="346" spans="1:8" s="309" customFormat="1" ht="15.75">
      <c r="A346" s="297" t="s">
        <v>103</v>
      </c>
      <c r="B346" s="300" t="s">
        <v>491</v>
      </c>
      <c r="C346" s="308">
        <v>4631</v>
      </c>
      <c r="D346" s="308">
        <v>-1613</v>
      </c>
      <c r="E346" s="308">
        <v>-1911</v>
      </c>
      <c r="F346" s="300">
        <v>2.96</v>
      </c>
      <c r="G346" s="300">
        <v>1.84</v>
      </c>
      <c r="H346" s="170"/>
    </row>
    <row r="347" spans="1:8" s="309" customFormat="1" ht="15.75">
      <c r="A347" s="297" t="s">
        <v>104</v>
      </c>
      <c r="B347" s="300" t="s">
        <v>491</v>
      </c>
      <c r="C347" s="308">
        <v>2543</v>
      </c>
      <c r="D347" s="308">
        <v>-1075</v>
      </c>
      <c r="E347" s="308">
        <v>-1019</v>
      </c>
      <c r="F347" s="300">
        <v>3.27</v>
      </c>
      <c r="G347" s="300">
        <v>1.74</v>
      </c>
      <c r="H347" s="170"/>
    </row>
    <row r="348" spans="1:8" s="309" customFormat="1" ht="15.75">
      <c r="A348" s="297" t="s">
        <v>105</v>
      </c>
      <c r="B348" s="300" t="s">
        <v>491</v>
      </c>
      <c r="C348" s="308">
        <v>4973</v>
      </c>
      <c r="D348" s="308">
        <v>-2568</v>
      </c>
      <c r="E348" s="308">
        <v>-1676</v>
      </c>
      <c r="F348" s="300">
        <v>3.31</v>
      </c>
      <c r="G348" s="300">
        <v>1.58</v>
      </c>
      <c r="H348" s="170"/>
    </row>
    <row r="349" spans="1:8" s="309" customFormat="1" ht="15.75">
      <c r="A349" s="297" t="s">
        <v>106</v>
      </c>
      <c r="B349" s="300" t="s">
        <v>491</v>
      </c>
      <c r="C349" s="308">
        <v>1576</v>
      </c>
      <c r="D349" s="308">
        <v>-595</v>
      </c>
      <c r="E349" s="308">
        <v>-643</v>
      </c>
      <c r="F349" s="300">
        <v>2.96</v>
      </c>
      <c r="G349" s="300">
        <v>1.83</v>
      </c>
      <c r="H349" s="170"/>
    </row>
    <row r="350" spans="1:8" s="309" customFormat="1" ht="15.75">
      <c r="A350" s="297" t="s">
        <v>107</v>
      </c>
      <c r="B350" s="300" t="s">
        <v>491</v>
      </c>
      <c r="C350" s="308">
        <v>8652</v>
      </c>
      <c r="D350" s="308">
        <v>-4483</v>
      </c>
      <c r="E350" s="308">
        <v>-2992</v>
      </c>
      <c r="F350" s="300">
        <v>3.06</v>
      </c>
      <c r="G350" s="300">
        <v>1.36</v>
      </c>
      <c r="H350" s="170"/>
    </row>
    <row r="351" spans="1:8" s="309" customFormat="1" ht="15.75">
      <c r="A351" s="297" t="s">
        <v>108</v>
      </c>
      <c r="B351" s="300" t="s">
        <v>491</v>
      </c>
      <c r="C351" s="308">
        <v>12774</v>
      </c>
      <c r="D351" s="308">
        <v>-7918</v>
      </c>
      <c r="E351" s="308">
        <v>-1008</v>
      </c>
      <c r="F351" s="300">
        <v>1.9</v>
      </c>
      <c r="G351" s="300">
        <v>0.65</v>
      </c>
      <c r="H351" s="170"/>
    </row>
    <row r="352" spans="1:8" s="309" customFormat="1" ht="15.75">
      <c r="A352" s="297" t="s">
        <v>109</v>
      </c>
      <c r="B352" s="300" t="s">
        <v>491</v>
      </c>
      <c r="C352" s="308">
        <v>8126</v>
      </c>
      <c r="D352" s="308">
        <v>-3228</v>
      </c>
      <c r="E352" s="308">
        <v>-1072</v>
      </c>
      <c r="F352" s="300">
        <v>3.68</v>
      </c>
      <c r="G352" s="300">
        <v>2.06</v>
      </c>
      <c r="H352" s="170"/>
    </row>
    <row r="353" spans="1:8" s="309" customFormat="1" ht="15.75">
      <c r="A353" s="297" t="s">
        <v>110</v>
      </c>
      <c r="B353" s="300" t="s">
        <v>491</v>
      </c>
      <c r="C353" s="308">
        <v>31280</v>
      </c>
      <c r="D353" s="308">
        <v>-20185</v>
      </c>
      <c r="E353" s="308">
        <v>3930</v>
      </c>
      <c r="F353" s="300">
        <v>4.13</v>
      </c>
      <c r="G353" s="300">
        <v>2.22</v>
      </c>
      <c r="H353" s="170"/>
    </row>
    <row r="354" spans="1:8" s="309" customFormat="1" ht="15.75">
      <c r="A354" s="297" t="s">
        <v>111</v>
      </c>
      <c r="B354" s="300" t="s">
        <v>491</v>
      </c>
      <c r="C354" s="308">
        <v>26562</v>
      </c>
      <c r="D354" s="308">
        <v>-22948</v>
      </c>
      <c r="E354" s="308">
        <v>6318</v>
      </c>
      <c r="F354" s="300">
        <v>3.67</v>
      </c>
      <c r="G354" s="300">
        <v>1.63</v>
      </c>
      <c r="H354" s="170"/>
    </row>
    <row r="355" spans="1:8" s="309" customFormat="1" ht="15.75">
      <c r="A355" s="297" t="s">
        <v>112</v>
      </c>
      <c r="B355" s="300" t="s">
        <v>491</v>
      </c>
      <c r="C355" s="308">
        <v>15375</v>
      </c>
      <c r="D355" s="308">
        <v>-8858</v>
      </c>
      <c r="E355" s="308">
        <v>11518</v>
      </c>
      <c r="F355" s="300">
        <v>6.9</v>
      </c>
      <c r="G355" s="300">
        <v>5.14</v>
      </c>
      <c r="H355" s="170"/>
    </row>
    <row r="356" spans="1:8" s="309" customFormat="1" ht="15.75">
      <c r="A356" s="297" t="s">
        <v>113</v>
      </c>
      <c r="B356" s="300" t="s">
        <v>491</v>
      </c>
      <c r="C356" s="308">
        <v>10945</v>
      </c>
      <c r="D356" s="308">
        <v>-3882</v>
      </c>
      <c r="E356" s="308">
        <v>-1280</v>
      </c>
      <c r="F356" s="300">
        <v>3.64</v>
      </c>
      <c r="G356" s="300">
        <v>2.16</v>
      </c>
      <c r="H356" s="170"/>
    </row>
    <row r="357" spans="1:8" s="309" customFormat="1" ht="15.75">
      <c r="A357" s="297" t="s">
        <v>114</v>
      </c>
      <c r="B357" s="300" t="s">
        <v>491</v>
      </c>
      <c r="C357" s="308">
        <v>7854</v>
      </c>
      <c r="D357" s="308">
        <v>-3863</v>
      </c>
      <c r="E357" s="308">
        <v>-3299</v>
      </c>
      <c r="F357" s="300">
        <v>3.27</v>
      </c>
      <c r="G357" s="300">
        <v>1.69</v>
      </c>
      <c r="H357" s="170"/>
    </row>
    <row r="358" spans="1:8" s="309" customFormat="1" ht="15.75">
      <c r="A358" s="297" t="s">
        <v>115</v>
      </c>
      <c r="B358" s="300" t="s">
        <v>491</v>
      </c>
      <c r="C358" s="308">
        <v>9552</v>
      </c>
      <c r="D358" s="308">
        <v>-13170</v>
      </c>
      <c r="E358" s="308">
        <v>10541</v>
      </c>
      <c r="F358" s="300">
        <v>3.69</v>
      </c>
      <c r="G358" s="300">
        <v>2.12</v>
      </c>
      <c r="H358" s="170"/>
    </row>
    <row r="359" spans="1:8" s="309" customFormat="1" ht="15.75">
      <c r="A359" s="297" t="s">
        <v>361</v>
      </c>
      <c r="B359" s="300" t="s">
        <v>491</v>
      </c>
      <c r="C359" s="308">
        <v>4115</v>
      </c>
      <c r="D359" s="308">
        <v>-1972</v>
      </c>
      <c r="E359" s="308">
        <v>-1481</v>
      </c>
      <c r="F359" s="300">
        <v>2.42</v>
      </c>
      <c r="G359" s="300">
        <v>1.12</v>
      </c>
      <c r="H359" s="170"/>
    </row>
    <row r="360" spans="1:8" s="309" customFormat="1" ht="15.75">
      <c r="A360" s="297" t="s">
        <v>362</v>
      </c>
      <c r="B360" s="300" t="s">
        <v>491</v>
      </c>
      <c r="C360" s="308">
        <v>5724</v>
      </c>
      <c r="D360" s="308">
        <v>-2082</v>
      </c>
      <c r="E360" s="308">
        <v>-3007</v>
      </c>
      <c r="F360" s="300">
        <v>3.06</v>
      </c>
      <c r="G360" s="300">
        <v>1.82</v>
      </c>
      <c r="H360" s="170"/>
    </row>
    <row r="361" spans="1:8" s="309" customFormat="1" ht="15.75">
      <c r="A361" s="297" t="s">
        <v>116</v>
      </c>
      <c r="B361" s="300" t="s">
        <v>491</v>
      </c>
      <c r="C361" s="308">
        <v>6812</v>
      </c>
      <c r="D361" s="308">
        <v>-2570</v>
      </c>
      <c r="E361" s="308">
        <v>-2171</v>
      </c>
      <c r="F361" s="300">
        <v>2.91</v>
      </c>
      <c r="G361" s="300">
        <v>1.66</v>
      </c>
      <c r="H361" s="170"/>
    </row>
    <row r="362" spans="1:8" s="309" customFormat="1" ht="15.75">
      <c r="A362" s="297" t="s">
        <v>117</v>
      </c>
      <c r="B362" s="300" t="s">
        <v>491</v>
      </c>
      <c r="C362" s="308">
        <v>2115</v>
      </c>
      <c r="D362" s="308">
        <v>-1672</v>
      </c>
      <c r="E362" s="308">
        <v>-4057</v>
      </c>
      <c r="F362" s="300">
        <v>1.34</v>
      </c>
      <c r="G362" s="300">
        <v>0.28</v>
      </c>
      <c r="H362" s="170"/>
    </row>
    <row r="363" spans="1:8" s="309" customFormat="1" ht="15.75">
      <c r="A363" s="297" t="s">
        <v>119</v>
      </c>
      <c r="B363" s="300" t="s">
        <v>491</v>
      </c>
      <c r="C363" s="308">
        <v>5236</v>
      </c>
      <c r="D363" s="308">
        <v>-3358</v>
      </c>
      <c r="E363" s="308">
        <v>-1077</v>
      </c>
      <c r="F363" s="300">
        <v>2.95</v>
      </c>
      <c r="G363" s="300">
        <v>1.32</v>
      </c>
      <c r="H363" s="170"/>
    </row>
    <row r="364" spans="1:8" s="309" customFormat="1" ht="15.75">
      <c r="A364" s="297" t="s">
        <v>120</v>
      </c>
      <c r="B364" s="300" t="s">
        <v>491</v>
      </c>
      <c r="C364" s="308">
        <v>14443</v>
      </c>
      <c r="D364" s="308">
        <v>-8546</v>
      </c>
      <c r="E364" s="308">
        <v>-4192</v>
      </c>
      <c r="F364" s="300">
        <v>2.81</v>
      </c>
      <c r="G364" s="300">
        <v>1.19</v>
      </c>
      <c r="H364" s="170"/>
    </row>
    <row r="365" spans="1:8" s="309" customFormat="1" ht="15.75">
      <c r="A365" s="297" t="s">
        <v>121</v>
      </c>
      <c r="B365" s="300" t="s">
        <v>491</v>
      </c>
      <c r="C365" s="308">
        <v>9970</v>
      </c>
      <c r="D365" s="308">
        <v>-7375</v>
      </c>
      <c r="E365" s="308">
        <v>-1644</v>
      </c>
      <c r="F365" s="300">
        <v>3.79</v>
      </c>
      <c r="G365" s="300">
        <v>2.03</v>
      </c>
      <c r="H365" s="170"/>
    </row>
    <row r="366" spans="1:8" s="309" customFormat="1" ht="15.75">
      <c r="A366" s="297" t="s">
        <v>122</v>
      </c>
      <c r="B366" s="300" t="s">
        <v>491</v>
      </c>
      <c r="C366" s="308">
        <v>15507</v>
      </c>
      <c r="D366" s="308">
        <v>-7630</v>
      </c>
      <c r="E366" s="308">
        <v>-5474</v>
      </c>
      <c r="F366" s="300">
        <v>2.97</v>
      </c>
      <c r="G366" s="300">
        <v>1.46</v>
      </c>
      <c r="H366" s="170"/>
    </row>
    <row r="367" spans="1:8" s="309" customFormat="1" ht="15.75">
      <c r="A367" s="297" t="s">
        <v>123</v>
      </c>
      <c r="B367" s="300" t="s">
        <v>491</v>
      </c>
      <c r="C367" s="308">
        <v>18236</v>
      </c>
      <c r="D367" s="308">
        <v>-7509</v>
      </c>
      <c r="E367" s="308">
        <v>-8841</v>
      </c>
      <c r="F367" s="300">
        <v>3.18</v>
      </c>
      <c r="G367" s="300">
        <v>1.74</v>
      </c>
      <c r="H367" s="170"/>
    </row>
    <row r="368" spans="1:8" s="309" customFormat="1" ht="15.75">
      <c r="A368" s="297" t="s">
        <v>124</v>
      </c>
      <c r="B368" s="300" t="s">
        <v>491</v>
      </c>
      <c r="C368" s="308">
        <v>1173</v>
      </c>
      <c r="D368" s="308">
        <v>-546</v>
      </c>
      <c r="E368" s="308">
        <v>-344</v>
      </c>
      <c r="F368" s="300">
        <v>2.66</v>
      </c>
      <c r="G368" s="300">
        <v>1.34</v>
      </c>
      <c r="H368" s="170"/>
    </row>
    <row r="369" spans="1:8" s="309" customFormat="1" ht="15.75">
      <c r="A369" s="297" t="s">
        <v>126</v>
      </c>
      <c r="B369" s="300" t="s">
        <v>491</v>
      </c>
      <c r="C369" s="308">
        <v>3412</v>
      </c>
      <c r="D369" s="308">
        <v>-1550</v>
      </c>
      <c r="E369" s="308">
        <v>-1135</v>
      </c>
      <c r="F369" s="300">
        <v>2.57</v>
      </c>
      <c r="G369" s="300">
        <v>1.34</v>
      </c>
      <c r="H369" s="170"/>
    </row>
    <row r="370" spans="1:8" s="309" customFormat="1" ht="15.75">
      <c r="A370" s="297" t="s">
        <v>127</v>
      </c>
      <c r="B370" s="300" t="s">
        <v>491</v>
      </c>
      <c r="C370" s="308">
        <v>4229</v>
      </c>
      <c r="D370" s="308">
        <v>-2509</v>
      </c>
      <c r="E370" s="308">
        <v>-635</v>
      </c>
      <c r="F370" s="300">
        <v>2.21</v>
      </c>
      <c r="G370" s="300">
        <v>0.87</v>
      </c>
      <c r="H370" s="170"/>
    </row>
    <row r="371" spans="1:8" s="309" customFormat="1" ht="15.75">
      <c r="A371" s="297" t="s">
        <v>128</v>
      </c>
      <c r="B371" s="300" t="s">
        <v>491</v>
      </c>
      <c r="C371" s="308">
        <v>29046</v>
      </c>
      <c r="D371" s="308">
        <v>-28963</v>
      </c>
      <c r="E371" s="308">
        <v>149</v>
      </c>
      <c r="F371" s="300">
        <v>3.51</v>
      </c>
      <c r="G371" s="300">
        <v>0.01</v>
      </c>
      <c r="H371" s="170"/>
    </row>
    <row r="372" spans="1:8" s="309" customFormat="1" ht="15.75">
      <c r="A372" s="297" t="s">
        <v>1111</v>
      </c>
      <c r="B372" s="300" t="s">
        <v>491</v>
      </c>
      <c r="C372" s="308">
        <v>6862</v>
      </c>
      <c r="D372" s="308">
        <v>-6264</v>
      </c>
      <c r="E372" s="308">
        <v>418</v>
      </c>
      <c r="F372" s="300">
        <v>1.97</v>
      </c>
      <c r="G372" s="300">
        <v>-0.12</v>
      </c>
      <c r="H372" s="170"/>
    </row>
    <row r="373" spans="1:8" s="309" customFormat="1" ht="15.75">
      <c r="A373" s="297" t="s">
        <v>1113</v>
      </c>
      <c r="B373" s="300" t="s">
        <v>491</v>
      </c>
      <c r="C373" s="308">
        <v>7856</v>
      </c>
      <c r="D373" s="308">
        <v>-4670</v>
      </c>
      <c r="E373" s="308">
        <v>26084</v>
      </c>
      <c r="F373" s="300">
        <v>1.58</v>
      </c>
      <c r="G373" s="300">
        <v>-0.05</v>
      </c>
      <c r="H373" s="170"/>
    </row>
    <row r="374" spans="1:8" s="309" customFormat="1" ht="15.75">
      <c r="A374" s="297" t="s">
        <v>290</v>
      </c>
      <c r="B374" s="300" t="s">
        <v>491</v>
      </c>
      <c r="C374" s="308">
        <v>6465</v>
      </c>
      <c r="D374" s="308">
        <v>-4667</v>
      </c>
      <c r="E374" s="308">
        <v>-1709</v>
      </c>
      <c r="F374" s="300">
        <v>2.57</v>
      </c>
      <c r="G374" s="300">
        <v>0.09</v>
      </c>
      <c r="H374" s="170"/>
    </row>
    <row r="375" spans="1:8" s="309" customFormat="1" ht="15.75">
      <c r="A375" s="297" t="s">
        <v>220</v>
      </c>
      <c r="B375" s="300" t="s">
        <v>491</v>
      </c>
      <c r="C375" s="308">
        <v>19244</v>
      </c>
      <c r="D375" s="308">
        <v>-2974</v>
      </c>
      <c r="E375" s="308">
        <v>-2904</v>
      </c>
      <c r="F375" s="300">
        <v>6.83</v>
      </c>
      <c r="G375" s="300">
        <v>5.39</v>
      </c>
      <c r="H375" s="170"/>
    </row>
    <row r="376" spans="1:8" s="309" customFormat="1" ht="15.75">
      <c r="A376" s="297" t="s">
        <v>306</v>
      </c>
      <c r="B376" s="300" t="s">
        <v>491</v>
      </c>
      <c r="C376" s="308">
        <v>9818</v>
      </c>
      <c r="D376" s="308">
        <v>-3656</v>
      </c>
      <c r="E376" s="308">
        <v>716</v>
      </c>
      <c r="F376" s="300">
        <v>7.19</v>
      </c>
      <c r="G376" s="300">
        <v>3.64</v>
      </c>
      <c r="H376" s="170"/>
    </row>
    <row r="377" spans="1:8" s="309" customFormat="1" ht="15.75">
      <c r="A377" s="297" t="s">
        <v>221</v>
      </c>
      <c r="B377" s="300" t="s">
        <v>491</v>
      </c>
      <c r="C377" s="308">
        <v>3147</v>
      </c>
      <c r="D377" s="308">
        <v>-2158</v>
      </c>
      <c r="E377" s="308">
        <v>-384</v>
      </c>
      <c r="F377" s="300">
        <v>2.05</v>
      </c>
      <c r="G377" s="300">
        <v>0.55</v>
      </c>
      <c r="H377" s="170"/>
    </row>
    <row r="378" spans="1:8" s="309" customFormat="1" ht="15.75">
      <c r="A378" s="297" t="s">
        <v>307</v>
      </c>
      <c r="B378" s="300" t="s">
        <v>491</v>
      </c>
      <c r="C378" s="308">
        <v>1136</v>
      </c>
      <c r="D378" s="308">
        <v>-634</v>
      </c>
      <c r="E378" s="308">
        <v>-322</v>
      </c>
      <c r="F378" s="300">
        <v>2.4</v>
      </c>
      <c r="G378" s="300">
        <v>-0.29</v>
      </c>
      <c r="H378" s="170"/>
    </row>
    <row r="379" spans="1:8" s="309" customFormat="1" ht="15.75">
      <c r="A379" s="297" t="s">
        <v>222</v>
      </c>
      <c r="B379" s="300" t="s">
        <v>491</v>
      </c>
      <c r="C379" s="308">
        <v>2478</v>
      </c>
      <c r="D379" s="308">
        <v>-1402</v>
      </c>
      <c r="E379" s="308">
        <v>-225</v>
      </c>
      <c r="F379" s="300">
        <v>2.15</v>
      </c>
      <c r="G379" s="300">
        <v>0.66</v>
      </c>
      <c r="H379" s="170"/>
    </row>
    <row r="380" spans="1:8" s="309" customFormat="1" ht="15.75">
      <c r="A380" s="297" t="s">
        <v>223</v>
      </c>
      <c r="B380" s="300" t="s">
        <v>491</v>
      </c>
      <c r="C380" s="308">
        <v>6680</v>
      </c>
      <c r="D380" s="308">
        <v>-3156</v>
      </c>
      <c r="E380" s="308">
        <v>-628</v>
      </c>
      <c r="F380" s="300">
        <v>2.15</v>
      </c>
      <c r="G380" s="300">
        <v>0.71</v>
      </c>
      <c r="H380" s="170"/>
    </row>
    <row r="381" spans="1:8" s="309" customFormat="1" ht="15.75">
      <c r="A381" s="297" t="s">
        <v>224</v>
      </c>
      <c r="B381" s="300" t="s">
        <v>491</v>
      </c>
      <c r="C381" s="308">
        <v>6158</v>
      </c>
      <c r="D381" s="308">
        <v>-2820</v>
      </c>
      <c r="E381" s="308">
        <v>-407</v>
      </c>
      <c r="F381" s="300">
        <v>2.11</v>
      </c>
      <c r="G381" s="300">
        <v>0.67</v>
      </c>
      <c r="H381" s="170"/>
    </row>
    <row r="382" spans="1:8" s="309" customFormat="1" ht="15.75">
      <c r="A382" s="297" t="s">
        <v>225</v>
      </c>
      <c r="B382" s="300" t="s">
        <v>491</v>
      </c>
      <c r="C382" s="308">
        <v>14460</v>
      </c>
      <c r="D382" s="308">
        <v>-6497</v>
      </c>
      <c r="E382" s="308">
        <v>-2676</v>
      </c>
      <c r="F382" s="300">
        <v>2.38</v>
      </c>
      <c r="G382" s="300">
        <v>1.13</v>
      </c>
      <c r="H382" s="170"/>
    </row>
    <row r="383" spans="1:8" s="309" customFormat="1" ht="15.75">
      <c r="A383" s="297" t="s">
        <v>226</v>
      </c>
      <c r="B383" s="300" t="s">
        <v>491</v>
      </c>
      <c r="C383" s="308">
        <v>13073</v>
      </c>
      <c r="D383" s="308">
        <v>-5771</v>
      </c>
      <c r="E383" s="308">
        <v>-2457</v>
      </c>
      <c r="F383" s="300">
        <v>2.37</v>
      </c>
      <c r="G383" s="300">
        <v>1.11</v>
      </c>
      <c r="H383" s="170"/>
    </row>
    <row r="384" spans="1:8" s="309" customFormat="1" ht="15.75">
      <c r="A384" s="297" t="s">
        <v>227</v>
      </c>
      <c r="B384" s="300" t="s">
        <v>491</v>
      </c>
      <c r="C384" s="308">
        <v>24096</v>
      </c>
      <c r="D384" s="308">
        <v>-11207</v>
      </c>
      <c r="E384" s="308">
        <v>-3395</v>
      </c>
      <c r="F384" s="300">
        <v>2.32</v>
      </c>
      <c r="G384" s="300">
        <v>0.99</v>
      </c>
      <c r="H384" s="170"/>
    </row>
    <row r="385" spans="1:8" s="309" customFormat="1" ht="15.75">
      <c r="A385" s="297" t="s">
        <v>228</v>
      </c>
      <c r="B385" s="300" t="s">
        <v>491</v>
      </c>
      <c r="C385" s="308">
        <v>18207</v>
      </c>
      <c r="D385" s="308">
        <v>-10029</v>
      </c>
      <c r="E385" s="308">
        <v>-2255</v>
      </c>
      <c r="F385" s="300">
        <v>2.21</v>
      </c>
      <c r="G385" s="300">
        <v>0</v>
      </c>
      <c r="H385" s="170"/>
    </row>
    <row r="386" spans="1:8" s="309" customFormat="1" ht="15.75">
      <c r="A386" s="297" t="s">
        <v>1183</v>
      </c>
      <c r="B386" s="300" t="s">
        <v>491</v>
      </c>
      <c r="C386" s="308">
        <v>1961</v>
      </c>
      <c r="D386" s="308">
        <v>-962</v>
      </c>
      <c r="E386" s="308">
        <v>-519</v>
      </c>
      <c r="F386" s="300">
        <v>2.36</v>
      </c>
      <c r="G386" s="300">
        <v>1.46</v>
      </c>
      <c r="H386" s="170"/>
    </row>
    <row r="387" spans="1:8" s="309" customFormat="1" ht="15.75">
      <c r="A387" s="297" t="s">
        <v>1184</v>
      </c>
      <c r="B387" s="300" t="s">
        <v>491</v>
      </c>
      <c r="C387" s="308">
        <v>3447</v>
      </c>
      <c r="D387" s="308">
        <v>-2007</v>
      </c>
      <c r="E387" s="308">
        <v>-606</v>
      </c>
      <c r="F387" s="300">
        <v>2.27</v>
      </c>
      <c r="G387" s="300">
        <v>1.18</v>
      </c>
      <c r="H387" s="170"/>
    </row>
    <row r="388" spans="1:8" s="309" customFormat="1" ht="15.75">
      <c r="A388" s="297" t="s">
        <v>1185</v>
      </c>
      <c r="B388" s="300" t="s">
        <v>491</v>
      </c>
      <c r="C388" s="308">
        <v>4712</v>
      </c>
      <c r="D388" s="308">
        <v>-2345</v>
      </c>
      <c r="E388" s="308">
        <v>-1059</v>
      </c>
      <c r="F388" s="300">
        <v>2.26</v>
      </c>
      <c r="G388" s="300">
        <v>1.34</v>
      </c>
      <c r="H388" s="170"/>
    </row>
    <row r="389" spans="1:8" s="309" customFormat="1" ht="15.75">
      <c r="A389" s="297" t="s">
        <v>1186</v>
      </c>
      <c r="B389" s="300" t="s">
        <v>491</v>
      </c>
      <c r="C389" s="308">
        <v>13164</v>
      </c>
      <c r="D389" s="308">
        <v>-7127</v>
      </c>
      <c r="E389" s="308">
        <v>-2120</v>
      </c>
      <c r="F389" s="300">
        <v>2.23</v>
      </c>
      <c r="G389" s="300">
        <v>1.24</v>
      </c>
      <c r="H389" s="170"/>
    </row>
    <row r="390" spans="1:8" s="309" customFormat="1" ht="15.75">
      <c r="A390" s="297" t="s">
        <v>1187</v>
      </c>
      <c r="B390" s="300" t="s">
        <v>491</v>
      </c>
      <c r="C390" s="308">
        <v>10284</v>
      </c>
      <c r="D390" s="308">
        <v>-5352</v>
      </c>
      <c r="E390" s="308">
        <v>-2327</v>
      </c>
      <c r="F390" s="300">
        <v>0</v>
      </c>
      <c r="G390" s="300">
        <v>1.22</v>
      </c>
      <c r="H390" s="170"/>
    </row>
    <row r="391" spans="1:8" s="309" customFormat="1" ht="15.75">
      <c r="A391" s="297" t="s">
        <v>1188</v>
      </c>
      <c r="B391" s="300" t="s">
        <v>491</v>
      </c>
      <c r="C391" s="308">
        <v>9484</v>
      </c>
      <c r="D391" s="308">
        <v>-5742</v>
      </c>
      <c r="E391" s="308">
        <v>372</v>
      </c>
      <c r="F391" s="300">
        <v>2.19</v>
      </c>
      <c r="G391" s="300">
        <v>1.07</v>
      </c>
      <c r="H391" s="170"/>
    </row>
    <row r="392" spans="1:8" s="309" customFormat="1" ht="15.75">
      <c r="A392" s="297" t="s">
        <v>294</v>
      </c>
      <c r="B392" s="300" t="s">
        <v>491</v>
      </c>
      <c r="C392" s="308">
        <v>10479</v>
      </c>
      <c r="D392" s="308">
        <v>-5604</v>
      </c>
      <c r="E392" s="308">
        <v>184</v>
      </c>
      <c r="F392" s="300">
        <v>2.48</v>
      </c>
      <c r="G392" s="300">
        <v>1.27</v>
      </c>
      <c r="H392" s="170"/>
    </row>
    <row r="393" spans="1:8" s="309" customFormat="1" ht="15.75">
      <c r="A393" s="297" t="s">
        <v>295</v>
      </c>
      <c r="B393" s="300" t="s">
        <v>491</v>
      </c>
      <c r="C393" s="308">
        <v>273</v>
      </c>
      <c r="D393" s="308">
        <v>-74</v>
      </c>
      <c r="E393" s="308">
        <v>3</v>
      </c>
      <c r="F393" s="300">
        <v>2.51</v>
      </c>
      <c r="G393" s="300">
        <v>1.8</v>
      </c>
      <c r="H393" s="170"/>
    </row>
    <row r="394" spans="1:8" s="309" customFormat="1" ht="15.75">
      <c r="A394" s="297" t="s">
        <v>66</v>
      </c>
      <c r="B394" s="300" t="s">
        <v>491</v>
      </c>
      <c r="C394" s="308">
        <v>10343</v>
      </c>
      <c r="D394" s="308">
        <v>-5216</v>
      </c>
      <c r="E394" s="308">
        <v>-2589</v>
      </c>
      <c r="F394" s="300">
        <v>2.57</v>
      </c>
      <c r="G394" s="300">
        <v>1.21</v>
      </c>
      <c r="H394" s="170"/>
    </row>
    <row r="395" spans="1:8" s="309" customFormat="1" ht="15.75">
      <c r="A395" s="297" t="s">
        <v>67</v>
      </c>
      <c r="B395" s="300" t="s">
        <v>491</v>
      </c>
      <c r="C395" s="308">
        <v>6601</v>
      </c>
      <c r="D395" s="308">
        <v>-1474</v>
      </c>
      <c r="E395" s="308">
        <v>161</v>
      </c>
      <c r="F395" s="300">
        <v>2.63</v>
      </c>
      <c r="G395" s="300">
        <v>1.48</v>
      </c>
      <c r="H395" s="170"/>
    </row>
    <row r="396" spans="1:8" s="309" customFormat="1" ht="15.75">
      <c r="A396" s="297" t="s">
        <v>229</v>
      </c>
      <c r="B396" s="300" t="s">
        <v>491</v>
      </c>
      <c r="C396" s="308">
        <v>188673</v>
      </c>
      <c r="D396" s="308">
        <v>-188673</v>
      </c>
      <c r="E396" s="308">
        <v>1054</v>
      </c>
      <c r="F396" s="300">
        <v>3.69</v>
      </c>
      <c r="G396" s="300">
        <v>0</v>
      </c>
      <c r="H396" s="170"/>
    </row>
    <row r="397" spans="1:8" s="309" customFormat="1" ht="15.75">
      <c r="A397" s="297" t="s">
        <v>1189</v>
      </c>
      <c r="B397" s="300" t="s">
        <v>491</v>
      </c>
      <c r="C397" s="308">
        <v>1920</v>
      </c>
      <c r="D397" s="308">
        <v>-1887</v>
      </c>
      <c r="E397" s="308">
        <v>-426</v>
      </c>
      <c r="F397" s="300">
        <v>2.27</v>
      </c>
      <c r="G397" s="300">
        <v>0.75</v>
      </c>
      <c r="H397" s="170"/>
    </row>
    <row r="398" spans="1:8" s="309" customFormat="1" ht="15.75">
      <c r="A398" s="297" t="s">
        <v>1190</v>
      </c>
      <c r="B398" s="300" t="s">
        <v>491</v>
      </c>
      <c r="C398" s="308">
        <v>5691</v>
      </c>
      <c r="D398" s="308">
        <v>-4147</v>
      </c>
      <c r="E398" s="308">
        <v>-338</v>
      </c>
      <c r="F398" s="300">
        <v>2.19</v>
      </c>
      <c r="G398" s="300">
        <v>1.03</v>
      </c>
      <c r="H398" s="170"/>
    </row>
    <row r="399" spans="1:8" s="309" customFormat="1" ht="15.75">
      <c r="A399" s="297" t="s">
        <v>1191</v>
      </c>
      <c r="B399" s="300" t="s">
        <v>491</v>
      </c>
      <c r="C399" s="308">
        <v>4154</v>
      </c>
      <c r="D399" s="308">
        <v>-2359</v>
      </c>
      <c r="E399" s="308">
        <v>493</v>
      </c>
      <c r="F399" s="300">
        <v>2.36</v>
      </c>
      <c r="G399" s="300">
        <v>1.29</v>
      </c>
      <c r="H399" s="170"/>
    </row>
    <row r="400" spans="1:8" s="309" customFormat="1" ht="15.75">
      <c r="A400" s="297" t="s">
        <v>1192</v>
      </c>
      <c r="B400" s="300" t="s">
        <v>491</v>
      </c>
      <c r="C400" s="308">
        <v>3465</v>
      </c>
      <c r="D400" s="308">
        <v>-2378</v>
      </c>
      <c r="E400" s="308">
        <v>-352</v>
      </c>
      <c r="F400" s="300">
        <v>2.38</v>
      </c>
      <c r="G400" s="300">
        <v>0.93</v>
      </c>
      <c r="H400" s="170"/>
    </row>
    <row r="401" spans="1:8" s="309" customFormat="1" ht="15.75">
      <c r="A401" s="297" t="s">
        <v>1194</v>
      </c>
      <c r="B401" s="300" t="s">
        <v>491</v>
      </c>
      <c r="C401" s="308">
        <v>3865</v>
      </c>
      <c r="D401" s="308">
        <v>-2127</v>
      </c>
      <c r="E401" s="308">
        <v>453</v>
      </c>
      <c r="F401" s="300">
        <v>2.45</v>
      </c>
      <c r="G401" s="300">
        <v>1.45</v>
      </c>
      <c r="H401" s="170"/>
    </row>
    <row r="402" spans="1:8" s="309" customFormat="1" ht="15.75">
      <c r="A402" s="297" t="s">
        <v>68</v>
      </c>
      <c r="B402" s="300" t="s">
        <v>491</v>
      </c>
      <c r="C402" s="308">
        <v>3341</v>
      </c>
      <c r="D402" s="308">
        <v>-2110</v>
      </c>
      <c r="E402" s="308">
        <v>-262</v>
      </c>
      <c r="F402" s="300">
        <v>2.35</v>
      </c>
      <c r="G402" s="300">
        <v>0.78</v>
      </c>
      <c r="H402" s="170"/>
    </row>
    <row r="403" spans="1:8" s="309" customFormat="1" ht="15.75">
      <c r="A403" s="297" t="s">
        <v>299</v>
      </c>
      <c r="B403" s="300" t="s">
        <v>491</v>
      </c>
      <c r="C403" s="308">
        <v>3384</v>
      </c>
      <c r="D403" s="308">
        <v>-1134</v>
      </c>
      <c r="E403" s="308">
        <v>46</v>
      </c>
      <c r="F403" s="300">
        <v>3.86</v>
      </c>
      <c r="G403" s="300">
        <v>1.98</v>
      </c>
      <c r="H403" s="170"/>
    </row>
    <row r="404" spans="1:8" s="309" customFormat="1" ht="15.75">
      <c r="A404" s="297" t="s">
        <v>172</v>
      </c>
      <c r="B404" s="300" t="s">
        <v>491</v>
      </c>
      <c r="C404" s="308">
        <v>5230</v>
      </c>
      <c r="D404" s="308">
        <v>-2479</v>
      </c>
      <c r="E404" s="308">
        <v>-2434</v>
      </c>
      <c r="F404" s="300">
        <v>2</v>
      </c>
      <c r="G404" s="300">
        <v>0.85</v>
      </c>
      <c r="H404" s="170"/>
    </row>
    <row r="405" spans="1:8" s="309" customFormat="1" ht="15.75">
      <c r="A405" s="297" t="s">
        <v>346</v>
      </c>
      <c r="B405" s="300" t="s">
        <v>491</v>
      </c>
      <c r="C405" s="308">
        <v>260</v>
      </c>
      <c r="D405" s="308">
        <v>-132</v>
      </c>
      <c r="E405" s="308">
        <v>10</v>
      </c>
      <c r="F405" s="300">
        <v>2.61</v>
      </c>
      <c r="G405" s="300">
        <v>1.62</v>
      </c>
      <c r="H405" s="170"/>
    </row>
    <row r="406" spans="1:8" s="309" customFormat="1" ht="15.75">
      <c r="A406" s="297" t="s">
        <v>1195</v>
      </c>
      <c r="B406" s="300" t="s">
        <v>491</v>
      </c>
      <c r="C406" s="308">
        <v>7605</v>
      </c>
      <c r="D406" s="308">
        <v>-3457</v>
      </c>
      <c r="E406" s="308">
        <v>-3247</v>
      </c>
      <c r="F406" s="300">
        <v>2.74</v>
      </c>
      <c r="G406" s="300">
        <v>1.83</v>
      </c>
      <c r="H406" s="170"/>
    </row>
    <row r="407" spans="1:8" s="309" customFormat="1" ht="15.75">
      <c r="A407" s="297" t="s">
        <v>347</v>
      </c>
      <c r="B407" s="300" t="s">
        <v>491</v>
      </c>
      <c r="C407" s="308">
        <v>561</v>
      </c>
      <c r="D407" s="308">
        <v>-250</v>
      </c>
      <c r="E407" s="308">
        <v>17</v>
      </c>
      <c r="F407" s="300">
        <v>2.88</v>
      </c>
      <c r="G407" s="300">
        <v>2.04</v>
      </c>
      <c r="H407" s="170"/>
    </row>
    <row r="408" spans="1:8" s="309" customFormat="1" ht="15.75">
      <c r="A408" s="297" t="s">
        <v>348</v>
      </c>
      <c r="B408" s="300" t="s">
        <v>491</v>
      </c>
      <c r="C408" s="308">
        <v>1107</v>
      </c>
      <c r="D408" s="308">
        <v>-444</v>
      </c>
      <c r="E408" s="308">
        <v>28</v>
      </c>
      <c r="F408" s="300">
        <v>2.77</v>
      </c>
      <c r="G408" s="300">
        <v>2.01</v>
      </c>
      <c r="H408" s="170"/>
    </row>
    <row r="409" spans="1:8" s="309" customFormat="1" ht="15.75">
      <c r="A409" s="297" t="s">
        <v>349</v>
      </c>
      <c r="B409" s="300" t="s">
        <v>491</v>
      </c>
      <c r="C409" s="308">
        <v>1925</v>
      </c>
      <c r="D409" s="308">
        <v>-864</v>
      </c>
      <c r="E409" s="308">
        <v>45</v>
      </c>
      <c r="F409" s="300">
        <v>2.67</v>
      </c>
      <c r="G409" s="300">
        <v>1.78</v>
      </c>
      <c r="H409" s="170"/>
    </row>
    <row r="410" spans="1:8" s="309" customFormat="1" ht="15.75">
      <c r="A410" s="297" t="s">
        <v>1196</v>
      </c>
      <c r="B410" s="300" t="s">
        <v>491</v>
      </c>
      <c r="C410" s="308">
        <v>14493</v>
      </c>
      <c r="D410" s="308">
        <v>-6078</v>
      </c>
      <c r="E410" s="308">
        <v>-5380</v>
      </c>
      <c r="F410" s="300">
        <v>2.76</v>
      </c>
      <c r="G410" s="300">
        <v>1.87</v>
      </c>
      <c r="H410" s="170"/>
    </row>
    <row r="411" spans="1:8" s="309" customFormat="1" ht="15.75">
      <c r="A411" s="297" t="s">
        <v>1197</v>
      </c>
      <c r="B411" s="300" t="s">
        <v>491</v>
      </c>
      <c r="C411" s="308">
        <v>2947</v>
      </c>
      <c r="D411" s="308">
        <v>-1400</v>
      </c>
      <c r="E411" s="308">
        <v>58</v>
      </c>
      <c r="F411" s="300">
        <v>2.37</v>
      </c>
      <c r="G411" s="300">
        <v>1.47</v>
      </c>
      <c r="H411" s="170"/>
    </row>
    <row r="412" spans="1:8" s="309" customFormat="1" ht="15.75">
      <c r="A412" s="297" t="s">
        <v>1198</v>
      </c>
      <c r="B412" s="300" t="s">
        <v>491</v>
      </c>
      <c r="C412" s="308">
        <v>5573</v>
      </c>
      <c r="D412" s="308">
        <v>-2230</v>
      </c>
      <c r="E412" s="308">
        <v>-2044</v>
      </c>
      <c r="F412" s="300">
        <v>2.77</v>
      </c>
      <c r="G412" s="300">
        <v>1.91</v>
      </c>
      <c r="H412" s="170"/>
    </row>
    <row r="413" spans="1:8" s="309" customFormat="1" ht="15.75">
      <c r="A413" s="297" t="s">
        <v>1199</v>
      </c>
      <c r="B413" s="300" t="s">
        <v>491</v>
      </c>
      <c r="C413" s="308">
        <v>7602</v>
      </c>
      <c r="D413" s="308">
        <v>-2672</v>
      </c>
      <c r="E413" s="308">
        <v>-3195</v>
      </c>
      <c r="F413" s="300">
        <v>2.81</v>
      </c>
      <c r="G413" s="300">
        <v>2.08</v>
      </c>
      <c r="H413" s="170"/>
    </row>
    <row r="414" spans="1:8" s="309" customFormat="1" ht="15.75">
      <c r="A414" s="297" t="s">
        <v>0</v>
      </c>
      <c r="B414" s="300" t="s">
        <v>491</v>
      </c>
      <c r="C414" s="308">
        <v>11308</v>
      </c>
      <c r="D414" s="308">
        <v>-4501</v>
      </c>
      <c r="E414" s="308">
        <v>-4182</v>
      </c>
      <c r="F414" s="300">
        <v>2.85</v>
      </c>
      <c r="G414" s="300">
        <v>1.97</v>
      </c>
      <c r="H414" s="170"/>
    </row>
    <row r="415" spans="1:8" s="309" customFormat="1" ht="15.75">
      <c r="A415" s="297" t="s">
        <v>1</v>
      </c>
      <c r="B415" s="300" t="s">
        <v>491</v>
      </c>
      <c r="C415" s="308">
        <v>21860</v>
      </c>
      <c r="D415" s="308">
        <v>-9356</v>
      </c>
      <c r="E415" s="308">
        <v>-8745</v>
      </c>
      <c r="F415" s="300">
        <v>2.83</v>
      </c>
      <c r="G415" s="300">
        <v>1.83</v>
      </c>
      <c r="H415" s="170"/>
    </row>
    <row r="416" spans="1:8" s="309" customFormat="1" ht="15.75">
      <c r="A416" s="297" t="s">
        <v>2</v>
      </c>
      <c r="B416" s="300" t="s">
        <v>491</v>
      </c>
      <c r="C416" s="308">
        <v>26457</v>
      </c>
      <c r="D416" s="308">
        <v>-11218</v>
      </c>
      <c r="E416" s="308">
        <v>-10539</v>
      </c>
      <c r="F416" s="300">
        <v>2.76</v>
      </c>
      <c r="G416" s="300">
        <v>1.77</v>
      </c>
      <c r="H416" s="170"/>
    </row>
    <row r="417" spans="1:8" s="309" customFormat="1" ht="15.75">
      <c r="A417" s="297" t="s">
        <v>3</v>
      </c>
      <c r="B417" s="300" t="s">
        <v>491</v>
      </c>
      <c r="C417" s="308">
        <v>11108</v>
      </c>
      <c r="D417" s="308">
        <v>-5059</v>
      </c>
      <c r="E417" s="308">
        <v>-3814</v>
      </c>
      <c r="F417" s="300">
        <v>2.63</v>
      </c>
      <c r="G417" s="300">
        <v>1.52</v>
      </c>
      <c r="H417" s="170"/>
    </row>
    <row r="418" spans="1:8" s="309" customFormat="1" ht="15.75">
      <c r="A418" s="297" t="s">
        <v>4</v>
      </c>
      <c r="B418" s="300" t="s">
        <v>491</v>
      </c>
      <c r="C418" s="308">
        <v>684</v>
      </c>
      <c r="D418" s="308">
        <v>-315</v>
      </c>
      <c r="E418" s="308">
        <v>-206</v>
      </c>
      <c r="F418" s="300">
        <v>2.96</v>
      </c>
      <c r="G418" s="300">
        <v>1.93</v>
      </c>
      <c r="H418" s="170"/>
    </row>
    <row r="419" spans="1:8" s="309" customFormat="1" ht="15.75">
      <c r="A419" s="297" t="s">
        <v>5</v>
      </c>
      <c r="B419" s="300" t="s">
        <v>491</v>
      </c>
      <c r="C419" s="308">
        <v>3584</v>
      </c>
      <c r="D419" s="308">
        <v>-1907</v>
      </c>
      <c r="E419" s="308">
        <v>-946</v>
      </c>
      <c r="F419" s="300">
        <v>2.87</v>
      </c>
      <c r="G419" s="300">
        <v>1.86</v>
      </c>
      <c r="H419" s="170"/>
    </row>
    <row r="420" spans="1:8" s="309" customFormat="1" ht="15.75">
      <c r="A420" s="297" t="s">
        <v>6</v>
      </c>
      <c r="B420" s="300" t="s">
        <v>491</v>
      </c>
      <c r="C420" s="308">
        <v>6557</v>
      </c>
      <c r="D420" s="308">
        <v>-3786</v>
      </c>
      <c r="E420" s="308">
        <v>-2019</v>
      </c>
      <c r="F420" s="300">
        <v>3.03</v>
      </c>
      <c r="G420" s="300">
        <v>1.67</v>
      </c>
      <c r="H420" s="170"/>
    </row>
    <row r="421" spans="1:8" s="309" customFormat="1" ht="15.75">
      <c r="A421" s="297" t="s">
        <v>173</v>
      </c>
      <c r="B421" s="300" t="s">
        <v>491</v>
      </c>
      <c r="C421" s="308">
        <v>18422</v>
      </c>
      <c r="D421" s="308">
        <v>-4640</v>
      </c>
      <c r="E421" s="308">
        <v>-8008</v>
      </c>
      <c r="F421" s="300">
        <v>8</v>
      </c>
      <c r="G421" s="300">
        <v>6.64</v>
      </c>
      <c r="H421" s="170"/>
    </row>
    <row r="422" spans="1:8" s="309" customFormat="1" ht="15.75">
      <c r="A422" s="297" t="s">
        <v>174</v>
      </c>
      <c r="B422" s="300" t="s">
        <v>491</v>
      </c>
      <c r="C422" s="308">
        <v>23220</v>
      </c>
      <c r="D422" s="308">
        <v>-5438</v>
      </c>
      <c r="E422" s="308">
        <v>-9988</v>
      </c>
      <c r="F422" s="300">
        <v>8</v>
      </c>
      <c r="G422" s="300">
        <v>2.5</v>
      </c>
      <c r="H422" s="170"/>
    </row>
    <row r="423" spans="1:8" s="309" customFormat="1" ht="15.75">
      <c r="A423" s="297" t="s">
        <v>175</v>
      </c>
      <c r="B423" s="300" t="s">
        <v>491</v>
      </c>
      <c r="C423" s="308">
        <v>13034</v>
      </c>
      <c r="D423" s="308">
        <v>-14020</v>
      </c>
      <c r="E423" s="308">
        <v>2221</v>
      </c>
      <c r="F423" s="300">
        <v>2</v>
      </c>
      <c r="G423" s="300">
        <v>0.38</v>
      </c>
      <c r="H423" s="170"/>
    </row>
    <row r="424" spans="1:8" s="309" customFormat="1" ht="15.75">
      <c r="A424" s="297" t="s">
        <v>176</v>
      </c>
      <c r="B424" s="300" t="s">
        <v>491</v>
      </c>
      <c r="C424" s="308">
        <v>7591</v>
      </c>
      <c r="D424" s="308">
        <v>-4396</v>
      </c>
      <c r="E424" s="308">
        <v>-230</v>
      </c>
      <c r="F424" s="300">
        <v>2</v>
      </c>
      <c r="G424" s="300">
        <v>1.95</v>
      </c>
      <c r="H424" s="170"/>
    </row>
    <row r="425" spans="1:8" s="309" customFormat="1" ht="15.75">
      <c r="A425" s="297" t="s">
        <v>230</v>
      </c>
      <c r="B425" s="300" t="s">
        <v>491</v>
      </c>
      <c r="C425" s="308">
        <v>35429</v>
      </c>
      <c r="D425" s="308">
        <v>-25484</v>
      </c>
      <c r="E425" s="308">
        <v>1075</v>
      </c>
      <c r="F425" s="300">
        <v>1.86</v>
      </c>
      <c r="G425" s="300">
        <v>0.44</v>
      </c>
      <c r="H425" s="170"/>
    </row>
    <row r="426" spans="1:8" s="309" customFormat="1" ht="15.75">
      <c r="A426" s="297" t="s">
        <v>370</v>
      </c>
      <c r="B426" s="300" t="s">
        <v>491</v>
      </c>
      <c r="C426" s="308">
        <v>1232</v>
      </c>
      <c r="D426" s="308">
        <v>-581</v>
      </c>
      <c r="E426" s="308">
        <v>34</v>
      </c>
      <c r="F426" s="300">
        <v>2.75</v>
      </c>
      <c r="G426" s="300">
        <v>1.37</v>
      </c>
      <c r="H426" s="170"/>
    </row>
    <row r="427" spans="1:8" s="309" customFormat="1" ht="15.75">
      <c r="A427" s="297" t="s">
        <v>371</v>
      </c>
      <c r="B427" s="300" t="s">
        <v>491</v>
      </c>
      <c r="C427" s="308">
        <v>1374</v>
      </c>
      <c r="D427" s="308">
        <v>-514</v>
      </c>
      <c r="E427" s="308">
        <v>29</v>
      </c>
      <c r="F427" s="300">
        <v>3.5</v>
      </c>
      <c r="G427" s="300">
        <v>2.13</v>
      </c>
      <c r="H427" s="170"/>
    </row>
    <row r="428" spans="1:8" s="309" customFormat="1" ht="15.75">
      <c r="A428" s="297" t="s">
        <v>232</v>
      </c>
      <c r="B428" s="300" t="s">
        <v>491</v>
      </c>
      <c r="C428" s="308">
        <v>1063</v>
      </c>
      <c r="D428" s="308">
        <v>-472</v>
      </c>
      <c r="E428" s="308">
        <v>23</v>
      </c>
      <c r="F428" s="300">
        <v>2.91</v>
      </c>
      <c r="G428" s="300">
        <v>0</v>
      </c>
      <c r="H428" s="170"/>
    </row>
    <row r="429" spans="1:8" s="309" customFormat="1" ht="15.75">
      <c r="A429" s="297" t="s">
        <v>233</v>
      </c>
      <c r="B429" s="300" t="s">
        <v>491</v>
      </c>
      <c r="C429" s="308">
        <v>2429</v>
      </c>
      <c r="D429" s="308">
        <v>-894</v>
      </c>
      <c r="E429" s="308">
        <v>47</v>
      </c>
      <c r="F429" s="300">
        <v>3.55</v>
      </c>
      <c r="G429" s="300">
        <v>0</v>
      </c>
      <c r="H429" s="170"/>
    </row>
    <row r="430" spans="1:8" s="309" customFormat="1" ht="15.75">
      <c r="A430" s="297" t="s">
        <v>234</v>
      </c>
      <c r="B430" s="300" t="s">
        <v>491</v>
      </c>
      <c r="C430" s="308">
        <v>1869</v>
      </c>
      <c r="D430" s="308">
        <v>-814</v>
      </c>
      <c r="E430" s="308">
        <v>31</v>
      </c>
      <c r="F430" s="300">
        <v>2.67</v>
      </c>
      <c r="G430" s="300">
        <v>0</v>
      </c>
      <c r="H430" s="170"/>
    </row>
    <row r="431" spans="1:8" s="309" customFormat="1" ht="15.75">
      <c r="A431" s="297" t="s">
        <v>235</v>
      </c>
      <c r="B431" s="300" t="s">
        <v>491</v>
      </c>
      <c r="C431" s="308">
        <v>2015</v>
      </c>
      <c r="D431" s="308">
        <v>-830</v>
      </c>
      <c r="E431" s="308">
        <v>47</v>
      </c>
      <c r="F431" s="300">
        <v>2.94</v>
      </c>
      <c r="G431" s="300">
        <v>0</v>
      </c>
      <c r="H431" s="170"/>
    </row>
    <row r="432" spans="1:8" s="309" customFormat="1" ht="15.75">
      <c r="A432" s="297" t="s">
        <v>236</v>
      </c>
      <c r="B432" s="300" t="s">
        <v>491</v>
      </c>
      <c r="C432" s="308">
        <v>2162</v>
      </c>
      <c r="D432" s="308">
        <v>-704</v>
      </c>
      <c r="E432" s="308">
        <v>50</v>
      </c>
      <c r="F432" s="300">
        <v>3.63</v>
      </c>
      <c r="G432" s="300">
        <v>0</v>
      </c>
      <c r="H432" s="170"/>
    </row>
    <row r="433" spans="1:8" s="309" customFormat="1" ht="15.75">
      <c r="A433" s="297" t="s">
        <v>237</v>
      </c>
      <c r="B433" s="300" t="s">
        <v>491</v>
      </c>
      <c r="C433" s="308">
        <v>1758</v>
      </c>
      <c r="D433" s="308">
        <v>-826</v>
      </c>
      <c r="E433" s="308">
        <v>44</v>
      </c>
      <c r="F433" s="300">
        <v>2.51</v>
      </c>
      <c r="G433" s="300">
        <v>0</v>
      </c>
      <c r="H433" s="170"/>
    </row>
    <row r="434" spans="1:8" s="309" customFormat="1" ht="15.75">
      <c r="A434" s="297" t="s">
        <v>238</v>
      </c>
      <c r="B434" s="300" t="s">
        <v>491</v>
      </c>
      <c r="C434" s="308">
        <v>3139</v>
      </c>
      <c r="D434" s="308">
        <v>-1334</v>
      </c>
      <c r="E434" s="308">
        <v>-860</v>
      </c>
      <c r="F434" s="300">
        <v>2.79</v>
      </c>
      <c r="G434" s="300">
        <v>1.43</v>
      </c>
      <c r="H434" s="170"/>
    </row>
    <row r="435" spans="1:8" s="309" customFormat="1" ht="15.75">
      <c r="A435" s="297" t="s">
        <v>239</v>
      </c>
      <c r="B435" s="300" t="s">
        <v>491</v>
      </c>
      <c r="C435" s="308">
        <v>2142</v>
      </c>
      <c r="D435" s="308">
        <v>-1002</v>
      </c>
      <c r="E435" s="308">
        <v>-462</v>
      </c>
      <c r="F435" s="300">
        <v>2.48</v>
      </c>
      <c r="G435" s="300">
        <v>0</v>
      </c>
      <c r="H435" s="170"/>
    </row>
    <row r="436" spans="1:8" s="309" customFormat="1" ht="15.75">
      <c r="A436" s="297" t="s">
        <v>240</v>
      </c>
      <c r="B436" s="300" t="s">
        <v>491</v>
      </c>
      <c r="C436" s="308">
        <v>4005</v>
      </c>
      <c r="D436" s="308">
        <v>-1615</v>
      </c>
      <c r="E436" s="308">
        <v>-32</v>
      </c>
      <c r="F436" s="300">
        <v>3.14</v>
      </c>
      <c r="G436" s="300">
        <v>0</v>
      </c>
      <c r="H436" s="170"/>
    </row>
    <row r="437" spans="1:8" s="309" customFormat="1" ht="15.75">
      <c r="A437" s="297" t="s">
        <v>242</v>
      </c>
      <c r="B437" s="300" t="s">
        <v>491</v>
      </c>
      <c r="C437" s="308">
        <v>3000</v>
      </c>
      <c r="D437" s="308">
        <v>-1297</v>
      </c>
      <c r="E437" s="308">
        <v>-1046</v>
      </c>
      <c r="F437" s="300">
        <v>2.93</v>
      </c>
      <c r="G437" s="300">
        <v>0</v>
      </c>
      <c r="H437" s="170"/>
    </row>
    <row r="438" spans="1:8" s="309" customFormat="1" ht="15.75">
      <c r="A438" s="297" t="s">
        <v>243</v>
      </c>
      <c r="B438" s="300" t="s">
        <v>491</v>
      </c>
      <c r="C438" s="308">
        <v>5979</v>
      </c>
      <c r="D438" s="308">
        <v>-1807</v>
      </c>
      <c r="E438" s="308">
        <v>-2873</v>
      </c>
      <c r="F438" s="300">
        <v>3</v>
      </c>
      <c r="G438" s="300">
        <v>1.87</v>
      </c>
      <c r="H438" s="170"/>
    </row>
    <row r="439" spans="1:8" s="309" customFormat="1" ht="15.75">
      <c r="A439" s="297" t="s">
        <v>244</v>
      </c>
      <c r="B439" s="300" t="s">
        <v>491</v>
      </c>
      <c r="C439" s="308">
        <v>4083</v>
      </c>
      <c r="D439" s="308">
        <v>-1365</v>
      </c>
      <c r="E439" s="308">
        <v>-2079</v>
      </c>
      <c r="F439" s="300">
        <v>3.39</v>
      </c>
      <c r="G439" s="300">
        <v>2.16</v>
      </c>
      <c r="H439" s="170"/>
    </row>
    <row r="440" spans="1:8" s="309" customFormat="1" ht="15.75">
      <c r="A440" s="297" t="s">
        <v>245</v>
      </c>
      <c r="B440" s="300" t="s">
        <v>491</v>
      </c>
      <c r="C440" s="308">
        <v>2674</v>
      </c>
      <c r="D440" s="308">
        <v>-884</v>
      </c>
      <c r="E440" s="308">
        <v>-1245</v>
      </c>
      <c r="F440" s="300">
        <v>3.8</v>
      </c>
      <c r="G440" s="300">
        <v>2.57</v>
      </c>
      <c r="H440" s="170"/>
    </row>
    <row r="441" spans="1:8" s="309" customFormat="1" ht="15.75">
      <c r="A441" s="297" t="s">
        <v>246</v>
      </c>
      <c r="B441" s="300" t="s">
        <v>491</v>
      </c>
      <c r="C441" s="308">
        <v>6674</v>
      </c>
      <c r="D441" s="308">
        <v>-2805</v>
      </c>
      <c r="E441" s="308">
        <v>-2780</v>
      </c>
      <c r="F441" s="300">
        <v>2.79</v>
      </c>
      <c r="G441" s="300">
        <v>0</v>
      </c>
      <c r="H441" s="170"/>
    </row>
    <row r="442" spans="1:8" s="309" customFormat="1" ht="15.75">
      <c r="A442" s="297" t="s">
        <v>247</v>
      </c>
      <c r="B442" s="300" t="s">
        <v>491</v>
      </c>
      <c r="C442" s="308">
        <v>8469</v>
      </c>
      <c r="D442" s="308">
        <v>-3295</v>
      </c>
      <c r="E442" s="308">
        <v>-3177</v>
      </c>
      <c r="F442" s="300">
        <v>2.86</v>
      </c>
      <c r="G442" s="300">
        <v>1.62</v>
      </c>
      <c r="H442" s="170"/>
    </row>
    <row r="443" spans="1:8" s="309" customFormat="1" ht="15.75">
      <c r="A443" s="297" t="s">
        <v>248</v>
      </c>
      <c r="B443" s="300" t="s">
        <v>491</v>
      </c>
      <c r="C443" s="308">
        <v>5049</v>
      </c>
      <c r="D443" s="308">
        <v>-2289</v>
      </c>
      <c r="E443" s="308">
        <v>-1645</v>
      </c>
      <c r="F443" s="300">
        <v>3.22</v>
      </c>
      <c r="G443" s="300">
        <v>1.88</v>
      </c>
      <c r="H443" s="170"/>
    </row>
    <row r="444" spans="1:8" s="309" customFormat="1" ht="15.75">
      <c r="A444" s="297" t="s">
        <v>249</v>
      </c>
      <c r="B444" s="300" t="s">
        <v>491</v>
      </c>
      <c r="C444" s="308">
        <v>7331</v>
      </c>
      <c r="D444" s="308">
        <v>-3212</v>
      </c>
      <c r="E444" s="308">
        <v>-2539</v>
      </c>
      <c r="F444" s="300">
        <v>2.6</v>
      </c>
      <c r="G444" s="300">
        <v>1.32</v>
      </c>
      <c r="H444" s="170"/>
    </row>
    <row r="445" spans="1:8" s="309" customFormat="1" ht="15.75">
      <c r="A445" s="297" t="s">
        <v>250</v>
      </c>
      <c r="B445" s="300" t="s">
        <v>491</v>
      </c>
      <c r="C445" s="308">
        <v>3962</v>
      </c>
      <c r="D445" s="308">
        <v>-1982</v>
      </c>
      <c r="E445" s="308">
        <v>-1268</v>
      </c>
      <c r="F445" s="300">
        <v>2.61</v>
      </c>
      <c r="G445" s="300">
        <v>1.17</v>
      </c>
      <c r="H445" s="170"/>
    </row>
    <row r="446" spans="1:8" s="309" customFormat="1" ht="15.75">
      <c r="A446" s="297" t="s">
        <v>251</v>
      </c>
      <c r="B446" s="300" t="s">
        <v>491</v>
      </c>
      <c r="C446" s="308">
        <v>3240</v>
      </c>
      <c r="D446" s="308">
        <v>-1459</v>
      </c>
      <c r="E446" s="308">
        <v>-1162</v>
      </c>
      <c r="F446" s="300">
        <v>2.86</v>
      </c>
      <c r="G446" s="300">
        <v>1.47</v>
      </c>
      <c r="H446" s="170"/>
    </row>
    <row r="447" spans="1:8" s="309" customFormat="1" ht="15.75">
      <c r="A447" s="297" t="s">
        <v>372</v>
      </c>
      <c r="B447" s="300" t="s">
        <v>491</v>
      </c>
      <c r="C447" s="308">
        <v>1580</v>
      </c>
      <c r="D447" s="308">
        <v>-735</v>
      </c>
      <c r="E447" s="308">
        <v>52</v>
      </c>
      <c r="F447" s="300">
        <v>2.88</v>
      </c>
      <c r="G447" s="300">
        <v>1.49</v>
      </c>
      <c r="H447" s="170"/>
    </row>
    <row r="448" spans="1:8" s="309" customFormat="1" ht="15.75">
      <c r="A448" s="297" t="s">
        <v>373</v>
      </c>
      <c r="B448" s="300" t="s">
        <v>491</v>
      </c>
      <c r="C448" s="308">
        <v>229</v>
      </c>
      <c r="D448" s="308">
        <v>-126</v>
      </c>
      <c r="E448" s="308">
        <v>2</v>
      </c>
      <c r="F448" s="300">
        <v>2.19</v>
      </c>
      <c r="G448" s="300">
        <v>0.86</v>
      </c>
      <c r="H448" s="170"/>
    </row>
    <row r="449" spans="1:8" s="309" customFormat="1" ht="15.75">
      <c r="A449" s="297" t="s">
        <v>374</v>
      </c>
      <c r="B449" s="300" t="s">
        <v>491</v>
      </c>
      <c r="C449" s="308">
        <v>428</v>
      </c>
      <c r="D449" s="308">
        <v>-236</v>
      </c>
      <c r="E449" s="308">
        <v>3</v>
      </c>
      <c r="F449" s="300">
        <v>2.22</v>
      </c>
      <c r="G449" s="300">
        <v>0.87</v>
      </c>
      <c r="H449" s="170"/>
    </row>
    <row r="450" spans="1:8" s="309" customFormat="1" ht="15.75">
      <c r="A450" s="297" t="s">
        <v>252</v>
      </c>
      <c r="B450" s="300" t="s">
        <v>491</v>
      </c>
      <c r="C450" s="308">
        <v>6963</v>
      </c>
      <c r="D450" s="308">
        <v>-2533</v>
      </c>
      <c r="E450" s="308">
        <v>-2976</v>
      </c>
      <c r="F450" s="300">
        <v>2.96</v>
      </c>
      <c r="G450" s="300">
        <v>1.72</v>
      </c>
      <c r="H450" s="170"/>
    </row>
    <row r="451" spans="1:8" s="309" customFormat="1" ht="15.75">
      <c r="A451" s="297" t="s">
        <v>253</v>
      </c>
      <c r="B451" s="300" t="s">
        <v>491</v>
      </c>
      <c r="C451" s="308">
        <v>4164</v>
      </c>
      <c r="D451" s="308">
        <v>-1765</v>
      </c>
      <c r="E451" s="308">
        <v>-1343</v>
      </c>
      <c r="F451" s="300">
        <v>2.6</v>
      </c>
      <c r="G451" s="300">
        <v>1.3</v>
      </c>
      <c r="H451" s="170"/>
    </row>
    <row r="452" spans="1:8" s="309" customFormat="1" ht="15.75">
      <c r="A452" s="297" t="s">
        <v>254</v>
      </c>
      <c r="B452" s="300" t="s">
        <v>491</v>
      </c>
      <c r="C452" s="308">
        <v>10677</v>
      </c>
      <c r="D452" s="308">
        <v>-5793</v>
      </c>
      <c r="E452" s="308">
        <v>-2802</v>
      </c>
      <c r="F452" s="300">
        <v>2.44</v>
      </c>
      <c r="G452" s="300">
        <v>1.05</v>
      </c>
      <c r="H452" s="170"/>
    </row>
    <row r="453" spans="1:8" s="309" customFormat="1" ht="15.75">
      <c r="A453" s="297" t="s">
        <v>255</v>
      </c>
      <c r="B453" s="300" t="s">
        <v>491</v>
      </c>
      <c r="C453" s="308">
        <v>16478</v>
      </c>
      <c r="D453" s="308">
        <v>-11456</v>
      </c>
      <c r="E453" s="308">
        <v>-1187</v>
      </c>
      <c r="F453" s="300">
        <v>2.28</v>
      </c>
      <c r="G453" s="300">
        <v>0.56</v>
      </c>
      <c r="H453" s="170"/>
    </row>
    <row r="454" spans="1:8" s="309" customFormat="1" ht="15.75">
      <c r="A454" s="297" t="s">
        <v>256</v>
      </c>
      <c r="B454" s="300" t="s">
        <v>491</v>
      </c>
      <c r="C454" s="308">
        <v>18818</v>
      </c>
      <c r="D454" s="308">
        <v>-13355</v>
      </c>
      <c r="E454" s="308">
        <v>-631</v>
      </c>
      <c r="F454" s="300">
        <v>2.24</v>
      </c>
      <c r="G454" s="300">
        <v>0.53</v>
      </c>
      <c r="H454" s="170"/>
    </row>
    <row r="455" spans="1:8" s="309" customFormat="1" ht="15.75">
      <c r="A455" s="297" t="s">
        <v>257</v>
      </c>
      <c r="B455" s="300" t="s">
        <v>491</v>
      </c>
      <c r="C455" s="308">
        <v>4440</v>
      </c>
      <c r="D455" s="308">
        <v>-2088</v>
      </c>
      <c r="E455" s="308">
        <v>-1175</v>
      </c>
      <c r="F455" s="300">
        <v>2.53</v>
      </c>
      <c r="G455" s="300">
        <v>1.24</v>
      </c>
      <c r="H455" s="170"/>
    </row>
    <row r="456" spans="1:8" s="309" customFormat="1" ht="15.75">
      <c r="A456" s="297" t="s">
        <v>258</v>
      </c>
      <c r="B456" s="300" t="s">
        <v>491</v>
      </c>
      <c r="C456" s="308">
        <v>5192</v>
      </c>
      <c r="D456" s="308">
        <v>-2391</v>
      </c>
      <c r="E456" s="308">
        <v>-1210</v>
      </c>
      <c r="F456" s="300">
        <v>2.58</v>
      </c>
      <c r="G456" s="300">
        <v>1.29</v>
      </c>
      <c r="H456" s="170"/>
    </row>
    <row r="457" spans="1:8" s="309" customFormat="1" ht="15.75">
      <c r="A457" s="297" t="s">
        <v>259</v>
      </c>
      <c r="B457" s="300" t="s">
        <v>491</v>
      </c>
      <c r="C457" s="308">
        <v>11470</v>
      </c>
      <c r="D457" s="308">
        <v>-4200</v>
      </c>
      <c r="E457" s="308">
        <v>-3750</v>
      </c>
      <c r="F457" s="300">
        <v>2.45</v>
      </c>
      <c r="G457" s="300">
        <v>1.34</v>
      </c>
      <c r="H457" s="170"/>
    </row>
    <row r="458" spans="1:8" s="309" customFormat="1" ht="15.75">
      <c r="A458" s="297" t="s">
        <v>260</v>
      </c>
      <c r="B458" s="300" t="s">
        <v>491</v>
      </c>
      <c r="C458" s="308">
        <v>13910</v>
      </c>
      <c r="D458" s="308">
        <v>-5922</v>
      </c>
      <c r="E458" s="308">
        <v>-3439</v>
      </c>
      <c r="F458" s="300">
        <v>2.36</v>
      </c>
      <c r="G458" s="300">
        <v>1.2</v>
      </c>
      <c r="H458" s="170"/>
    </row>
    <row r="459" spans="1:8" s="309" customFormat="1" ht="15.75">
      <c r="A459" s="297" t="s">
        <v>261</v>
      </c>
      <c r="B459" s="300" t="s">
        <v>491</v>
      </c>
      <c r="C459" s="308">
        <v>10072</v>
      </c>
      <c r="D459" s="308">
        <v>-3978</v>
      </c>
      <c r="E459" s="308">
        <v>-2917</v>
      </c>
      <c r="F459" s="300">
        <v>2.44</v>
      </c>
      <c r="G459" s="300">
        <v>1.27</v>
      </c>
      <c r="H459" s="170"/>
    </row>
    <row r="460" spans="1:8" s="309" customFormat="1" ht="15.75">
      <c r="A460" s="297" t="s">
        <v>262</v>
      </c>
      <c r="B460" s="300" t="s">
        <v>491</v>
      </c>
      <c r="C460" s="308">
        <v>14242</v>
      </c>
      <c r="D460" s="308">
        <v>-5794</v>
      </c>
      <c r="E460" s="308">
        <v>-3770</v>
      </c>
      <c r="F460" s="300">
        <v>2.37</v>
      </c>
      <c r="G460" s="300">
        <v>1.18</v>
      </c>
      <c r="H460" s="170"/>
    </row>
    <row r="461" spans="1:8" s="309" customFormat="1" ht="15.75">
      <c r="A461" s="297" t="s">
        <v>263</v>
      </c>
      <c r="B461" s="300" t="s">
        <v>491</v>
      </c>
      <c r="C461" s="308">
        <v>13963</v>
      </c>
      <c r="D461" s="308">
        <v>-6100</v>
      </c>
      <c r="E461" s="308">
        <v>-3683</v>
      </c>
      <c r="F461" s="300">
        <v>2.34</v>
      </c>
      <c r="G461" s="300">
        <v>1.13</v>
      </c>
      <c r="H461" s="170"/>
    </row>
    <row r="462" spans="1:8" s="309" customFormat="1" ht="15.75">
      <c r="A462" s="297" t="s">
        <v>264</v>
      </c>
      <c r="B462" s="300" t="s">
        <v>491</v>
      </c>
      <c r="C462" s="308">
        <v>12931</v>
      </c>
      <c r="D462" s="308">
        <v>-6181</v>
      </c>
      <c r="E462" s="308">
        <v>-2975</v>
      </c>
      <c r="F462" s="300">
        <v>2.39</v>
      </c>
      <c r="G462" s="300">
        <v>1.09</v>
      </c>
      <c r="H462" s="170"/>
    </row>
    <row r="463" spans="1:8" s="309" customFormat="1" ht="15.75">
      <c r="A463" s="297" t="s">
        <v>265</v>
      </c>
      <c r="B463" s="300" t="s">
        <v>491</v>
      </c>
      <c r="C463" s="308">
        <v>3204</v>
      </c>
      <c r="D463" s="308">
        <v>-904</v>
      </c>
      <c r="E463" s="308">
        <v>-1142</v>
      </c>
      <c r="F463" s="300">
        <v>5.13</v>
      </c>
      <c r="G463" s="300">
        <v>3.68</v>
      </c>
      <c r="H463" s="170"/>
    </row>
    <row r="464" spans="1:8" s="309" customFormat="1" ht="15.75">
      <c r="A464" s="297" t="s">
        <v>267</v>
      </c>
      <c r="B464" s="300" t="s">
        <v>491</v>
      </c>
      <c r="C464" s="308">
        <v>2388</v>
      </c>
      <c r="D464" s="308">
        <v>-1216</v>
      </c>
      <c r="E464" s="308">
        <v>-146</v>
      </c>
      <c r="F464" s="300">
        <v>4.19</v>
      </c>
      <c r="G464" s="300">
        <v>1.96</v>
      </c>
      <c r="H464" s="170"/>
    </row>
    <row r="465" spans="1:8" s="309" customFormat="1" ht="15.75">
      <c r="A465" s="297" t="s">
        <v>268</v>
      </c>
      <c r="B465" s="300" t="s">
        <v>491</v>
      </c>
      <c r="C465" s="308">
        <v>5155</v>
      </c>
      <c r="D465" s="308">
        <v>-5770</v>
      </c>
      <c r="E465" s="308">
        <v>957</v>
      </c>
      <c r="F465" s="300">
        <v>1.62</v>
      </c>
      <c r="G465" s="300">
        <v>-0.11</v>
      </c>
      <c r="H465" s="170"/>
    </row>
    <row r="466" spans="1:8" s="309" customFormat="1" ht="15.75">
      <c r="A466" s="297" t="s">
        <v>269</v>
      </c>
      <c r="B466" s="300" t="s">
        <v>491</v>
      </c>
      <c r="C466" s="308">
        <v>3884</v>
      </c>
      <c r="D466" s="308">
        <v>-1699</v>
      </c>
      <c r="E466" s="308">
        <v>-2030</v>
      </c>
      <c r="F466" s="300">
        <v>4.06</v>
      </c>
      <c r="G466" s="300">
        <v>2.39</v>
      </c>
      <c r="H466" s="170"/>
    </row>
    <row r="467" spans="1:8" s="309" customFormat="1" ht="15.75">
      <c r="A467" s="297" t="s">
        <v>271</v>
      </c>
      <c r="B467" s="300" t="s">
        <v>491</v>
      </c>
      <c r="C467" s="308">
        <v>3905</v>
      </c>
      <c r="D467" s="308">
        <v>-1624</v>
      </c>
      <c r="E467" s="308">
        <v>145</v>
      </c>
      <c r="F467" s="300">
        <v>3.78</v>
      </c>
      <c r="G467" s="300">
        <v>2.09</v>
      </c>
      <c r="H467" s="170"/>
    </row>
    <row r="468" spans="1:8" s="309" customFormat="1" ht="15.75">
      <c r="A468" s="297" t="s">
        <v>308</v>
      </c>
      <c r="B468" s="300" t="s">
        <v>491</v>
      </c>
      <c r="C468" s="308">
        <v>1927</v>
      </c>
      <c r="D468" s="308">
        <v>-701</v>
      </c>
      <c r="E468" s="308">
        <v>153</v>
      </c>
      <c r="F468" s="300">
        <v>4.23</v>
      </c>
      <c r="G468" s="300">
        <v>2.67</v>
      </c>
      <c r="H468" s="170"/>
    </row>
    <row r="469" spans="1:8" s="309" customFormat="1" ht="15.75">
      <c r="A469" s="297" t="s">
        <v>272</v>
      </c>
      <c r="B469" s="300" t="s">
        <v>491</v>
      </c>
      <c r="C469" s="308">
        <v>3272</v>
      </c>
      <c r="D469" s="308">
        <v>-2267</v>
      </c>
      <c r="E469" s="308">
        <v>-1177</v>
      </c>
      <c r="F469" s="300">
        <v>3.89</v>
      </c>
      <c r="G469" s="300">
        <v>1.44</v>
      </c>
      <c r="H469" s="170"/>
    </row>
    <row r="470" spans="1:8" s="309" customFormat="1" ht="15.75">
      <c r="A470" s="297" t="s">
        <v>309</v>
      </c>
      <c r="B470" s="300" t="s">
        <v>491</v>
      </c>
      <c r="C470" s="308">
        <v>1492</v>
      </c>
      <c r="D470" s="308">
        <v>-725</v>
      </c>
      <c r="E470" s="308">
        <v>75</v>
      </c>
      <c r="F470" s="300">
        <v>3.81</v>
      </c>
      <c r="G470" s="300">
        <v>1.83</v>
      </c>
      <c r="H470" s="170"/>
    </row>
    <row r="471" spans="1:8" s="309" customFormat="1" ht="15.75">
      <c r="A471" s="297" t="s">
        <v>273</v>
      </c>
      <c r="B471" s="300" t="s">
        <v>491</v>
      </c>
      <c r="C471" s="308">
        <v>2742</v>
      </c>
      <c r="D471" s="308">
        <v>-1418</v>
      </c>
      <c r="E471" s="308">
        <v>-621</v>
      </c>
      <c r="F471" s="300">
        <v>2.43</v>
      </c>
      <c r="G471" s="300">
        <v>1.09</v>
      </c>
      <c r="H471" s="170"/>
    </row>
    <row r="472" spans="1:8" s="309" customFormat="1" ht="15.75">
      <c r="A472" s="297" t="s">
        <v>275</v>
      </c>
      <c r="B472" s="300" t="s">
        <v>491</v>
      </c>
      <c r="C472" s="308">
        <v>5332</v>
      </c>
      <c r="D472" s="308">
        <v>-2760</v>
      </c>
      <c r="E472" s="308">
        <v>-1031</v>
      </c>
      <c r="F472" s="300">
        <v>2.16</v>
      </c>
      <c r="G472" s="300">
        <v>0.97</v>
      </c>
      <c r="H472" s="170"/>
    </row>
    <row r="473" spans="1:8" s="309" customFormat="1" ht="15.75">
      <c r="A473" s="297" t="s">
        <v>276</v>
      </c>
      <c r="B473" s="300" t="s">
        <v>491</v>
      </c>
      <c r="C473" s="308">
        <v>6224</v>
      </c>
      <c r="D473" s="308">
        <v>-3141</v>
      </c>
      <c r="E473" s="308">
        <v>-1556</v>
      </c>
      <c r="F473" s="300">
        <v>2.09</v>
      </c>
      <c r="G473" s="300">
        <v>0.91</v>
      </c>
      <c r="H473" s="170"/>
    </row>
    <row r="474" spans="1:8" s="309" customFormat="1" ht="15.75">
      <c r="A474" s="297" t="s">
        <v>277</v>
      </c>
      <c r="B474" s="300" t="s">
        <v>491</v>
      </c>
      <c r="C474" s="308">
        <v>8960</v>
      </c>
      <c r="D474" s="308">
        <v>-4934</v>
      </c>
      <c r="E474" s="308">
        <v>-1890</v>
      </c>
      <c r="F474" s="300">
        <v>2.05</v>
      </c>
      <c r="G474" s="300">
        <v>0.82</v>
      </c>
      <c r="H474" s="170"/>
    </row>
    <row r="475" spans="1:8" s="309" customFormat="1" ht="15.75">
      <c r="A475" s="297" t="s">
        <v>278</v>
      </c>
      <c r="B475" s="300" t="s">
        <v>491</v>
      </c>
      <c r="C475" s="308">
        <v>8468</v>
      </c>
      <c r="D475" s="308">
        <v>-4639</v>
      </c>
      <c r="E475" s="308">
        <v>-1772</v>
      </c>
      <c r="F475" s="300">
        <v>2.03</v>
      </c>
      <c r="G475" s="300">
        <v>0.82</v>
      </c>
      <c r="H475" s="170"/>
    </row>
    <row r="476" spans="1:8" s="309" customFormat="1" ht="15.75">
      <c r="A476" s="297" t="s">
        <v>279</v>
      </c>
      <c r="B476" s="300" t="s">
        <v>491</v>
      </c>
      <c r="C476" s="308">
        <v>12423</v>
      </c>
      <c r="D476" s="308">
        <v>-8143</v>
      </c>
      <c r="E476" s="308">
        <v>-2917</v>
      </c>
      <c r="F476" s="300">
        <v>2.05</v>
      </c>
      <c r="G476" s="300">
        <v>0.62</v>
      </c>
      <c r="H476" s="170"/>
    </row>
    <row r="477" spans="1:8" s="309" customFormat="1" ht="15.75">
      <c r="A477" s="297" t="s">
        <v>280</v>
      </c>
      <c r="B477" s="300" t="s">
        <v>491</v>
      </c>
      <c r="C477" s="308">
        <v>17633</v>
      </c>
      <c r="D477" s="308">
        <v>-12638</v>
      </c>
      <c r="E477" s="308">
        <v>-2425</v>
      </c>
      <c r="F477" s="300">
        <v>1.92</v>
      </c>
      <c r="G477" s="300">
        <v>0.51</v>
      </c>
      <c r="H477" s="170"/>
    </row>
    <row r="478" spans="1:8" s="309" customFormat="1" ht="15.75">
      <c r="A478" s="297" t="s">
        <v>375</v>
      </c>
      <c r="B478" s="300" t="s">
        <v>491</v>
      </c>
      <c r="C478" s="308">
        <v>4584</v>
      </c>
      <c r="D478" s="308">
        <v>-3175</v>
      </c>
      <c r="E478" s="308">
        <v>-1239</v>
      </c>
      <c r="F478" s="300">
        <v>2.55</v>
      </c>
      <c r="G478" s="300">
        <v>0.88</v>
      </c>
      <c r="H478" s="170"/>
    </row>
    <row r="479" spans="1:8" s="309" customFormat="1" ht="15.75">
      <c r="A479" s="297" t="s">
        <v>281</v>
      </c>
      <c r="B479" s="300" t="s">
        <v>491</v>
      </c>
      <c r="C479" s="308">
        <v>1634</v>
      </c>
      <c r="D479" s="308">
        <v>-784</v>
      </c>
      <c r="E479" s="308">
        <v>-373</v>
      </c>
      <c r="F479" s="300">
        <v>2.31</v>
      </c>
      <c r="G479" s="300">
        <v>0.98</v>
      </c>
      <c r="H479" s="170"/>
    </row>
    <row r="480" spans="1:8" s="309" customFormat="1" ht="15.75">
      <c r="A480" s="297" t="s">
        <v>282</v>
      </c>
      <c r="B480" s="300" t="s">
        <v>491</v>
      </c>
      <c r="C480" s="308">
        <v>3600</v>
      </c>
      <c r="D480" s="308">
        <v>-645</v>
      </c>
      <c r="E480" s="308">
        <v>-1996</v>
      </c>
      <c r="F480" s="300">
        <v>7.12</v>
      </c>
      <c r="G480" s="300">
        <v>5.9</v>
      </c>
      <c r="H480" s="170"/>
    </row>
    <row r="481" spans="1:8" s="309" customFormat="1" ht="15.75">
      <c r="A481" s="297" t="s">
        <v>283</v>
      </c>
      <c r="B481" s="300" t="s">
        <v>491</v>
      </c>
      <c r="C481" s="308">
        <v>1408</v>
      </c>
      <c r="D481" s="308">
        <v>-1039</v>
      </c>
      <c r="E481" s="308">
        <v>-260</v>
      </c>
      <c r="F481" s="300">
        <v>2.4</v>
      </c>
      <c r="G481" s="300">
        <v>0.58</v>
      </c>
      <c r="H481" s="170"/>
    </row>
    <row r="482" spans="1:8" s="309" customFormat="1" ht="15.75">
      <c r="A482" s="297" t="s">
        <v>284</v>
      </c>
      <c r="B482" s="300" t="s">
        <v>491</v>
      </c>
      <c r="C482" s="308">
        <v>2834</v>
      </c>
      <c r="D482" s="308">
        <v>-1761</v>
      </c>
      <c r="E482" s="308">
        <v>-623</v>
      </c>
      <c r="F482" s="300">
        <v>2.47</v>
      </c>
      <c r="G482" s="300">
        <v>0.88</v>
      </c>
      <c r="H482" s="170"/>
    </row>
    <row r="483" spans="1:8" s="309" customFormat="1" ht="15.75">
      <c r="A483" s="297" t="s">
        <v>285</v>
      </c>
      <c r="B483" s="300" t="s">
        <v>491</v>
      </c>
      <c r="C483" s="308">
        <v>4785</v>
      </c>
      <c r="D483" s="308">
        <v>-2315</v>
      </c>
      <c r="E483" s="308">
        <v>-1778</v>
      </c>
      <c r="F483" s="300">
        <v>3.02</v>
      </c>
      <c r="G483" s="300">
        <v>1.4</v>
      </c>
      <c r="H483" s="170"/>
    </row>
    <row r="484" spans="1:8" s="309" customFormat="1" ht="15.75">
      <c r="A484" s="297" t="s">
        <v>286</v>
      </c>
      <c r="B484" s="300" t="s">
        <v>491</v>
      </c>
      <c r="C484" s="308">
        <v>2453</v>
      </c>
      <c r="D484" s="308">
        <v>-1170</v>
      </c>
      <c r="E484" s="308">
        <v>-836</v>
      </c>
      <c r="F484" s="300">
        <v>2.74</v>
      </c>
      <c r="G484" s="300">
        <v>1.4</v>
      </c>
      <c r="H484" s="170"/>
    </row>
    <row r="485" spans="1:8" s="309" customFormat="1" ht="15.75">
      <c r="A485" s="297" t="s">
        <v>1114</v>
      </c>
      <c r="B485" s="300" t="s">
        <v>491</v>
      </c>
      <c r="C485" s="308">
        <v>2757</v>
      </c>
      <c r="D485" s="308">
        <v>-1248</v>
      </c>
      <c r="E485" s="308">
        <v>-223</v>
      </c>
      <c r="F485" s="300">
        <v>2.97</v>
      </c>
      <c r="G485" s="300">
        <v>0.2</v>
      </c>
      <c r="H485" s="170"/>
    </row>
    <row r="486" spans="1:8" s="309" customFormat="1" ht="15.75">
      <c r="A486" s="297" t="s">
        <v>287</v>
      </c>
      <c r="B486" s="300" t="s">
        <v>491</v>
      </c>
      <c r="C486" s="308">
        <v>1746</v>
      </c>
      <c r="D486" s="308">
        <v>-1132</v>
      </c>
      <c r="E486" s="308">
        <v>-564</v>
      </c>
      <c r="F486" s="300">
        <v>2.55</v>
      </c>
      <c r="G486" s="300">
        <v>1.16</v>
      </c>
      <c r="H486" s="170"/>
    </row>
    <row r="487" spans="1:8" s="309" customFormat="1" ht="15.75">
      <c r="A487" s="297" t="s">
        <v>8</v>
      </c>
      <c r="B487" s="300" t="s">
        <v>491</v>
      </c>
      <c r="C487" s="308">
        <v>2820</v>
      </c>
      <c r="D487" s="308">
        <v>-1777</v>
      </c>
      <c r="E487" s="308">
        <v>141</v>
      </c>
      <c r="F487" s="300">
        <v>2.03</v>
      </c>
      <c r="G487" s="300">
        <v>0.96</v>
      </c>
      <c r="H487" s="170"/>
    </row>
    <row r="488" spans="1:8" s="309" customFormat="1" ht="15.75">
      <c r="A488" s="297" t="s">
        <v>9</v>
      </c>
      <c r="B488" s="300" t="s">
        <v>491</v>
      </c>
      <c r="C488" s="308">
        <v>2120</v>
      </c>
      <c r="D488" s="308">
        <v>-1005</v>
      </c>
      <c r="E488" s="308">
        <v>-581</v>
      </c>
      <c r="F488" s="300">
        <v>2.35</v>
      </c>
      <c r="G488" s="300">
        <v>1.52</v>
      </c>
      <c r="H488" s="170"/>
    </row>
    <row r="489" spans="1:8" s="309" customFormat="1" ht="15.75">
      <c r="A489" s="297" t="s">
        <v>350</v>
      </c>
      <c r="B489" s="300" t="s">
        <v>491</v>
      </c>
      <c r="C489" s="308">
        <v>5472</v>
      </c>
      <c r="D489" s="308">
        <v>-2948</v>
      </c>
      <c r="E489" s="308">
        <v>-821</v>
      </c>
      <c r="F489" s="300">
        <v>2.14</v>
      </c>
      <c r="G489" s="300">
        <v>1.27</v>
      </c>
      <c r="H489" s="170"/>
    </row>
    <row r="490" spans="1:8" s="309" customFormat="1" ht="15.75">
      <c r="A490" s="297" t="s">
        <v>10</v>
      </c>
      <c r="B490" s="300" t="s">
        <v>491</v>
      </c>
      <c r="C490" s="308">
        <v>6190</v>
      </c>
      <c r="D490" s="308">
        <v>-3194</v>
      </c>
      <c r="E490" s="308">
        <v>-1022</v>
      </c>
      <c r="F490" s="300">
        <v>2.11</v>
      </c>
      <c r="G490" s="300">
        <v>1.24</v>
      </c>
      <c r="H490" s="170"/>
    </row>
    <row r="491" spans="1:8" s="309" customFormat="1" ht="15.75">
      <c r="A491" s="297" t="s">
        <v>11</v>
      </c>
      <c r="B491" s="300" t="s">
        <v>491</v>
      </c>
      <c r="C491" s="308">
        <v>7735</v>
      </c>
      <c r="D491" s="308">
        <v>-5885</v>
      </c>
      <c r="E491" s="308">
        <v>-1086</v>
      </c>
      <c r="F491" s="300">
        <v>2.12</v>
      </c>
      <c r="G491" s="300">
        <v>0.77</v>
      </c>
      <c r="H491" s="170"/>
    </row>
    <row r="492" spans="1:8" s="309" customFormat="1" ht="15.75">
      <c r="A492" s="297" t="s">
        <v>12</v>
      </c>
      <c r="B492" s="300" t="s">
        <v>491</v>
      </c>
      <c r="C492" s="308">
        <v>4570</v>
      </c>
      <c r="D492" s="308">
        <v>-2780</v>
      </c>
      <c r="E492" s="308">
        <v>-579</v>
      </c>
      <c r="F492" s="300">
        <v>2.11</v>
      </c>
      <c r="G492" s="300">
        <v>1</v>
      </c>
      <c r="H492" s="170"/>
    </row>
    <row r="493" spans="1:8" s="309" customFormat="1" ht="15.75">
      <c r="A493" s="91" t="s">
        <v>417</v>
      </c>
      <c r="B493" s="289" t="s">
        <v>491</v>
      </c>
      <c r="C493" s="310">
        <v>6459179</v>
      </c>
      <c r="D493" s="310">
        <v>-4525957</v>
      </c>
      <c r="E493" s="310">
        <v>-741388</v>
      </c>
      <c r="F493" s="339">
        <v>2.91</v>
      </c>
      <c r="G493" s="302">
        <v>0.89</v>
      </c>
      <c r="H493" s="170"/>
    </row>
    <row r="494" spans="1:8" s="309" customFormat="1" ht="13.5" customHeight="1">
      <c r="A494" s="266" t="s">
        <v>473</v>
      </c>
      <c r="B494" s="289" t="s">
        <v>491</v>
      </c>
      <c r="C494" s="289" t="s">
        <v>491</v>
      </c>
      <c r="D494" s="289" t="s">
        <v>491</v>
      </c>
      <c r="E494" s="289" t="s">
        <v>491</v>
      </c>
      <c r="F494" s="339">
        <v>3.2</v>
      </c>
      <c r="G494" s="289">
        <v>1.45</v>
      </c>
      <c r="H494" s="170"/>
    </row>
    <row r="495" spans="1:8" s="309" customFormat="1" ht="15.75">
      <c r="A495" s="266" t="s">
        <v>967</v>
      </c>
      <c r="B495" s="289" t="s">
        <v>491</v>
      </c>
      <c r="C495" s="289" t="s">
        <v>491</v>
      </c>
      <c r="D495" s="289" t="s">
        <v>491</v>
      </c>
      <c r="E495" s="289" t="s">
        <v>491</v>
      </c>
      <c r="F495" s="339">
        <f>(F493-F494)/F494*100</f>
        <v>-9.062500000000002</v>
      </c>
      <c r="G495" s="289">
        <f>(G493-G494)/G494*100</f>
        <v>-38.62068965517241</v>
      </c>
      <c r="H495" s="170"/>
    </row>
    <row r="496" spans="1:8" s="309" customFormat="1" ht="10.5" customHeight="1">
      <c r="A496" s="266"/>
      <c r="B496" s="289"/>
      <c r="C496" s="267"/>
      <c r="D496" s="267"/>
      <c r="E496" s="267"/>
      <c r="F496" s="289"/>
      <c r="G496" s="289"/>
      <c r="H496" s="170"/>
    </row>
    <row r="497" spans="1:8" s="309" customFormat="1" ht="13.5" customHeight="1">
      <c r="A497" s="266" t="s">
        <v>677</v>
      </c>
      <c r="B497" s="289"/>
      <c r="C497" s="267"/>
      <c r="D497" s="267"/>
      <c r="E497" s="267"/>
      <c r="F497" s="289"/>
      <c r="G497" s="289"/>
      <c r="H497" s="170"/>
    </row>
    <row r="498" spans="1:8" s="309" customFormat="1" ht="15.75">
      <c r="A498" s="144" t="s">
        <v>310</v>
      </c>
      <c r="B498" s="296" t="s">
        <v>491</v>
      </c>
      <c r="C498" s="295">
        <v>1</v>
      </c>
      <c r="D498" s="295">
        <v>-290</v>
      </c>
      <c r="E498" s="295">
        <v>8848</v>
      </c>
      <c r="F498" s="296">
        <v>0</v>
      </c>
      <c r="G498" s="296">
        <v>0</v>
      </c>
      <c r="H498" s="170"/>
    </row>
    <row r="499" spans="1:8" s="309" customFormat="1" ht="15.75">
      <c r="A499" s="144" t="s">
        <v>312</v>
      </c>
      <c r="B499" s="296" t="s">
        <v>491</v>
      </c>
      <c r="C499" s="295">
        <v>49265</v>
      </c>
      <c r="D499" s="295">
        <v>-36210</v>
      </c>
      <c r="E499" s="295">
        <v>2624</v>
      </c>
      <c r="F499" s="296">
        <v>0</v>
      </c>
      <c r="G499" s="296">
        <v>0</v>
      </c>
      <c r="H499" s="170"/>
    </row>
    <row r="500" spans="1:8" s="309" customFormat="1" ht="15.75">
      <c r="A500" s="144" t="s">
        <v>313</v>
      </c>
      <c r="B500" s="296" t="s">
        <v>491</v>
      </c>
      <c r="C500" s="295">
        <v>0</v>
      </c>
      <c r="D500" s="295">
        <v>0</v>
      </c>
      <c r="E500" s="295">
        <v>35</v>
      </c>
      <c r="F500" s="296">
        <v>0</v>
      </c>
      <c r="G500" s="296">
        <v>0</v>
      </c>
      <c r="H500" s="170"/>
    </row>
    <row r="501" spans="1:8" s="309" customFormat="1" ht="15.75">
      <c r="A501" s="266" t="s">
        <v>419</v>
      </c>
      <c r="B501" s="289" t="s">
        <v>491</v>
      </c>
      <c r="C501" s="267">
        <v>49266</v>
      </c>
      <c r="D501" s="267">
        <v>-36500</v>
      </c>
      <c r="E501" s="267">
        <v>11507</v>
      </c>
      <c r="F501" s="289">
        <v>0</v>
      </c>
      <c r="G501" s="289">
        <v>0</v>
      </c>
      <c r="H501" s="170"/>
    </row>
    <row r="502" spans="1:8" s="309" customFormat="1" ht="13.5" customHeight="1">
      <c r="A502" s="266" t="s">
        <v>474</v>
      </c>
      <c r="B502" s="289" t="s">
        <v>491</v>
      </c>
      <c r="C502" s="289" t="s">
        <v>491</v>
      </c>
      <c r="D502" s="289" t="s">
        <v>491</v>
      </c>
      <c r="E502" s="289" t="s">
        <v>491</v>
      </c>
      <c r="F502" s="289" t="s">
        <v>491</v>
      </c>
      <c r="G502" s="289" t="s">
        <v>491</v>
      </c>
      <c r="H502" s="170"/>
    </row>
    <row r="503" spans="1:8" s="309" customFormat="1" ht="15.75">
      <c r="A503" s="266" t="s">
        <v>967</v>
      </c>
      <c r="B503" s="289" t="s">
        <v>491</v>
      </c>
      <c r="C503" s="289" t="s">
        <v>491</v>
      </c>
      <c r="D503" s="289" t="s">
        <v>491</v>
      </c>
      <c r="E503" s="289" t="s">
        <v>491</v>
      </c>
      <c r="F503" s="289" t="s">
        <v>491</v>
      </c>
      <c r="G503" s="289" t="s">
        <v>491</v>
      </c>
      <c r="H503" s="170"/>
    </row>
    <row r="504" spans="1:8" s="309" customFormat="1" ht="10.5" customHeight="1">
      <c r="A504" s="264"/>
      <c r="B504" s="291"/>
      <c r="C504" s="265"/>
      <c r="D504" s="265"/>
      <c r="E504" s="265"/>
      <c r="F504" s="291"/>
      <c r="G504" s="291"/>
      <c r="H504" s="170"/>
    </row>
    <row r="505" spans="1:8" s="317" customFormat="1" ht="13.5" customHeight="1">
      <c r="A505" s="266" t="s">
        <v>415</v>
      </c>
      <c r="B505" s="289" t="s">
        <v>491</v>
      </c>
      <c r="C505" s="267">
        <v>6508445</v>
      </c>
      <c r="D505" s="267">
        <v>-4562457</v>
      </c>
      <c r="E505" s="267">
        <v>-729881</v>
      </c>
      <c r="F505" s="289">
        <v>2.89</v>
      </c>
      <c r="G505" s="289">
        <v>0.89</v>
      </c>
      <c r="H505" s="316"/>
    </row>
    <row r="506" spans="1:8" s="317" customFormat="1" ht="13.5" customHeight="1">
      <c r="A506" s="266" t="s">
        <v>416</v>
      </c>
      <c r="B506" s="289" t="s">
        <v>491</v>
      </c>
      <c r="C506" s="289" t="s">
        <v>491</v>
      </c>
      <c r="D506" s="289" t="s">
        <v>491</v>
      </c>
      <c r="E506" s="289" t="s">
        <v>491</v>
      </c>
      <c r="F506" s="339">
        <v>3.19</v>
      </c>
      <c r="G506" s="289">
        <v>1.45</v>
      </c>
      <c r="H506" s="316"/>
    </row>
    <row r="507" spans="1:8" s="317" customFormat="1" ht="15.75">
      <c r="A507" s="266" t="s">
        <v>967</v>
      </c>
      <c r="B507" s="289" t="s">
        <v>491</v>
      </c>
      <c r="C507" s="289" t="s">
        <v>491</v>
      </c>
      <c r="D507" s="289" t="s">
        <v>491</v>
      </c>
      <c r="E507" s="289" t="s">
        <v>491</v>
      </c>
      <c r="F507" s="339">
        <f>(F505-F506)/F506*100</f>
        <v>-9.404388714733537</v>
      </c>
      <c r="G507" s="289">
        <f>(G505-G506)/G506*100</f>
        <v>-38.62068965517241</v>
      </c>
      <c r="H507" s="316"/>
    </row>
    <row r="508" spans="1:8" ht="15.75">
      <c r="A508" s="169" t="s">
        <v>492</v>
      </c>
      <c r="B508" s="20"/>
      <c r="C508" s="7"/>
      <c r="D508" s="7"/>
      <c r="E508" s="7"/>
      <c r="F508" s="7"/>
      <c r="G508" s="7"/>
      <c r="H508" s="171"/>
    </row>
    <row r="509" spans="1:8" ht="15.75">
      <c r="A509" s="169" t="s">
        <v>493</v>
      </c>
      <c r="B509" s="20"/>
      <c r="C509" s="20"/>
      <c r="D509" s="20"/>
      <c r="E509" s="7"/>
      <c r="F509" s="7"/>
      <c r="G509" s="7"/>
      <c r="H509" s="171"/>
    </row>
    <row r="510" spans="1:8" ht="15.75">
      <c r="A510" s="65" t="s">
        <v>494</v>
      </c>
      <c r="B510" s="20"/>
      <c r="C510" s="20"/>
      <c r="D510" s="20"/>
      <c r="E510" s="7"/>
      <c r="F510" s="7"/>
      <c r="G510" s="7"/>
      <c r="H510" s="171"/>
    </row>
    <row r="511" spans="1:8" ht="15.75">
      <c r="A511" s="65" t="s">
        <v>495</v>
      </c>
      <c r="B511" s="20"/>
      <c r="C511" s="7"/>
      <c r="D511" s="7"/>
      <c r="E511" s="7"/>
      <c r="F511" s="7"/>
      <c r="G511" s="7"/>
      <c r="H511" s="171"/>
    </row>
    <row r="512" spans="1:8" ht="15.75">
      <c r="A512" s="65" t="s">
        <v>496</v>
      </c>
      <c r="B512" s="20"/>
      <c r="C512" s="7"/>
      <c r="D512" s="7"/>
      <c r="E512" s="7"/>
      <c r="F512" s="7"/>
      <c r="G512" s="7"/>
      <c r="H512" s="171"/>
    </row>
    <row r="513" spans="1:7" ht="15.75">
      <c r="A513" s="13"/>
      <c r="B513" s="20"/>
      <c r="C513" s="7"/>
      <c r="D513" s="7"/>
      <c r="E513" s="7"/>
      <c r="F513" s="7"/>
      <c r="G513" s="7"/>
    </row>
    <row r="514" spans="1:7" ht="15.75">
      <c r="A514" s="13"/>
      <c r="B514" s="20"/>
      <c r="C514" s="7"/>
      <c r="D514" s="7"/>
      <c r="E514" s="7"/>
      <c r="F514" s="7"/>
      <c r="G514" s="7"/>
    </row>
    <row r="515" spans="1:7" ht="15.75">
      <c r="A515" s="13"/>
      <c r="B515" s="20"/>
      <c r="C515" s="7"/>
      <c r="D515" s="7"/>
      <c r="E515" s="7"/>
      <c r="F515" s="7"/>
      <c r="G515" s="7"/>
    </row>
    <row r="516" spans="1:7" ht="15.75">
      <c r="A516" s="13"/>
      <c r="B516" s="20"/>
      <c r="C516" s="7"/>
      <c r="D516" s="7"/>
      <c r="E516" s="7"/>
      <c r="F516" s="7"/>
      <c r="G516" s="7"/>
    </row>
    <row r="517" spans="1:7" ht="15.75">
      <c r="A517" s="13"/>
      <c r="B517" s="20"/>
      <c r="C517" s="7"/>
      <c r="D517" s="7"/>
      <c r="E517" s="7"/>
      <c r="F517" s="7"/>
      <c r="G517" s="7"/>
    </row>
    <row r="518" spans="1:7" ht="15.75">
      <c r="A518" s="13"/>
      <c r="B518" s="20"/>
      <c r="C518" s="7"/>
      <c r="D518" s="7"/>
      <c r="E518" s="7"/>
      <c r="F518" s="7"/>
      <c r="G518" s="7"/>
    </row>
    <row r="519" spans="1:7" ht="15.75">
      <c r="A519" s="13"/>
      <c r="B519" s="20"/>
      <c r="C519" s="7"/>
      <c r="D519" s="7"/>
      <c r="E519" s="7"/>
      <c r="F519" s="7"/>
      <c r="G519" s="7"/>
    </row>
    <row r="520" ht="15.75">
      <c r="A520" s="22"/>
    </row>
    <row r="522" ht="15.75">
      <c r="A522" s="22"/>
    </row>
  </sheetData>
  <mergeCells count="6">
    <mergeCell ref="B4:B5"/>
    <mergeCell ref="C4:C5"/>
    <mergeCell ref="G4:G5"/>
    <mergeCell ref="D4:D5"/>
    <mergeCell ref="F4:F5"/>
    <mergeCell ref="E4:E5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A1:H513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42.140625" style="1" customWidth="1"/>
    <col min="2" max="2" width="15.140625" style="1" customWidth="1"/>
    <col min="3" max="3" width="19.57421875" style="1" customWidth="1"/>
    <col min="4" max="4" width="16.7109375" style="1" customWidth="1"/>
    <col min="5" max="5" width="20.8515625" style="1" customWidth="1"/>
    <col min="6" max="6" width="17.57421875" style="1" customWidth="1"/>
    <col min="7" max="16384" width="11.421875" style="1" customWidth="1"/>
  </cols>
  <sheetData>
    <row r="1" spans="1:6" ht="15.75">
      <c r="A1" s="167"/>
      <c r="B1" s="9"/>
      <c r="C1" s="9"/>
      <c r="D1" s="9"/>
      <c r="E1" s="9"/>
      <c r="F1" s="9"/>
    </row>
    <row r="2" spans="1:6" s="7" customFormat="1" ht="15.75">
      <c r="A2" s="58" t="s">
        <v>497</v>
      </c>
      <c r="B2" s="154"/>
      <c r="C2" s="16"/>
      <c r="D2" s="16"/>
      <c r="E2" s="16"/>
      <c r="F2" s="117" t="s">
        <v>498</v>
      </c>
    </row>
    <row r="3" s="3" customFormat="1" ht="13.5"/>
    <row r="4" spans="1:6" s="3" customFormat="1" ht="15.75" customHeight="1">
      <c r="A4" s="22"/>
      <c r="B4" s="390" t="s">
        <v>499</v>
      </c>
      <c r="C4" s="402" t="s">
        <v>500</v>
      </c>
      <c r="D4" s="402"/>
      <c r="E4" s="402"/>
      <c r="F4" s="402"/>
    </row>
    <row r="5" spans="1:6" s="3" customFormat="1" ht="13.5">
      <c r="A5" s="22"/>
      <c r="B5" s="390"/>
      <c r="C5" s="172"/>
      <c r="D5" s="402" t="s">
        <v>502</v>
      </c>
      <c r="E5" s="402"/>
      <c r="F5" s="402"/>
    </row>
    <row r="6" spans="1:8" s="5" customFormat="1" ht="14.25" customHeight="1">
      <c r="A6" s="168" t="s">
        <v>811</v>
      </c>
      <c r="B6" s="402"/>
      <c r="C6" s="142" t="s">
        <v>503</v>
      </c>
      <c r="D6" s="142" t="s">
        <v>504</v>
      </c>
      <c r="E6" s="142" t="s">
        <v>505</v>
      </c>
      <c r="F6" s="142" t="s">
        <v>506</v>
      </c>
      <c r="G6" s="3"/>
      <c r="H6" s="3"/>
    </row>
    <row r="7" spans="1:8" s="374" customFormat="1" ht="5.25" customHeight="1">
      <c r="A7" s="373"/>
      <c r="B7" s="360"/>
      <c r="C7" s="360"/>
      <c r="D7" s="360"/>
      <c r="E7" s="360"/>
      <c r="F7" s="360"/>
      <c r="G7" s="375"/>
      <c r="H7" s="375"/>
    </row>
    <row r="8" spans="1:8" s="96" customFormat="1" ht="25.5" customHeight="1">
      <c r="A8" s="89" t="s">
        <v>674</v>
      </c>
      <c r="B8" s="90"/>
      <c r="C8" s="90"/>
      <c r="D8" s="90"/>
      <c r="E8" s="90"/>
      <c r="F8" s="90"/>
      <c r="G8" s="3"/>
      <c r="H8" s="3"/>
    </row>
    <row r="9" spans="1:8" s="309" customFormat="1" ht="15.75">
      <c r="A9" s="297" t="s">
        <v>177</v>
      </c>
      <c r="B9" s="308">
        <v>-51</v>
      </c>
      <c r="C9" s="308">
        <v>-16919</v>
      </c>
      <c r="D9" s="308">
        <v>15726</v>
      </c>
      <c r="E9" s="308">
        <v>0</v>
      </c>
      <c r="F9" s="308">
        <v>0</v>
      </c>
      <c r="G9" s="318"/>
      <c r="H9" s="318"/>
    </row>
    <row r="10" spans="1:8" s="309" customFormat="1" ht="15.75">
      <c r="A10" s="297" t="s">
        <v>1034</v>
      </c>
      <c r="B10" s="308">
        <v>-24</v>
      </c>
      <c r="C10" s="308">
        <v>0</v>
      </c>
      <c r="D10" s="308">
        <v>0</v>
      </c>
      <c r="E10" s="308">
        <v>0</v>
      </c>
      <c r="F10" s="308">
        <v>-1</v>
      </c>
      <c r="G10" s="318"/>
      <c r="H10" s="318"/>
    </row>
    <row r="11" spans="1:8" s="309" customFormat="1" ht="15.75">
      <c r="A11" s="297" t="s">
        <v>1037</v>
      </c>
      <c r="B11" s="308">
        <v>-48</v>
      </c>
      <c r="C11" s="308">
        <v>-943</v>
      </c>
      <c r="D11" s="308">
        <v>313</v>
      </c>
      <c r="E11" s="308">
        <v>0</v>
      </c>
      <c r="F11" s="308">
        <v>0</v>
      </c>
      <c r="G11" s="318"/>
      <c r="H11" s="318"/>
    </row>
    <row r="12" spans="1:8" s="309" customFormat="1" ht="15.75">
      <c r="A12" s="297" t="s">
        <v>1039</v>
      </c>
      <c r="B12" s="308">
        <v>0</v>
      </c>
      <c r="C12" s="308">
        <v>-8</v>
      </c>
      <c r="D12" s="308">
        <v>0</v>
      </c>
      <c r="E12" s="308">
        <v>201</v>
      </c>
      <c r="F12" s="308">
        <v>0</v>
      </c>
      <c r="G12" s="318"/>
      <c r="H12" s="318"/>
    </row>
    <row r="13" spans="1:8" s="309" customFormat="1" ht="15.75">
      <c r="A13" s="297" t="s">
        <v>1041</v>
      </c>
      <c r="B13" s="308">
        <v>-41</v>
      </c>
      <c r="C13" s="308">
        <v>0</v>
      </c>
      <c r="D13" s="308">
        <v>0</v>
      </c>
      <c r="E13" s="308">
        <v>0</v>
      </c>
      <c r="F13" s="308">
        <v>-70</v>
      </c>
      <c r="G13" s="318"/>
      <c r="H13" s="318"/>
    </row>
    <row r="14" spans="1:8" s="309" customFormat="1" ht="15.75">
      <c r="A14" s="297" t="s">
        <v>1043</v>
      </c>
      <c r="B14" s="308">
        <v>-36</v>
      </c>
      <c r="C14" s="308">
        <v>0</v>
      </c>
      <c r="D14" s="308">
        <v>116</v>
      </c>
      <c r="E14" s="308">
        <v>0</v>
      </c>
      <c r="F14" s="308">
        <v>-3</v>
      </c>
      <c r="G14" s="318"/>
      <c r="H14" s="318"/>
    </row>
    <row r="15" spans="1:8" s="309" customFormat="1" ht="15.75">
      <c r="A15" s="297" t="s">
        <v>1045</v>
      </c>
      <c r="B15" s="308">
        <v>-19</v>
      </c>
      <c r="C15" s="308">
        <v>0</v>
      </c>
      <c r="D15" s="308">
        <v>0</v>
      </c>
      <c r="E15" s="308">
        <v>0</v>
      </c>
      <c r="F15" s="308">
        <v>-3</v>
      </c>
      <c r="G15" s="318"/>
      <c r="H15" s="318"/>
    </row>
    <row r="16" spans="1:8" s="309" customFormat="1" ht="15.75">
      <c r="A16" s="297" t="s">
        <v>1047</v>
      </c>
      <c r="B16" s="308">
        <v>-26</v>
      </c>
      <c r="C16" s="308">
        <v>-259</v>
      </c>
      <c r="D16" s="308">
        <v>0</v>
      </c>
      <c r="E16" s="308">
        <v>0</v>
      </c>
      <c r="F16" s="308">
        <v>-4</v>
      </c>
      <c r="G16" s="318"/>
      <c r="H16" s="318"/>
    </row>
    <row r="17" spans="1:8" s="309" customFormat="1" ht="15.75">
      <c r="A17" s="297" t="s">
        <v>1048</v>
      </c>
      <c r="B17" s="308">
        <v>-12</v>
      </c>
      <c r="C17" s="308">
        <v>0</v>
      </c>
      <c r="D17" s="308">
        <v>182</v>
      </c>
      <c r="E17" s="308">
        <v>0</v>
      </c>
      <c r="F17" s="308">
        <v>0</v>
      </c>
      <c r="G17" s="318"/>
      <c r="H17" s="318"/>
    </row>
    <row r="18" spans="1:8" s="309" customFormat="1" ht="15.75">
      <c r="A18" s="297" t="s">
        <v>1050</v>
      </c>
      <c r="B18" s="308">
        <v>-16</v>
      </c>
      <c r="C18" s="308">
        <v>-345</v>
      </c>
      <c r="D18" s="308">
        <v>396</v>
      </c>
      <c r="E18" s="308">
        <v>0</v>
      </c>
      <c r="F18" s="308">
        <v>0</v>
      </c>
      <c r="G18" s="318"/>
      <c r="H18" s="318"/>
    </row>
    <row r="19" spans="1:8" s="309" customFormat="1" ht="15.75">
      <c r="A19" s="297" t="s">
        <v>1051</v>
      </c>
      <c r="B19" s="308">
        <v>-30</v>
      </c>
      <c r="C19" s="308">
        <v>-394</v>
      </c>
      <c r="D19" s="308">
        <v>1120</v>
      </c>
      <c r="E19" s="308">
        <v>0</v>
      </c>
      <c r="F19" s="308">
        <v>0</v>
      </c>
      <c r="G19" s="318"/>
      <c r="H19" s="318"/>
    </row>
    <row r="20" spans="1:8" s="309" customFormat="1" ht="15.75">
      <c r="A20" s="297" t="s">
        <v>1053</v>
      </c>
      <c r="B20" s="308">
        <v>-19</v>
      </c>
      <c r="C20" s="308">
        <v>-679</v>
      </c>
      <c r="D20" s="308">
        <v>638</v>
      </c>
      <c r="E20" s="308">
        <v>0</v>
      </c>
      <c r="F20" s="308">
        <v>0</v>
      </c>
      <c r="G20" s="318"/>
      <c r="H20" s="318"/>
    </row>
    <row r="21" spans="1:8" s="309" customFormat="1" ht="15.75">
      <c r="A21" s="297" t="s">
        <v>1054</v>
      </c>
      <c r="B21" s="308">
        <v>0</v>
      </c>
      <c r="C21" s="308">
        <v>-14</v>
      </c>
      <c r="D21" s="308">
        <v>0</v>
      </c>
      <c r="E21" s="308">
        <v>0</v>
      </c>
      <c r="F21" s="308">
        <v>0</v>
      </c>
      <c r="G21" s="318"/>
      <c r="H21" s="318"/>
    </row>
    <row r="22" spans="1:8" s="309" customFormat="1" ht="15.75">
      <c r="A22" s="297" t="s">
        <v>1055</v>
      </c>
      <c r="B22" s="308">
        <v>0</v>
      </c>
      <c r="C22" s="308">
        <v>-1171</v>
      </c>
      <c r="D22" s="308">
        <v>396</v>
      </c>
      <c r="E22" s="308">
        <v>0</v>
      </c>
      <c r="F22" s="308">
        <v>0</v>
      </c>
      <c r="G22" s="318"/>
      <c r="H22" s="318"/>
    </row>
    <row r="23" spans="1:8" s="309" customFormat="1" ht="15.75">
      <c r="A23" s="297" t="s">
        <v>1056</v>
      </c>
      <c r="B23" s="308">
        <v>0</v>
      </c>
      <c r="C23" s="308">
        <v>-16</v>
      </c>
      <c r="D23" s="308">
        <v>17</v>
      </c>
      <c r="E23" s="308">
        <v>890</v>
      </c>
      <c r="F23" s="308">
        <v>0</v>
      </c>
      <c r="G23" s="318"/>
      <c r="H23" s="318"/>
    </row>
    <row r="24" spans="1:8" s="309" customFormat="1" ht="15.75">
      <c r="A24" s="297" t="s">
        <v>1057</v>
      </c>
      <c r="B24" s="308">
        <v>0</v>
      </c>
      <c r="C24" s="308">
        <v>0</v>
      </c>
      <c r="D24" s="308">
        <v>327</v>
      </c>
      <c r="E24" s="308">
        <v>0</v>
      </c>
      <c r="F24" s="308">
        <v>0</v>
      </c>
      <c r="G24" s="318"/>
      <c r="H24" s="318"/>
    </row>
    <row r="25" spans="1:8" s="309" customFormat="1" ht="15.75">
      <c r="A25" s="297" t="s">
        <v>1058</v>
      </c>
      <c r="B25" s="308">
        <v>0</v>
      </c>
      <c r="C25" s="308">
        <v>-7</v>
      </c>
      <c r="D25" s="308">
        <v>3</v>
      </c>
      <c r="E25" s="308">
        <v>271</v>
      </c>
      <c r="F25" s="308">
        <v>0</v>
      </c>
      <c r="G25" s="318"/>
      <c r="H25" s="318"/>
    </row>
    <row r="26" spans="1:8" s="309" customFormat="1" ht="15.75">
      <c r="A26" s="297" t="s">
        <v>1059</v>
      </c>
      <c r="B26" s="308">
        <v>0</v>
      </c>
      <c r="C26" s="308">
        <v>4</v>
      </c>
      <c r="D26" s="308">
        <v>8</v>
      </c>
      <c r="E26" s="308">
        <v>273</v>
      </c>
      <c r="F26" s="308">
        <v>0</v>
      </c>
      <c r="G26" s="318"/>
      <c r="H26" s="318"/>
    </row>
    <row r="27" spans="1:8" s="309" customFormat="1" ht="15.75">
      <c r="A27" s="297" t="s">
        <v>1060</v>
      </c>
      <c r="B27" s="308">
        <v>0</v>
      </c>
      <c r="C27" s="308">
        <v>0</v>
      </c>
      <c r="D27" s="308">
        <v>1</v>
      </c>
      <c r="E27" s="308">
        <v>277</v>
      </c>
      <c r="F27" s="308">
        <v>0</v>
      </c>
      <c r="G27" s="318"/>
      <c r="H27" s="318"/>
    </row>
    <row r="28" spans="1:8" s="309" customFormat="1" ht="15.75">
      <c r="A28" s="297" t="s">
        <v>1061</v>
      </c>
      <c r="B28" s="308">
        <v>0</v>
      </c>
      <c r="C28" s="308">
        <v>0</v>
      </c>
      <c r="D28" s="308">
        <v>1</v>
      </c>
      <c r="E28" s="308">
        <v>98</v>
      </c>
      <c r="F28" s="308">
        <v>0</v>
      </c>
      <c r="G28" s="318"/>
      <c r="H28" s="318"/>
    </row>
    <row r="29" spans="1:8" s="309" customFormat="1" ht="15.75">
      <c r="A29" s="297" t="s">
        <v>1062</v>
      </c>
      <c r="B29" s="308">
        <v>0</v>
      </c>
      <c r="C29" s="308">
        <v>-7</v>
      </c>
      <c r="D29" s="308">
        <v>4</v>
      </c>
      <c r="E29" s="308">
        <v>236</v>
      </c>
      <c r="F29" s="308">
        <v>0</v>
      </c>
      <c r="G29" s="318"/>
      <c r="H29" s="318"/>
    </row>
    <row r="30" spans="1:8" s="309" customFormat="1" ht="15.75">
      <c r="A30" s="297" t="s">
        <v>1063</v>
      </c>
      <c r="B30" s="308">
        <v>0</v>
      </c>
      <c r="C30" s="308">
        <v>-71</v>
      </c>
      <c r="D30" s="308">
        <v>2</v>
      </c>
      <c r="E30" s="308">
        <v>890</v>
      </c>
      <c r="F30" s="308">
        <v>0</v>
      </c>
      <c r="G30" s="318"/>
      <c r="H30" s="318"/>
    </row>
    <row r="31" spans="1:8" s="309" customFormat="1" ht="15.75">
      <c r="A31" s="297" t="s">
        <v>1064</v>
      </c>
      <c r="B31" s="308">
        <v>0</v>
      </c>
      <c r="C31" s="308">
        <v>-80</v>
      </c>
      <c r="D31" s="308">
        <v>27</v>
      </c>
      <c r="E31" s="308">
        <v>0</v>
      </c>
      <c r="F31" s="308">
        <v>0</v>
      </c>
      <c r="G31" s="318"/>
      <c r="H31" s="318"/>
    </row>
    <row r="32" spans="1:8" s="309" customFormat="1" ht="15.75">
      <c r="A32" s="297" t="s">
        <v>1065</v>
      </c>
      <c r="B32" s="308">
        <v>0</v>
      </c>
      <c r="C32" s="308">
        <v>-1</v>
      </c>
      <c r="D32" s="308">
        <v>2</v>
      </c>
      <c r="E32" s="308">
        <v>260</v>
      </c>
      <c r="F32" s="308">
        <v>0</v>
      </c>
      <c r="G32" s="318"/>
      <c r="H32" s="318"/>
    </row>
    <row r="33" spans="1:8" s="309" customFormat="1" ht="15.75">
      <c r="A33" s="297" t="s">
        <v>1066</v>
      </c>
      <c r="B33" s="308">
        <v>0</v>
      </c>
      <c r="C33" s="308">
        <v>-1</v>
      </c>
      <c r="D33" s="308">
        <v>1</v>
      </c>
      <c r="E33" s="308">
        <v>54</v>
      </c>
      <c r="F33" s="308">
        <v>0</v>
      </c>
      <c r="G33" s="318"/>
      <c r="H33" s="318"/>
    </row>
    <row r="34" spans="1:8" s="309" customFormat="1" ht="15.75">
      <c r="A34" s="297" t="s">
        <v>1067</v>
      </c>
      <c r="B34" s="308">
        <v>0</v>
      </c>
      <c r="C34" s="308">
        <v>-1</v>
      </c>
      <c r="D34" s="308">
        <v>0</v>
      </c>
      <c r="E34" s="308">
        <v>0</v>
      </c>
      <c r="F34" s="308">
        <v>0</v>
      </c>
      <c r="G34" s="318"/>
      <c r="H34" s="318"/>
    </row>
    <row r="35" spans="1:8" s="309" customFormat="1" ht="15.75">
      <c r="A35" s="297" t="s">
        <v>1068</v>
      </c>
      <c r="B35" s="308">
        <v>0</v>
      </c>
      <c r="C35" s="308">
        <v>0</v>
      </c>
      <c r="D35" s="308">
        <v>0</v>
      </c>
      <c r="E35" s="308">
        <v>0</v>
      </c>
      <c r="F35" s="308">
        <v>0</v>
      </c>
      <c r="G35" s="318"/>
      <c r="H35" s="318"/>
    </row>
    <row r="36" spans="1:8" s="309" customFormat="1" ht="15.75">
      <c r="A36" s="297" t="s">
        <v>1069</v>
      </c>
      <c r="B36" s="308">
        <v>-105</v>
      </c>
      <c r="C36" s="308">
        <v>0</v>
      </c>
      <c r="D36" s="308">
        <v>349</v>
      </c>
      <c r="E36" s="308">
        <v>0</v>
      </c>
      <c r="F36" s="308">
        <v>-13</v>
      </c>
      <c r="G36" s="318"/>
      <c r="H36" s="318"/>
    </row>
    <row r="37" spans="1:8" s="309" customFormat="1" ht="15.75">
      <c r="A37" s="297" t="s">
        <v>1070</v>
      </c>
      <c r="B37" s="308">
        <v>-492</v>
      </c>
      <c r="C37" s="308">
        <v>-4586</v>
      </c>
      <c r="D37" s="308">
        <v>8031</v>
      </c>
      <c r="E37" s="308">
        <v>0</v>
      </c>
      <c r="F37" s="308">
        <v>-15</v>
      </c>
      <c r="G37" s="318"/>
      <c r="H37" s="318"/>
    </row>
    <row r="38" spans="1:8" s="309" customFormat="1" ht="15.75">
      <c r="A38" s="297" t="s">
        <v>1071</v>
      </c>
      <c r="B38" s="308">
        <v>0</v>
      </c>
      <c r="C38" s="308">
        <v>-22</v>
      </c>
      <c r="D38" s="308">
        <v>8</v>
      </c>
      <c r="E38" s="308">
        <v>114</v>
      </c>
      <c r="F38" s="308">
        <v>0</v>
      </c>
      <c r="G38" s="318"/>
      <c r="H38" s="318"/>
    </row>
    <row r="39" spans="1:8" s="309" customFormat="1" ht="15.75">
      <c r="A39" s="297" t="s">
        <v>1072</v>
      </c>
      <c r="B39" s="308">
        <v>0</v>
      </c>
      <c r="C39" s="308">
        <v>-35</v>
      </c>
      <c r="D39" s="308">
        <v>18</v>
      </c>
      <c r="E39" s="308">
        <v>0</v>
      </c>
      <c r="F39" s="308">
        <v>0</v>
      </c>
      <c r="G39" s="318"/>
      <c r="H39" s="318"/>
    </row>
    <row r="40" spans="1:8" s="309" customFormat="1" ht="15.75">
      <c r="A40" s="297" t="s">
        <v>1074</v>
      </c>
      <c r="B40" s="308">
        <v>-18</v>
      </c>
      <c r="C40" s="308">
        <v>0</v>
      </c>
      <c r="D40" s="308">
        <v>0</v>
      </c>
      <c r="E40" s="308">
        <v>0</v>
      </c>
      <c r="F40" s="308">
        <v>-2</v>
      </c>
      <c r="G40" s="318"/>
      <c r="H40" s="318"/>
    </row>
    <row r="41" spans="1:8" s="309" customFormat="1" ht="15.75">
      <c r="A41" s="297" t="s">
        <v>1075</v>
      </c>
      <c r="B41" s="308">
        <v>-18</v>
      </c>
      <c r="C41" s="308">
        <v>-194</v>
      </c>
      <c r="D41" s="308">
        <v>1458</v>
      </c>
      <c r="E41" s="308">
        <v>0</v>
      </c>
      <c r="F41" s="308">
        <v>0</v>
      </c>
      <c r="G41" s="318"/>
      <c r="H41" s="318"/>
    </row>
    <row r="42" spans="1:8" s="309" customFormat="1" ht="15.75">
      <c r="A42" s="297" t="s">
        <v>314</v>
      </c>
      <c r="B42" s="308">
        <v>-33</v>
      </c>
      <c r="C42" s="308">
        <v>-28</v>
      </c>
      <c r="D42" s="308">
        <v>0</v>
      </c>
      <c r="E42" s="308">
        <v>0</v>
      </c>
      <c r="F42" s="308">
        <v>-2</v>
      </c>
      <c r="G42" s="318"/>
      <c r="H42" s="318"/>
    </row>
    <row r="43" spans="1:8" s="309" customFormat="1" ht="15.75">
      <c r="A43" s="297" t="s">
        <v>315</v>
      </c>
      <c r="B43" s="308">
        <v>-35</v>
      </c>
      <c r="C43" s="308">
        <v>-73</v>
      </c>
      <c r="D43" s="308">
        <v>585</v>
      </c>
      <c r="E43" s="308">
        <v>0</v>
      </c>
      <c r="F43" s="308">
        <v>0</v>
      </c>
      <c r="G43" s="318"/>
      <c r="H43" s="318"/>
    </row>
    <row r="44" spans="1:8" s="309" customFormat="1" ht="15.75">
      <c r="A44" s="297" t="s">
        <v>316</v>
      </c>
      <c r="B44" s="308">
        <v>-39</v>
      </c>
      <c r="C44" s="308">
        <v>-1321</v>
      </c>
      <c r="D44" s="308">
        <v>576</v>
      </c>
      <c r="E44" s="308">
        <v>0</v>
      </c>
      <c r="F44" s="308">
        <v>0</v>
      </c>
      <c r="G44" s="318"/>
      <c r="H44" s="318"/>
    </row>
    <row r="45" spans="1:8" s="309" customFormat="1" ht="15.75">
      <c r="A45" s="297" t="s">
        <v>317</v>
      </c>
      <c r="B45" s="308">
        <v>-72</v>
      </c>
      <c r="C45" s="308">
        <v>-1638</v>
      </c>
      <c r="D45" s="308">
        <v>1298</v>
      </c>
      <c r="E45" s="308">
        <v>0</v>
      </c>
      <c r="F45" s="308">
        <v>0</v>
      </c>
      <c r="G45" s="318"/>
      <c r="H45" s="318"/>
    </row>
    <row r="46" spans="1:8" s="309" customFormat="1" ht="15.75">
      <c r="A46" s="297" t="s">
        <v>318</v>
      </c>
      <c r="B46" s="308">
        <v>-40</v>
      </c>
      <c r="C46" s="308">
        <v>-661</v>
      </c>
      <c r="D46" s="308">
        <v>1247</v>
      </c>
      <c r="E46" s="308">
        <v>0</v>
      </c>
      <c r="F46" s="308">
        <v>0</v>
      </c>
      <c r="G46" s="318"/>
      <c r="H46" s="318"/>
    </row>
    <row r="47" spans="1:8" s="309" customFormat="1" ht="15.75">
      <c r="A47" s="297" t="s">
        <v>319</v>
      </c>
      <c r="B47" s="308">
        <v>-59</v>
      </c>
      <c r="C47" s="308">
        <v>-498</v>
      </c>
      <c r="D47" s="308">
        <v>2942</v>
      </c>
      <c r="E47" s="308">
        <v>0</v>
      </c>
      <c r="F47" s="308">
        <v>0</v>
      </c>
      <c r="G47" s="318"/>
      <c r="H47" s="318"/>
    </row>
    <row r="48" spans="1:8" s="309" customFormat="1" ht="15.75">
      <c r="A48" s="297" t="s">
        <v>320</v>
      </c>
      <c r="B48" s="308">
        <v>-134</v>
      </c>
      <c r="C48" s="308">
        <v>-5801</v>
      </c>
      <c r="D48" s="308">
        <v>3055</v>
      </c>
      <c r="E48" s="308">
        <v>0</v>
      </c>
      <c r="F48" s="308">
        <v>0</v>
      </c>
      <c r="G48" s="318"/>
      <c r="H48" s="318"/>
    </row>
    <row r="49" spans="1:8" s="309" customFormat="1" ht="15.75">
      <c r="A49" s="297" t="s">
        <v>321</v>
      </c>
      <c r="B49" s="308">
        <v>-67</v>
      </c>
      <c r="C49" s="308">
        <v>0</v>
      </c>
      <c r="D49" s="308">
        <v>2101</v>
      </c>
      <c r="E49" s="308">
        <v>0</v>
      </c>
      <c r="F49" s="308">
        <v>0</v>
      </c>
      <c r="G49" s="318"/>
      <c r="H49" s="318"/>
    </row>
    <row r="50" spans="1:8" s="309" customFormat="1" ht="15.75">
      <c r="A50" s="297" t="s">
        <v>322</v>
      </c>
      <c r="B50" s="308">
        <v>-51</v>
      </c>
      <c r="C50" s="308">
        <v>-272</v>
      </c>
      <c r="D50" s="308">
        <v>448</v>
      </c>
      <c r="E50" s="308">
        <v>0</v>
      </c>
      <c r="F50" s="308">
        <v>0</v>
      </c>
      <c r="G50" s="318"/>
      <c r="H50" s="318"/>
    </row>
    <row r="51" spans="1:8" s="309" customFormat="1" ht="15.75">
      <c r="A51" s="297" t="s">
        <v>323</v>
      </c>
      <c r="B51" s="308">
        <v>-68</v>
      </c>
      <c r="C51" s="308">
        <v>0</v>
      </c>
      <c r="D51" s="308">
        <v>0</v>
      </c>
      <c r="E51" s="308">
        <v>0</v>
      </c>
      <c r="F51" s="308">
        <v>0</v>
      </c>
      <c r="G51" s="318"/>
      <c r="H51" s="318"/>
    </row>
    <row r="52" spans="1:8" s="309" customFormat="1" ht="15.75">
      <c r="A52" s="297" t="s">
        <v>1076</v>
      </c>
      <c r="B52" s="308">
        <v>-41</v>
      </c>
      <c r="C52" s="308">
        <v>-13</v>
      </c>
      <c r="D52" s="308">
        <v>0</v>
      </c>
      <c r="E52" s="308">
        <v>0</v>
      </c>
      <c r="F52" s="308">
        <v>0</v>
      </c>
      <c r="G52" s="318"/>
      <c r="H52" s="318"/>
    </row>
    <row r="53" spans="1:8" s="309" customFormat="1" ht="15.75">
      <c r="A53" s="297" t="s">
        <v>288</v>
      </c>
      <c r="B53" s="308">
        <v>-33</v>
      </c>
      <c r="C53" s="308">
        <v>-1210</v>
      </c>
      <c r="D53" s="308">
        <v>1210</v>
      </c>
      <c r="E53" s="308">
        <v>0</v>
      </c>
      <c r="F53" s="308">
        <v>0</v>
      </c>
      <c r="G53" s="318"/>
      <c r="H53" s="318"/>
    </row>
    <row r="54" spans="1:8" s="309" customFormat="1" ht="15.75">
      <c r="A54" s="297" t="s">
        <v>1078</v>
      </c>
      <c r="B54" s="308">
        <v>-81</v>
      </c>
      <c r="C54" s="308">
        <v>-3150</v>
      </c>
      <c r="D54" s="308">
        <v>232</v>
      </c>
      <c r="E54" s="308">
        <v>0</v>
      </c>
      <c r="F54" s="308">
        <v>0</v>
      </c>
      <c r="G54" s="318"/>
      <c r="H54" s="318"/>
    </row>
    <row r="55" spans="1:8" s="309" customFormat="1" ht="15.75">
      <c r="A55" s="297" t="s">
        <v>1080</v>
      </c>
      <c r="B55" s="308">
        <v>-59</v>
      </c>
      <c r="C55" s="308">
        <v>0</v>
      </c>
      <c r="D55" s="308">
        <v>2622</v>
      </c>
      <c r="E55" s="308">
        <v>0</v>
      </c>
      <c r="F55" s="308">
        <v>0</v>
      </c>
      <c r="G55" s="318"/>
      <c r="H55" s="318"/>
    </row>
    <row r="56" spans="1:8" s="309" customFormat="1" ht="15.75">
      <c r="A56" s="297" t="s">
        <v>324</v>
      </c>
      <c r="B56" s="308">
        <v>-17</v>
      </c>
      <c r="C56" s="308">
        <v>-684</v>
      </c>
      <c r="D56" s="308">
        <v>678</v>
      </c>
      <c r="E56" s="308">
        <v>0</v>
      </c>
      <c r="F56" s="308">
        <v>0</v>
      </c>
      <c r="G56" s="318"/>
      <c r="H56" s="318"/>
    </row>
    <row r="57" spans="1:8" s="309" customFormat="1" ht="15.75">
      <c r="A57" s="297" t="s">
        <v>325</v>
      </c>
      <c r="B57" s="308">
        <v>-18</v>
      </c>
      <c r="C57" s="308">
        <v>-771</v>
      </c>
      <c r="D57" s="308">
        <v>338</v>
      </c>
      <c r="E57" s="308">
        <v>0</v>
      </c>
      <c r="F57" s="308">
        <v>0</v>
      </c>
      <c r="G57" s="318"/>
      <c r="H57" s="318"/>
    </row>
    <row r="58" spans="1:8" s="309" customFormat="1" ht="15.75">
      <c r="A58" s="297" t="s">
        <v>1081</v>
      </c>
      <c r="B58" s="308">
        <v>-26</v>
      </c>
      <c r="C58" s="308">
        <v>-655</v>
      </c>
      <c r="D58" s="308">
        <v>1010</v>
      </c>
      <c r="E58" s="308">
        <v>0</v>
      </c>
      <c r="F58" s="308">
        <v>0</v>
      </c>
      <c r="G58" s="318"/>
      <c r="H58" s="318"/>
    </row>
    <row r="59" spans="1:8" s="309" customFormat="1" ht="15.75">
      <c r="A59" s="297" t="s">
        <v>1082</v>
      </c>
      <c r="B59" s="308">
        <v>-19</v>
      </c>
      <c r="C59" s="308">
        <v>0</v>
      </c>
      <c r="D59" s="308">
        <v>6422</v>
      </c>
      <c r="E59" s="308">
        <v>0</v>
      </c>
      <c r="F59" s="308">
        <v>0</v>
      </c>
      <c r="G59" s="318"/>
      <c r="H59" s="318"/>
    </row>
    <row r="60" spans="1:8" s="309" customFormat="1" ht="15.75">
      <c r="A60" s="297" t="s">
        <v>1083</v>
      </c>
      <c r="B60" s="308">
        <v>-25</v>
      </c>
      <c r="C60" s="308">
        <v>-473</v>
      </c>
      <c r="D60" s="308">
        <v>3087</v>
      </c>
      <c r="E60" s="308">
        <v>0</v>
      </c>
      <c r="F60" s="308">
        <v>0</v>
      </c>
      <c r="G60" s="318"/>
      <c r="H60" s="318"/>
    </row>
    <row r="61" spans="1:8" s="309" customFormat="1" ht="15.75">
      <c r="A61" s="297" t="s">
        <v>1084</v>
      </c>
      <c r="B61" s="308">
        <v>-55</v>
      </c>
      <c r="C61" s="308">
        <v>0</v>
      </c>
      <c r="D61" s="308">
        <v>1168</v>
      </c>
      <c r="E61" s="308">
        <v>0</v>
      </c>
      <c r="F61" s="308">
        <v>0</v>
      </c>
      <c r="G61" s="318"/>
      <c r="H61" s="318"/>
    </row>
    <row r="62" spans="1:8" s="309" customFormat="1" ht="15.75">
      <c r="A62" s="297" t="s">
        <v>1085</v>
      </c>
      <c r="B62" s="308">
        <v>-18</v>
      </c>
      <c r="C62" s="308">
        <v>-1153</v>
      </c>
      <c r="D62" s="308">
        <v>601</v>
      </c>
      <c r="E62" s="308">
        <v>0</v>
      </c>
      <c r="F62" s="308">
        <v>0</v>
      </c>
      <c r="G62" s="318"/>
      <c r="H62" s="318"/>
    </row>
    <row r="63" spans="1:8" s="309" customFormat="1" ht="15.75">
      <c r="A63" s="297" t="s">
        <v>1086</v>
      </c>
      <c r="B63" s="308">
        <v>-20</v>
      </c>
      <c r="C63" s="308">
        <v>0</v>
      </c>
      <c r="D63" s="308">
        <v>0</v>
      </c>
      <c r="E63" s="308">
        <v>0</v>
      </c>
      <c r="F63" s="308">
        <v>-3</v>
      </c>
      <c r="G63" s="318"/>
      <c r="H63" s="318"/>
    </row>
    <row r="64" spans="1:8" s="309" customFormat="1" ht="15.75">
      <c r="A64" s="297" t="s">
        <v>1087</v>
      </c>
      <c r="B64" s="308">
        <v>-17</v>
      </c>
      <c r="C64" s="308">
        <v>0</v>
      </c>
      <c r="D64" s="308">
        <v>0</v>
      </c>
      <c r="E64" s="308">
        <v>0</v>
      </c>
      <c r="F64" s="308">
        <v>-2</v>
      </c>
      <c r="G64" s="318"/>
      <c r="H64" s="318"/>
    </row>
    <row r="65" spans="1:8" s="309" customFormat="1" ht="15.75">
      <c r="A65" s="297" t="s">
        <v>1088</v>
      </c>
      <c r="B65" s="308">
        <v>-18</v>
      </c>
      <c r="C65" s="308">
        <v>-104</v>
      </c>
      <c r="D65" s="308">
        <v>0</v>
      </c>
      <c r="E65" s="308">
        <v>0</v>
      </c>
      <c r="F65" s="308">
        <v>-2</v>
      </c>
      <c r="G65" s="318"/>
      <c r="H65" s="318"/>
    </row>
    <row r="66" spans="1:8" s="309" customFormat="1" ht="15.75">
      <c r="A66" s="297" t="s">
        <v>1089</v>
      </c>
      <c r="B66" s="308">
        <v>-20</v>
      </c>
      <c r="C66" s="308">
        <v>-99</v>
      </c>
      <c r="D66" s="308">
        <v>0</v>
      </c>
      <c r="E66" s="308">
        <v>0</v>
      </c>
      <c r="F66" s="308">
        <v>-3</v>
      </c>
      <c r="G66" s="318"/>
      <c r="H66" s="318"/>
    </row>
    <row r="67" spans="1:8" s="309" customFormat="1" ht="15.75">
      <c r="A67" s="297" t="s">
        <v>1091</v>
      </c>
      <c r="B67" s="308">
        <v>-38</v>
      </c>
      <c r="C67" s="308">
        <v>-831</v>
      </c>
      <c r="D67" s="308">
        <v>0</v>
      </c>
      <c r="E67" s="308">
        <v>0</v>
      </c>
      <c r="F67" s="308">
        <v>-6</v>
      </c>
      <c r="G67" s="318"/>
      <c r="H67" s="318"/>
    </row>
    <row r="68" spans="1:8" s="309" customFormat="1" ht="15.75">
      <c r="A68" s="297" t="s">
        <v>1092</v>
      </c>
      <c r="B68" s="308">
        <v>-36</v>
      </c>
      <c r="C68" s="308">
        <v>-1272</v>
      </c>
      <c r="D68" s="308">
        <v>386</v>
      </c>
      <c r="E68" s="308">
        <v>0</v>
      </c>
      <c r="F68" s="308">
        <v>0</v>
      </c>
      <c r="G68" s="318"/>
      <c r="H68" s="318"/>
    </row>
    <row r="69" spans="1:8" s="309" customFormat="1" ht="15.75">
      <c r="A69" s="297" t="s">
        <v>1093</v>
      </c>
      <c r="B69" s="308">
        <v>-65</v>
      </c>
      <c r="C69" s="308">
        <v>-1158</v>
      </c>
      <c r="D69" s="308">
        <v>858</v>
      </c>
      <c r="E69" s="308">
        <v>0</v>
      </c>
      <c r="F69" s="308">
        <v>0</v>
      </c>
      <c r="G69" s="318"/>
      <c r="H69" s="318"/>
    </row>
    <row r="70" spans="1:8" s="309" customFormat="1" ht="15.75">
      <c r="A70" s="297" t="s">
        <v>1095</v>
      </c>
      <c r="B70" s="308">
        <v>-54</v>
      </c>
      <c r="C70" s="308">
        <v>0</v>
      </c>
      <c r="D70" s="308">
        <v>1807</v>
      </c>
      <c r="E70" s="308">
        <v>0</v>
      </c>
      <c r="F70" s="308">
        <v>0</v>
      </c>
      <c r="G70" s="318"/>
      <c r="H70" s="318"/>
    </row>
    <row r="71" spans="1:8" s="309" customFormat="1" ht="15.75">
      <c r="A71" s="297" t="s">
        <v>1096</v>
      </c>
      <c r="B71" s="308">
        <v>-41</v>
      </c>
      <c r="C71" s="308">
        <v>0</v>
      </c>
      <c r="D71" s="308">
        <v>0</v>
      </c>
      <c r="E71" s="308">
        <v>0</v>
      </c>
      <c r="F71" s="308">
        <v>-21</v>
      </c>
      <c r="G71" s="318"/>
      <c r="H71" s="318"/>
    </row>
    <row r="72" spans="1:8" s="309" customFormat="1" ht="15.75">
      <c r="A72" s="297" t="s">
        <v>1097</v>
      </c>
      <c r="B72" s="308">
        <v>-117</v>
      </c>
      <c r="C72" s="308">
        <v>-865</v>
      </c>
      <c r="D72" s="308">
        <v>0</v>
      </c>
      <c r="E72" s="308">
        <v>0</v>
      </c>
      <c r="F72" s="308">
        <v>-80</v>
      </c>
      <c r="G72" s="318"/>
      <c r="H72" s="318"/>
    </row>
    <row r="73" spans="1:8" s="309" customFormat="1" ht="15.75">
      <c r="A73" s="297" t="s">
        <v>1098</v>
      </c>
      <c r="B73" s="308">
        <v>-16</v>
      </c>
      <c r="C73" s="308">
        <v>0</v>
      </c>
      <c r="D73" s="308">
        <v>0</v>
      </c>
      <c r="E73" s="308">
        <v>0</v>
      </c>
      <c r="F73" s="308">
        <v>-2</v>
      </c>
      <c r="G73" s="318"/>
      <c r="H73" s="318"/>
    </row>
    <row r="74" spans="1:8" s="309" customFormat="1" ht="15.75">
      <c r="A74" s="297" t="s">
        <v>1099</v>
      </c>
      <c r="B74" s="308">
        <v>-18</v>
      </c>
      <c r="C74" s="308">
        <v>-1029</v>
      </c>
      <c r="D74" s="308">
        <v>22</v>
      </c>
      <c r="E74" s="308">
        <v>0</v>
      </c>
      <c r="F74" s="308">
        <v>-7</v>
      </c>
      <c r="G74" s="318"/>
      <c r="H74" s="318"/>
    </row>
    <row r="75" spans="1:8" s="309" customFormat="1" ht="15.75">
      <c r="A75" s="297" t="s">
        <v>1100</v>
      </c>
      <c r="B75" s="308">
        <v>-17</v>
      </c>
      <c r="C75" s="308">
        <v>-74</v>
      </c>
      <c r="D75" s="308">
        <v>0</v>
      </c>
      <c r="E75" s="308">
        <v>0</v>
      </c>
      <c r="F75" s="308">
        <v>0</v>
      </c>
      <c r="G75" s="318"/>
      <c r="H75" s="318"/>
    </row>
    <row r="76" spans="1:8" s="309" customFormat="1" ht="15.75">
      <c r="A76" s="297" t="s">
        <v>1101</v>
      </c>
      <c r="B76" s="308">
        <v>-17</v>
      </c>
      <c r="C76" s="308">
        <v>-1223</v>
      </c>
      <c r="D76" s="308">
        <v>59</v>
      </c>
      <c r="E76" s="308">
        <v>0</v>
      </c>
      <c r="F76" s="308">
        <v>-8</v>
      </c>
      <c r="G76" s="318"/>
      <c r="H76" s="318"/>
    </row>
    <row r="77" spans="1:8" s="309" customFormat="1" ht="15.75">
      <c r="A77" s="297" t="s">
        <v>1102</v>
      </c>
      <c r="B77" s="308">
        <v>-10</v>
      </c>
      <c r="C77" s="308">
        <v>-1164</v>
      </c>
      <c r="D77" s="308">
        <v>0</v>
      </c>
      <c r="E77" s="308">
        <v>0</v>
      </c>
      <c r="F77" s="308">
        <v>0</v>
      </c>
      <c r="G77" s="318"/>
      <c r="H77" s="318"/>
    </row>
    <row r="78" spans="1:8" s="309" customFormat="1" ht="15.75">
      <c r="A78" s="297" t="s">
        <v>1104</v>
      </c>
      <c r="B78" s="308">
        <v>-43</v>
      </c>
      <c r="C78" s="308">
        <v>0</v>
      </c>
      <c r="D78" s="308">
        <v>0</v>
      </c>
      <c r="E78" s="308">
        <v>0</v>
      </c>
      <c r="F78" s="308">
        <v>-8</v>
      </c>
      <c r="G78" s="318"/>
      <c r="H78" s="318"/>
    </row>
    <row r="79" spans="1:8" s="309" customFormat="1" ht="15.75">
      <c r="A79" s="297" t="s">
        <v>1106</v>
      </c>
      <c r="B79" s="308">
        <v>-22</v>
      </c>
      <c r="C79" s="308">
        <v>-41</v>
      </c>
      <c r="D79" s="308">
        <v>0</v>
      </c>
      <c r="E79" s="308">
        <v>0</v>
      </c>
      <c r="F79" s="308">
        <v>-1</v>
      </c>
      <c r="G79" s="318"/>
      <c r="H79" s="318"/>
    </row>
    <row r="80" spans="1:8" s="309" customFormat="1" ht="15.75">
      <c r="A80" s="297" t="s">
        <v>326</v>
      </c>
      <c r="B80" s="308">
        <v>-22</v>
      </c>
      <c r="C80" s="308">
        <v>-334</v>
      </c>
      <c r="D80" s="308">
        <v>622</v>
      </c>
      <c r="E80" s="308">
        <v>0</v>
      </c>
      <c r="F80" s="308">
        <v>0</v>
      </c>
      <c r="G80" s="318"/>
      <c r="H80" s="318"/>
    </row>
    <row r="81" spans="1:8" s="309" customFormat="1" ht="15.75">
      <c r="A81" s="297" t="s">
        <v>327</v>
      </c>
      <c r="B81" s="308">
        <v>-20</v>
      </c>
      <c r="C81" s="308">
        <v>-245</v>
      </c>
      <c r="D81" s="308">
        <v>459</v>
      </c>
      <c r="E81" s="308">
        <v>0</v>
      </c>
      <c r="F81" s="308">
        <v>0</v>
      </c>
      <c r="G81" s="318"/>
      <c r="H81" s="318"/>
    </row>
    <row r="82" spans="1:8" s="309" customFormat="1" ht="15.75">
      <c r="A82" s="297" t="s">
        <v>328</v>
      </c>
      <c r="B82" s="308">
        <v>-24</v>
      </c>
      <c r="C82" s="308">
        <v>-125</v>
      </c>
      <c r="D82" s="308">
        <v>348</v>
      </c>
      <c r="E82" s="308">
        <v>0</v>
      </c>
      <c r="F82" s="308">
        <v>0</v>
      </c>
      <c r="G82" s="318"/>
      <c r="H82" s="318"/>
    </row>
    <row r="83" spans="1:8" s="309" customFormat="1" ht="15.75">
      <c r="A83" s="297" t="s">
        <v>1107</v>
      </c>
      <c r="B83" s="308">
        <v>-19</v>
      </c>
      <c r="C83" s="308">
        <v>260</v>
      </c>
      <c r="D83" s="308">
        <v>415</v>
      </c>
      <c r="E83" s="308">
        <v>0</v>
      </c>
      <c r="F83" s="308">
        <v>0</v>
      </c>
      <c r="G83" s="318"/>
      <c r="H83" s="318"/>
    </row>
    <row r="84" spans="1:8" s="309" customFormat="1" ht="15.75">
      <c r="A84" s="297" t="s">
        <v>329</v>
      </c>
      <c r="B84" s="308">
        <v>-14</v>
      </c>
      <c r="C84" s="308">
        <v>-317</v>
      </c>
      <c r="D84" s="308">
        <v>0</v>
      </c>
      <c r="E84" s="308">
        <v>1</v>
      </c>
      <c r="F84" s="308">
        <v>0</v>
      </c>
      <c r="G84" s="318"/>
      <c r="H84" s="318"/>
    </row>
    <row r="85" spans="1:8" s="309" customFormat="1" ht="15.75">
      <c r="A85" s="297" t="s">
        <v>1115</v>
      </c>
      <c r="B85" s="308">
        <v>-28</v>
      </c>
      <c r="C85" s="308">
        <v>-765</v>
      </c>
      <c r="D85" s="308">
        <v>389</v>
      </c>
      <c r="E85" s="308">
        <v>0</v>
      </c>
      <c r="F85" s="308">
        <v>0</v>
      </c>
      <c r="G85" s="318"/>
      <c r="H85" s="318"/>
    </row>
    <row r="86" spans="1:8" s="309" customFormat="1" ht="15.75">
      <c r="A86" s="297" t="s">
        <v>1117</v>
      </c>
      <c r="B86" s="308">
        <v>-98</v>
      </c>
      <c r="C86" s="308">
        <v>-4574</v>
      </c>
      <c r="D86" s="308">
        <v>19786</v>
      </c>
      <c r="E86" s="308">
        <v>0</v>
      </c>
      <c r="F86" s="308">
        <v>0</v>
      </c>
      <c r="G86" s="318"/>
      <c r="H86" s="318"/>
    </row>
    <row r="87" spans="1:8" s="309" customFormat="1" ht="15.75">
      <c r="A87" s="297" t="s">
        <v>1119</v>
      </c>
      <c r="B87" s="308">
        <v>-75</v>
      </c>
      <c r="C87" s="308">
        <v>-1011</v>
      </c>
      <c r="D87" s="308">
        <v>11510</v>
      </c>
      <c r="E87" s="308">
        <v>0</v>
      </c>
      <c r="F87" s="308">
        <v>0</v>
      </c>
      <c r="G87" s="318"/>
      <c r="H87" s="318"/>
    </row>
    <row r="88" spans="1:8" s="309" customFormat="1" ht="15.75">
      <c r="A88" s="297" t="s">
        <v>1120</v>
      </c>
      <c r="B88" s="308">
        <v>-100</v>
      </c>
      <c r="C88" s="308">
        <v>-4741</v>
      </c>
      <c r="D88" s="308">
        <v>4740</v>
      </c>
      <c r="E88" s="308">
        <v>0</v>
      </c>
      <c r="F88" s="308">
        <v>0</v>
      </c>
      <c r="G88" s="318"/>
      <c r="H88" s="318"/>
    </row>
    <row r="89" spans="1:8" s="309" customFormat="1" ht="15.75">
      <c r="A89" s="297" t="s">
        <v>1121</v>
      </c>
      <c r="B89" s="308">
        <v>-33</v>
      </c>
      <c r="C89" s="308">
        <v>-646</v>
      </c>
      <c r="D89" s="308">
        <v>99</v>
      </c>
      <c r="E89" s="308">
        <v>0</v>
      </c>
      <c r="F89" s="308">
        <v>0</v>
      </c>
      <c r="G89" s="318"/>
      <c r="H89" s="318"/>
    </row>
    <row r="90" spans="1:8" s="309" customFormat="1" ht="15.75">
      <c r="A90" s="297" t="s">
        <v>330</v>
      </c>
      <c r="B90" s="308">
        <v>-29</v>
      </c>
      <c r="C90" s="308">
        <v>-510</v>
      </c>
      <c r="D90" s="308">
        <v>76</v>
      </c>
      <c r="E90" s="308">
        <v>0</v>
      </c>
      <c r="F90" s="308">
        <v>0</v>
      </c>
      <c r="G90" s="318"/>
      <c r="H90" s="318"/>
    </row>
    <row r="91" spans="1:8" s="309" customFormat="1" ht="15.75">
      <c r="A91" s="297" t="s">
        <v>1122</v>
      </c>
      <c r="B91" s="308">
        <v>-32</v>
      </c>
      <c r="C91" s="308">
        <v>-644</v>
      </c>
      <c r="D91" s="308">
        <v>755</v>
      </c>
      <c r="E91" s="308">
        <v>0</v>
      </c>
      <c r="F91" s="308">
        <v>0</v>
      </c>
      <c r="G91" s="318"/>
      <c r="H91" s="318"/>
    </row>
    <row r="92" spans="1:8" s="309" customFormat="1" ht="15.75">
      <c r="A92" s="297" t="s">
        <v>1123</v>
      </c>
      <c r="B92" s="308">
        <v>-71</v>
      </c>
      <c r="C92" s="308">
        <v>-1468</v>
      </c>
      <c r="D92" s="308">
        <v>2642</v>
      </c>
      <c r="E92" s="308">
        <v>0</v>
      </c>
      <c r="F92" s="308">
        <v>0</v>
      </c>
      <c r="G92" s="318"/>
      <c r="H92" s="318"/>
    </row>
    <row r="93" spans="1:8" s="309" customFormat="1" ht="15.75">
      <c r="A93" s="297" t="s">
        <v>1124</v>
      </c>
      <c r="B93" s="308">
        <v>-65</v>
      </c>
      <c r="C93" s="308">
        <v>-1672</v>
      </c>
      <c r="D93" s="308">
        <v>5043</v>
      </c>
      <c r="E93" s="308">
        <v>0</v>
      </c>
      <c r="F93" s="308">
        <v>0</v>
      </c>
      <c r="G93" s="318"/>
      <c r="H93" s="318"/>
    </row>
    <row r="94" spans="1:8" s="309" customFormat="1" ht="15.75">
      <c r="A94" s="297" t="s">
        <v>1125</v>
      </c>
      <c r="B94" s="308">
        <v>-66</v>
      </c>
      <c r="C94" s="308">
        <v>-2752</v>
      </c>
      <c r="D94" s="308">
        <v>13012</v>
      </c>
      <c r="E94" s="308">
        <v>0</v>
      </c>
      <c r="F94" s="308">
        <v>0</v>
      </c>
      <c r="G94" s="318"/>
      <c r="H94" s="318"/>
    </row>
    <row r="95" spans="1:8" s="309" customFormat="1" ht="15.75">
      <c r="A95" s="297" t="s">
        <v>1126</v>
      </c>
      <c r="B95" s="308">
        <v>-75</v>
      </c>
      <c r="C95" s="308">
        <v>-1820</v>
      </c>
      <c r="D95" s="308">
        <v>16959</v>
      </c>
      <c r="E95" s="308">
        <v>0</v>
      </c>
      <c r="F95" s="308">
        <v>0</v>
      </c>
      <c r="G95" s="318"/>
      <c r="H95" s="318"/>
    </row>
    <row r="96" spans="1:8" s="309" customFormat="1" ht="15.75">
      <c r="A96" s="297" t="s">
        <v>1127</v>
      </c>
      <c r="B96" s="308">
        <v>-50</v>
      </c>
      <c r="C96" s="308">
        <v>-631</v>
      </c>
      <c r="D96" s="308">
        <v>0</v>
      </c>
      <c r="E96" s="308">
        <v>0</v>
      </c>
      <c r="F96" s="308">
        <v>-10</v>
      </c>
      <c r="G96" s="318"/>
      <c r="H96" s="318"/>
    </row>
    <row r="97" spans="1:8" s="309" customFormat="1" ht="15.75">
      <c r="A97" s="297" t="s">
        <v>331</v>
      </c>
      <c r="B97" s="308">
        <v>-14</v>
      </c>
      <c r="C97" s="308">
        <v>-178</v>
      </c>
      <c r="D97" s="308">
        <v>155</v>
      </c>
      <c r="E97" s="308">
        <v>0</v>
      </c>
      <c r="F97" s="308">
        <v>0</v>
      </c>
      <c r="G97" s="318"/>
      <c r="H97" s="318"/>
    </row>
    <row r="98" spans="1:8" s="309" customFormat="1" ht="15.75">
      <c r="A98" s="297" t="s">
        <v>1128</v>
      </c>
      <c r="B98" s="308">
        <v>-76</v>
      </c>
      <c r="C98" s="308">
        <v>-824</v>
      </c>
      <c r="D98" s="308">
        <v>1924</v>
      </c>
      <c r="E98" s="308">
        <v>0</v>
      </c>
      <c r="F98" s="308">
        <v>0</v>
      </c>
      <c r="G98" s="318"/>
      <c r="H98" s="318"/>
    </row>
    <row r="99" spans="1:8" s="309" customFormat="1" ht="15.75">
      <c r="A99" s="297" t="s">
        <v>332</v>
      </c>
      <c r="B99" s="308">
        <v>-53</v>
      </c>
      <c r="C99" s="308">
        <v>-301</v>
      </c>
      <c r="D99" s="308">
        <v>436</v>
      </c>
      <c r="E99" s="308">
        <v>0</v>
      </c>
      <c r="F99" s="308">
        <v>0</v>
      </c>
      <c r="G99" s="318"/>
      <c r="H99" s="318"/>
    </row>
    <row r="100" spans="1:8" s="309" customFormat="1" ht="15.75">
      <c r="A100" s="297" t="s">
        <v>333</v>
      </c>
      <c r="B100" s="308">
        <v>-69</v>
      </c>
      <c r="C100" s="308">
        <v>-727</v>
      </c>
      <c r="D100" s="308">
        <v>3082</v>
      </c>
      <c r="E100" s="308">
        <v>0</v>
      </c>
      <c r="F100" s="308">
        <v>0</v>
      </c>
      <c r="G100" s="318"/>
      <c r="H100" s="318"/>
    </row>
    <row r="101" spans="1:8" s="309" customFormat="1" ht="15.75">
      <c r="A101" s="297" t="s">
        <v>1130</v>
      </c>
      <c r="B101" s="308">
        <v>-76</v>
      </c>
      <c r="C101" s="308">
        <v>-386</v>
      </c>
      <c r="D101" s="308">
        <v>4336</v>
      </c>
      <c r="E101" s="308">
        <v>0</v>
      </c>
      <c r="F101" s="308">
        <v>-636</v>
      </c>
      <c r="G101" s="318"/>
      <c r="H101" s="318"/>
    </row>
    <row r="102" spans="1:8" s="309" customFormat="1" ht="15.75">
      <c r="A102" s="297" t="s">
        <v>334</v>
      </c>
      <c r="B102" s="308">
        <v>-60</v>
      </c>
      <c r="C102" s="308">
        <v>-359</v>
      </c>
      <c r="D102" s="308">
        <v>663</v>
      </c>
      <c r="E102" s="308">
        <v>0</v>
      </c>
      <c r="F102" s="308">
        <v>0</v>
      </c>
      <c r="G102" s="318"/>
      <c r="H102" s="318"/>
    </row>
    <row r="103" spans="1:8" s="309" customFormat="1" ht="15.75">
      <c r="A103" s="297" t="s">
        <v>335</v>
      </c>
      <c r="B103" s="308">
        <v>-70</v>
      </c>
      <c r="C103" s="308">
        <v>-289</v>
      </c>
      <c r="D103" s="308">
        <v>3304</v>
      </c>
      <c r="E103" s="308">
        <v>0</v>
      </c>
      <c r="F103" s="308">
        <v>-343</v>
      </c>
      <c r="G103" s="318"/>
      <c r="H103" s="318"/>
    </row>
    <row r="104" spans="1:8" s="309" customFormat="1" ht="15.75">
      <c r="A104" s="297" t="s">
        <v>1131</v>
      </c>
      <c r="B104" s="308">
        <v>-76</v>
      </c>
      <c r="C104" s="308">
        <v>0</v>
      </c>
      <c r="D104" s="308">
        <v>733</v>
      </c>
      <c r="E104" s="308">
        <v>0</v>
      </c>
      <c r="F104" s="308">
        <v>-1240</v>
      </c>
      <c r="G104" s="318"/>
      <c r="H104" s="318"/>
    </row>
    <row r="105" spans="1:8" s="309" customFormat="1" ht="15.75">
      <c r="A105" s="297" t="s">
        <v>1132</v>
      </c>
      <c r="B105" s="308">
        <v>-65</v>
      </c>
      <c r="C105" s="308">
        <v>-115</v>
      </c>
      <c r="D105" s="308">
        <v>1286</v>
      </c>
      <c r="E105" s="308">
        <v>0</v>
      </c>
      <c r="F105" s="308">
        <v>-105</v>
      </c>
      <c r="G105" s="318"/>
      <c r="H105" s="318"/>
    </row>
    <row r="106" spans="1:8" s="309" customFormat="1" ht="15.75">
      <c r="A106" s="297" t="s">
        <v>1133</v>
      </c>
      <c r="B106" s="308">
        <v>-70</v>
      </c>
      <c r="C106" s="308">
        <v>-1021</v>
      </c>
      <c r="D106" s="308">
        <v>1520</v>
      </c>
      <c r="E106" s="308">
        <v>0</v>
      </c>
      <c r="F106" s="308">
        <v>0</v>
      </c>
      <c r="G106" s="318"/>
      <c r="H106" s="318"/>
    </row>
    <row r="107" spans="1:8" s="309" customFormat="1" ht="15.75">
      <c r="A107" s="297" t="s">
        <v>1134</v>
      </c>
      <c r="B107" s="308">
        <v>-72</v>
      </c>
      <c r="C107" s="308">
        <v>-222</v>
      </c>
      <c r="D107" s="308">
        <v>838</v>
      </c>
      <c r="E107" s="308">
        <v>0</v>
      </c>
      <c r="F107" s="308">
        <v>-477</v>
      </c>
      <c r="G107" s="318"/>
      <c r="H107" s="318"/>
    </row>
    <row r="108" spans="1:8" s="309" customFormat="1" ht="15.75">
      <c r="A108" s="297" t="s">
        <v>1135</v>
      </c>
      <c r="B108" s="308">
        <v>-31</v>
      </c>
      <c r="C108" s="308">
        <v>0</v>
      </c>
      <c r="D108" s="308">
        <v>432</v>
      </c>
      <c r="E108" s="308">
        <v>0</v>
      </c>
      <c r="F108" s="308">
        <v>-392</v>
      </c>
      <c r="G108" s="318"/>
      <c r="H108" s="318"/>
    </row>
    <row r="109" spans="1:8" s="309" customFormat="1" ht="15.75">
      <c r="A109" s="297" t="s">
        <v>336</v>
      </c>
      <c r="B109" s="308">
        <v>-10</v>
      </c>
      <c r="C109" s="308">
        <v>-131</v>
      </c>
      <c r="D109" s="308">
        <v>184</v>
      </c>
      <c r="E109" s="308">
        <v>0</v>
      </c>
      <c r="F109" s="308">
        <v>0</v>
      </c>
      <c r="G109" s="318"/>
      <c r="H109" s="318"/>
    </row>
    <row r="110" spans="1:8" s="309" customFormat="1" ht="15.75">
      <c r="A110" s="297" t="s">
        <v>291</v>
      </c>
      <c r="B110" s="308">
        <v>-69</v>
      </c>
      <c r="C110" s="308">
        <v>-2709</v>
      </c>
      <c r="D110" s="308">
        <v>1507</v>
      </c>
      <c r="E110" s="308">
        <v>0</v>
      </c>
      <c r="F110" s="308">
        <v>0</v>
      </c>
      <c r="G110" s="318"/>
      <c r="H110" s="318"/>
    </row>
    <row r="111" spans="1:8" s="309" customFormat="1" ht="15.75">
      <c r="A111" s="297" t="s">
        <v>1136</v>
      </c>
      <c r="B111" s="308">
        <v>-32</v>
      </c>
      <c r="C111" s="308">
        <v>0</v>
      </c>
      <c r="D111" s="308">
        <v>813</v>
      </c>
      <c r="E111" s="308">
        <v>0</v>
      </c>
      <c r="F111" s="308">
        <v>-836</v>
      </c>
      <c r="G111" s="318"/>
      <c r="H111" s="318"/>
    </row>
    <row r="112" spans="1:8" s="309" customFormat="1" ht="15.75">
      <c r="A112" s="297" t="s">
        <v>337</v>
      </c>
      <c r="B112" s="308">
        <v>-40</v>
      </c>
      <c r="C112" s="308">
        <v>-455</v>
      </c>
      <c r="D112" s="308">
        <v>341</v>
      </c>
      <c r="E112" s="308">
        <v>0</v>
      </c>
      <c r="F112" s="308">
        <v>0</v>
      </c>
      <c r="G112" s="318"/>
      <c r="H112" s="318"/>
    </row>
    <row r="113" spans="1:8" s="309" customFormat="1" ht="15.75">
      <c r="A113" s="297" t="s">
        <v>1137</v>
      </c>
      <c r="B113" s="308">
        <v>-25</v>
      </c>
      <c r="C113" s="308">
        <v>0</v>
      </c>
      <c r="D113" s="308">
        <v>180</v>
      </c>
      <c r="E113" s="308">
        <v>0</v>
      </c>
      <c r="F113" s="308">
        <v>-257</v>
      </c>
      <c r="G113" s="318"/>
      <c r="H113" s="318"/>
    </row>
    <row r="114" spans="1:8" s="309" customFormat="1" ht="15.75">
      <c r="A114" s="297" t="s">
        <v>338</v>
      </c>
      <c r="B114" s="308">
        <v>-41</v>
      </c>
      <c r="C114" s="308">
        <v>-427</v>
      </c>
      <c r="D114" s="308">
        <v>238</v>
      </c>
      <c r="E114" s="308">
        <v>0</v>
      </c>
      <c r="F114" s="308">
        <v>0</v>
      </c>
      <c r="G114" s="318"/>
      <c r="H114" s="318"/>
    </row>
    <row r="115" spans="1:8" s="309" customFormat="1" ht="15.75">
      <c r="A115" s="297" t="s">
        <v>339</v>
      </c>
      <c r="B115" s="308">
        <v>-28</v>
      </c>
      <c r="C115" s="308">
        <v>-327</v>
      </c>
      <c r="D115" s="308">
        <v>515</v>
      </c>
      <c r="E115" s="308">
        <v>0</v>
      </c>
      <c r="F115" s="308">
        <v>0</v>
      </c>
      <c r="G115" s="318"/>
      <c r="H115" s="318"/>
    </row>
    <row r="116" spans="1:8" s="309" customFormat="1" ht="15.75">
      <c r="A116" s="297" t="s">
        <v>1138</v>
      </c>
      <c r="B116" s="308">
        <v>-66</v>
      </c>
      <c r="C116" s="308">
        <v>-710</v>
      </c>
      <c r="D116" s="308">
        <v>823</v>
      </c>
      <c r="E116" s="308">
        <v>0</v>
      </c>
      <c r="F116" s="308">
        <v>0</v>
      </c>
      <c r="G116" s="318"/>
      <c r="H116" s="318"/>
    </row>
    <row r="117" spans="1:8" s="309" customFormat="1" ht="15.75">
      <c r="A117" s="297" t="s">
        <v>340</v>
      </c>
      <c r="B117" s="308">
        <v>-22</v>
      </c>
      <c r="C117" s="308">
        <v>-220</v>
      </c>
      <c r="D117" s="308">
        <v>397</v>
      </c>
      <c r="E117" s="308">
        <v>0</v>
      </c>
      <c r="F117" s="308">
        <v>0</v>
      </c>
      <c r="G117" s="318"/>
      <c r="H117" s="318"/>
    </row>
    <row r="118" spans="1:8" s="309" customFormat="1" ht="15.75">
      <c r="A118" s="297" t="s">
        <v>1139</v>
      </c>
      <c r="B118" s="308">
        <v>-49</v>
      </c>
      <c r="C118" s="308">
        <v>-657</v>
      </c>
      <c r="D118" s="308">
        <v>844</v>
      </c>
      <c r="E118" s="308">
        <v>0</v>
      </c>
      <c r="F118" s="308">
        <v>0</v>
      </c>
      <c r="G118" s="318"/>
      <c r="H118" s="318"/>
    </row>
    <row r="119" spans="1:8" s="309" customFormat="1" ht="15.75">
      <c r="A119" s="297" t="s">
        <v>1140</v>
      </c>
      <c r="B119" s="308">
        <v>-54</v>
      </c>
      <c r="C119" s="308">
        <v>-701</v>
      </c>
      <c r="D119" s="308">
        <v>1307</v>
      </c>
      <c r="E119" s="308">
        <v>0</v>
      </c>
      <c r="F119" s="308">
        <v>0</v>
      </c>
      <c r="G119" s="318"/>
      <c r="H119" s="318"/>
    </row>
    <row r="120" spans="1:8" s="309" customFormat="1" ht="15.75">
      <c r="A120" s="297" t="s">
        <v>1141</v>
      </c>
      <c r="B120" s="308">
        <v>-41</v>
      </c>
      <c r="C120" s="308">
        <v>0</v>
      </c>
      <c r="D120" s="308">
        <v>45</v>
      </c>
      <c r="E120" s="308">
        <v>0</v>
      </c>
      <c r="F120" s="308">
        <v>-153</v>
      </c>
      <c r="G120" s="318"/>
      <c r="H120" s="318"/>
    </row>
    <row r="121" spans="1:8" s="309" customFormat="1" ht="15.75">
      <c r="A121" s="297" t="s">
        <v>1142</v>
      </c>
      <c r="B121" s="308">
        <v>-19</v>
      </c>
      <c r="C121" s="308">
        <v>0</v>
      </c>
      <c r="D121" s="308">
        <v>0</v>
      </c>
      <c r="E121" s="308">
        <v>0</v>
      </c>
      <c r="F121" s="308">
        <v>-38</v>
      </c>
      <c r="G121" s="318"/>
      <c r="H121" s="318"/>
    </row>
    <row r="122" spans="1:8" s="309" customFormat="1" ht="15.75">
      <c r="A122" s="297" t="s">
        <v>1143</v>
      </c>
      <c r="B122" s="308">
        <v>-19</v>
      </c>
      <c r="C122" s="308">
        <v>0</v>
      </c>
      <c r="D122" s="308">
        <v>5792</v>
      </c>
      <c r="E122" s="308">
        <v>0</v>
      </c>
      <c r="F122" s="308">
        <v>-5792</v>
      </c>
      <c r="G122" s="318"/>
      <c r="H122" s="318"/>
    </row>
    <row r="123" spans="1:8" s="309" customFormat="1" ht="15.75">
      <c r="A123" s="297" t="s">
        <v>1145</v>
      </c>
      <c r="B123" s="308">
        <v>-32</v>
      </c>
      <c r="C123" s="308">
        <v>0</v>
      </c>
      <c r="D123" s="308">
        <v>15599</v>
      </c>
      <c r="E123" s="308">
        <v>0</v>
      </c>
      <c r="F123" s="308">
        <v>-15599</v>
      </c>
      <c r="G123" s="318"/>
      <c r="H123" s="318"/>
    </row>
    <row r="124" spans="1:8" s="309" customFormat="1" ht="15.75">
      <c r="A124" s="297" t="s">
        <v>1146</v>
      </c>
      <c r="B124" s="308">
        <v>-42</v>
      </c>
      <c r="C124" s="308">
        <v>0</v>
      </c>
      <c r="D124" s="308">
        <v>18618</v>
      </c>
      <c r="E124" s="308">
        <v>0</v>
      </c>
      <c r="F124" s="308">
        <v>-18618</v>
      </c>
      <c r="G124" s="318"/>
      <c r="H124" s="318"/>
    </row>
    <row r="125" spans="1:8" s="309" customFormat="1" ht="15.75">
      <c r="A125" s="297" t="s">
        <v>1147</v>
      </c>
      <c r="B125" s="308">
        <v>-60</v>
      </c>
      <c r="C125" s="308">
        <v>0</v>
      </c>
      <c r="D125" s="308">
        <v>19865</v>
      </c>
      <c r="E125" s="308">
        <v>0</v>
      </c>
      <c r="F125" s="308">
        <v>-19865</v>
      </c>
      <c r="G125" s="318"/>
      <c r="H125" s="318"/>
    </row>
    <row r="126" spans="1:8" s="309" customFormat="1" ht="15.75">
      <c r="A126" s="297" t="s">
        <v>1148</v>
      </c>
      <c r="B126" s="308">
        <v>-44</v>
      </c>
      <c r="C126" s="308">
        <v>0</v>
      </c>
      <c r="D126" s="308">
        <v>6086</v>
      </c>
      <c r="E126" s="308">
        <v>0</v>
      </c>
      <c r="F126" s="308">
        <v>-6086</v>
      </c>
      <c r="G126" s="318"/>
      <c r="H126" s="318"/>
    </row>
    <row r="127" spans="1:8" s="309" customFormat="1" ht="15.75">
      <c r="A127" s="297" t="s">
        <v>1149</v>
      </c>
      <c r="B127" s="308">
        <v>-84</v>
      </c>
      <c r="C127" s="308">
        <v>-2145</v>
      </c>
      <c r="D127" s="308">
        <v>0</v>
      </c>
      <c r="E127" s="308">
        <v>0</v>
      </c>
      <c r="F127" s="308">
        <v>0</v>
      </c>
      <c r="G127" s="318"/>
      <c r="H127" s="318"/>
    </row>
    <row r="128" spans="1:8" s="309" customFormat="1" ht="15.75">
      <c r="A128" s="297" t="s">
        <v>292</v>
      </c>
      <c r="B128" s="308">
        <v>-5</v>
      </c>
      <c r="C128" s="308">
        <v>-520</v>
      </c>
      <c r="D128" s="308">
        <v>520</v>
      </c>
      <c r="E128" s="308">
        <v>0</v>
      </c>
      <c r="F128" s="308">
        <v>0</v>
      </c>
      <c r="G128" s="318"/>
      <c r="H128" s="318"/>
    </row>
    <row r="129" spans="1:8" s="309" customFormat="1" ht="15.75">
      <c r="A129" s="297" t="s">
        <v>1151</v>
      </c>
      <c r="B129" s="308">
        <v>-40</v>
      </c>
      <c r="C129" s="308">
        <v>0</v>
      </c>
      <c r="D129" s="308">
        <v>19</v>
      </c>
      <c r="E129" s="308">
        <v>0</v>
      </c>
      <c r="F129" s="308">
        <v>-19</v>
      </c>
      <c r="G129" s="318"/>
      <c r="H129" s="318"/>
    </row>
    <row r="130" spans="1:8" s="309" customFormat="1" ht="15.75">
      <c r="A130" s="297" t="s">
        <v>1152</v>
      </c>
      <c r="B130" s="308">
        <v>-101</v>
      </c>
      <c r="C130" s="308">
        <v>0</v>
      </c>
      <c r="D130" s="308">
        <v>416</v>
      </c>
      <c r="E130" s="308">
        <v>0</v>
      </c>
      <c r="F130" s="308">
        <v>-415</v>
      </c>
      <c r="G130" s="318"/>
      <c r="H130" s="318"/>
    </row>
    <row r="131" spans="1:8" s="309" customFormat="1" ht="15.75">
      <c r="A131" s="297" t="s">
        <v>1153</v>
      </c>
      <c r="B131" s="308">
        <v>-101</v>
      </c>
      <c r="C131" s="308">
        <v>-59</v>
      </c>
      <c r="D131" s="308">
        <v>0</v>
      </c>
      <c r="E131" s="308">
        <v>0</v>
      </c>
      <c r="F131" s="308">
        <v>0</v>
      </c>
      <c r="G131" s="318"/>
      <c r="H131" s="318"/>
    </row>
    <row r="132" spans="1:8" s="309" customFormat="1" ht="15.75">
      <c r="A132" s="297" t="s">
        <v>293</v>
      </c>
      <c r="B132" s="308">
        <v>-67</v>
      </c>
      <c r="C132" s="308">
        <v>-2269</v>
      </c>
      <c r="D132" s="308">
        <v>266</v>
      </c>
      <c r="E132" s="308">
        <v>0</v>
      </c>
      <c r="F132" s="308">
        <v>0</v>
      </c>
      <c r="G132" s="318"/>
      <c r="H132" s="318"/>
    </row>
    <row r="133" spans="1:8" s="309" customFormat="1" ht="15.75">
      <c r="A133" s="297" t="s">
        <v>1154</v>
      </c>
      <c r="B133" s="308">
        <v>-29</v>
      </c>
      <c r="C133" s="308">
        <v>0</v>
      </c>
      <c r="D133" s="308">
        <v>8401</v>
      </c>
      <c r="E133" s="308">
        <v>0</v>
      </c>
      <c r="F133" s="308">
        <v>-8514</v>
      </c>
      <c r="G133" s="318"/>
      <c r="H133" s="318"/>
    </row>
    <row r="134" spans="1:8" s="309" customFormat="1" ht="15.75">
      <c r="A134" s="297" t="s">
        <v>1155</v>
      </c>
      <c r="B134" s="308">
        <v>-37</v>
      </c>
      <c r="C134" s="308">
        <v>-913</v>
      </c>
      <c r="D134" s="308">
        <v>10948</v>
      </c>
      <c r="E134" s="308">
        <v>0</v>
      </c>
      <c r="F134" s="308">
        <v>0</v>
      </c>
      <c r="G134" s="318"/>
      <c r="H134" s="318"/>
    </row>
    <row r="135" spans="1:8" s="309" customFormat="1" ht="15.75">
      <c r="A135" s="297" t="s">
        <v>1156</v>
      </c>
      <c r="B135" s="308">
        <v>-81</v>
      </c>
      <c r="C135" s="308">
        <v>0</v>
      </c>
      <c r="D135" s="308">
        <v>0</v>
      </c>
      <c r="E135" s="308">
        <v>0</v>
      </c>
      <c r="F135" s="308">
        <v>0</v>
      </c>
      <c r="G135" s="318"/>
      <c r="H135" s="318"/>
    </row>
    <row r="136" spans="1:8" s="309" customFormat="1" ht="15.75">
      <c r="A136" s="297" t="s">
        <v>1157</v>
      </c>
      <c r="B136" s="308">
        <v>-91</v>
      </c>
      <c r="C136" s="308">
        <v>0</v>
      </c>
      <c r="D136" s="308">
        <v>15148</v>
      </c>
      <c r="E136" s="308">
        <v>0</v>
      </c>
      <c r="F136" s="308">
        <v>-5288</v>
      </c>
      <c r="G136" s="318"/>
      <c r="H136" s="318"/>
    </row>
    <row r="137" spans="1:8" s="309" customFormat="1" ht="15.75">
      <c r="A137" s="297" t="s">
        <v>1158</v>
      </c>
      <c r="B137" s="308">
        <v>-136</v>
      </c>
      <c r="C137" s="308">
        <v>-6190</v>
      </c>
      <c r="D137" s="308">
        <v>37388</v>
      </c>
      <c r="E137" s="308">
        <v>0</v>
      </c>
      <c r="F137" s="308">
        <v>0</v>
      </c>
      <c r="G137" s="318"/>
      <c r="H137" s="318"/>
    </row>
    <row r="138" spans="1:8" s="309" customFormat="1" ht="15.75">
      <c r="A138" s="297" t="s">
        <v>1159</v>
      </c>
      <c r="B138" s="308">
        <v>-97</v>
      </c>
      <c r="C138" s="308">
        <v>0</v>
      </c>
      <c r="D138" s="308">
        <v>20314</v>
      </c>
      <c r="E138" s="308">
        <v>0</v>
      </c>
      <c r="F138" s="308">
        <v>-20314</v>
      </c>
      <c r="G138" s="318"/>
      <c r="H138" s="318"/>
    </row>
    <row r="139" spans="1:8" s="309" customFormat="1" ht="15.75">
      <c r="A139" s="297" t="s">
        <v>1160</v>
      </c>
      <c r="B139" s="308">
        <v>-136</v>
      </c>
      <c r="C139" s="308">
        <v>0</v>
      </c>
      <c r="D139" s="308">
        <v>21927</v>
      </c>
      <c r="E139" s="308">
        <v>0</v>
      </c>
      <c r="F139" s="308">
        <v>-4697</v>
      </c>
      <c r="G139" s="318"/>
      <c r="H139" s="318"/>
    </row>
    <row r="140" spans="1:8" s="309" customFormat="1" ht="15.75">
      <c r="A140" s="297" t="s">
        <v>1161</v>
      </c>
      <c r="B140" s="308">
        <v>-142</v>
      </c>
      <c r="C140" s="308">
        <v>0</v>
      </c>
      <c r="D140" s="308">
        <v>7025</v>
      </c>
      <c r="E140" s="308">
        <v>0</v>
      </c>
      <c r="F140" s="308">
        <v>-7025</v>
      </c>
      <c r="G140" s="318"/>
      <c r="H140" s="318"/>
    </row>
    <row r="141" spans="1:8" s="309" customFormat="1" ht="15.75">
      <c r="A141" s="297" t="s">
        <v>1162</v>
      </c>
      <c r="B141" s="308">
        <v>-139</v>
      </c>
      <c r="C141" s="308">
        <v>-5108</v>
      </c>
      <c r="D141" s="308">
        <v>11815</v>
      </c>
      <c r="E141" s="308">
        <v>0</v>
      </c>
      <c r="F141" s="308">
        <v>0</v>
      </c>
      <c r="G141" s="318"/>
      <c r="H141" s="318"/>
    </row>
    <row r="142" spans="1:8" s="309" customFormat="1" ht="15.75">
      <c r="A142" s="297" t="s">
        <v>1163</v>
      </c>
      <c r="B142" s="308">
        <v>-171</v>
      </c>
      <c r="C142" s="308">
        <v>-16882</v>
      </c>
      <c r="D142" s="308">
        <v>11905</v>
      </c>
      <c r="E142" s="308">
        <v>0</v>
      </c>
      <c r="F142" s="308">
        <v>0</v>
      </c>
      <c r="G142" s="318"/>
      <c r="H142" s="318"/>
    </row>
    <row r="143" spans="1:8" s="309" customFormat="1" ht="15.75">
      <c r="A143" s="297" t="s">
        <v>1164</v>
      </c>
      <c r="B143" s="308">
        <v>-71</v>
      </c>
      <c r="C143" s="308">
        <v>-1910</v>
      </c>
      <c r="D143" s="308">
        <v>317</v>
      </c>
      <c r="E143" s="308">
        <v>0</v>
      </c>
      <c r="F143" s="308">
        <v>0</v>
      </c>
      <c r="G143" s="318"/>
      <c r="H143" s="318"/>
    </row>
    <row r="144" spans="1:8" s="309" customFormat="1" ht="15.75">
      <c r="A144" s="297" t="s">
        <v>1165</v>
      </c>
      <c r="B144" s="308">
        <v>-71</v>
      </c>
      <c r="C144" s="308">
        <v>-2106</v>
      </c>
      <c r="D144" s="308">
        <v>437</v>
      </c>
      <c r="E144" s="308">
        <v>0</v>
      </c>
      <c r="F144" s="308">
        <v>0</v>
      </c>
      <c r="G144" s="318"/>
      <c r="H144" s="318"/>
    </row>
    <row r="145" spans="1:8" s="309" customFormat="1" ht="15.75">
      <c r="A145" s="297" t="s">
        <v>1166</v>
      </c>
      <c r="B145" s="308">
        <v>-17</v>
      </c>
      <c r="C145" s="308">
        <v>-120</v>
      </c>
      <c r="D145" s="308">
        <v>1105</v>
      </c>
      <c r="E145" s="308">
        <v>0</v>
      </c>
      <c r="F145" s="308">
        <v>-68</v>
      </c>
      <c r="G145" s="318"/>
      <c r="H145" s="318"/>
    </row>
    <row r="146" spans="1:8" s="309" customFormat="1" ht="15.75">
      <c r="A146" s="297" t="s">
        <v>1167</v>
      </c>
      <c r="B146" s="308">
        <v>-15</v>
      </c>
      <c r="C146" s="308">
        <v>0</v>
      </c>
      <c r="D146" s="308">
        <v>798</v>
      </c>
      <c r="E146" s="308">
        <v>0</v>
      </c>
      <c r="F146" s="308">
        <v>-797</v>
      </c>
      <c r="G146" s="318"/>
      <c r="H146" s="318"/>
    </row>
    <row r="147" spans="1:8" s="309" customFormat="1" ht="15.75">
      <c r="A147" s="297" t="s">
        <v>1168</v>
      </c>
      <c r="B147" s="308">
        <v>-43</v>
      </c>
      <c r="C147" s="308">
        <v>0</v>
      </c>
      <c r="D147" s="308">
        <v>2221</v>
      </c>
      <c r="E147" s="308">
        <v>0</v>
      </c>
      <c r="F147" s="308">
        <v>-2220</v>
      </c>
      <c r="G147" s="318"/>
      <c r="H147" s="318"/>
    </row>
    <row r="148" spans="1:8" s="309" customFormat="1" ht="15.75">
      <c r="A148" s="297" t="s">
        <v>1169</v>
      </c>
      <c r="B148" s="308">
        <v>-41</v>
      </c>
      <c r="C148" s="308">
        <v>0</v>
      </c>
      <c r="D148" s="308">
        <v>0</v>
      </c>
      <c r="E148" s="308">
        <v>0</v>
      </c>
      <c r="F148" s="308">
        <v>0</v>
      </c>
      <c r="G148" s="318"/>
      <c r="H148" s="318"/>
    </row>
    <row r="149" spans="1:8" s="309" customFormat="1" ht="15.75">
      <c r="A149" s="297" t="s">
        <v>1170</v>
      </c>
      <c r="B149" s="308">
        <v>-11</v>
      </c>
      <c r="C149" s="308">
        <v>0</v>
      </c>
      <c r="D149" s="308">
        <v>47</v>
      </c>
      <c r="E149" s="308">
        <v>0</v>
      </c>
      <c r="F149" s="308">
        <v>-46</v>
      </c>
      <c r="G149" s="318"/>
      <c r="H149" s="318"/>
    </row>
    <row r="150" spans="1:8" s="309" customFormat="1" ht="15.75">
      <c r="A150" s="297" t="s">
        <v>1171</v>
      </c>
      <c r="B150" s="308">
        <v>-44</v>
      </c>
      <c r="C150" s="308">
        <v>0</v>
      </c>
      <c r="D150" s="308">
        <v>397</v>
      </c>
      <c r="E150" s="308">
        <v>0</v>
      </c>
      <c r="F150" s="308">
        <v>-396</v>
      </c>
      <c r="G150" s="318"/>
      <c r="H150" s="318"/>
    </row>
    <row r="151" spans="1:8" s="309" customFormat="1" ht="15.75">
      <c r="A151" s="297" t="s">
        <v>1172</v>
      </c>
      <c r="B151" s="308">
        <v>-27</v>
      </c>
      <c r="C151" s="308">
        <v>-80</v>
      </c>
      <c r="D151" s="308">
        <v>40</v>
      </c>
      <c r="E151" s="308">
        <v>0</v>
      </c>
      <c r="F151" s="308">
        <v>0</v>
      </c>
      <c r="G151" s="318"/>
      <c r="H151" s="318"/>
    </row>
    <row r="152" spans="1:8" s="309" customFormat="1" ht="15.75">
      <c r="A152" s="297" t="s">
        <v>341</v>
      </c>
      <c r="B152" s="308">
        <v>-14</v>
      </c>
      <c r="C152" s="308">
        <v>-258</v>
      </c>
      <c r="D152" s="308">
        <v>80</v>
      </c>
      <c r="E152" s="308">
        <v>0</v>
      </c>
      <c r="F152" s="308">
        <v>0</v>
      </c>
      <c r="G152" s="318"/>
      <c r="H152" s="318"/>
    </row>
    <row r="153" spans="1:8" s="309" customFormat="1" ht="15.75">
      <c r="A153" s="297" t="s">
        <v>342</v>
      </c>
      <c r="B153" s="308">
        <v>-12</v>
      </c>
      <c r="C153" s="308">
        <v>-307</v>
      </c>
      <c r="D153" s="308">
        <v>121</v>
      </c>
      <c r="E153" s="308">
        <v>0</v>
      </c>
      <c r="F153" s="308">
        <v>0</v>
      </c>
      <c r="G153" s="318"/>
      <c r="H153" s="318"/>
    </row>
    <row r="154" spans="1:8" s="309" customFormat="1" ht="15.75">
      <c r="A154" s="297" t="s">
        <v>343</v>
      </c>
      <c r="B154" s="308">
        <v>-13</v>
      </c>
      <c r="C154" s="308">
        <v>-528</v>
      </c>
      <c r="D154" s="308">
        <v>305</v>
      </c>
      <c r="E154" s="308">
        <v>0</v>
      </c>
      <c r="F154" s="308">
        <v>0</v>
      </c>
      <c r="G154" s="318"/>
      <c r="H154" s="318"/>
    </row>
    <row r="155" spans="1:8" s="309" customFormat="1" ht="15.75">
      <c r="A155" s="297" t="s">
        <v>344</v>
      </c>
      <c r="B155" s="308">
        <v>-12</v>
      </c>
      <c r="C155" s="308">
        <v>-756</v>
      </c>
      <c r="D155" s="308">
        <v>891</v>
      </c>
      <c r="E155" s="308">
        <v>0</v>
      </c>
      <c r="F155" s="308">
        <v>0</v>
      </c>
      <c r="G155" s="318"/>
      <c r="H155" s="318"/>
    </row>
    <row r="156" spans="1:8" s="309" customFormat="1" ht="15.75">
      <c r="A156" s="297" t="s">
        <v>180</v>
      </c>
      <c r="B156" s="308">
        <v>-49</v>
      </c>
      <c r="C156" s="308">
        <v>-3353</v>
      </c>
      <c r="D156" s="308">
        <v>4020</v>
      </c>
      <c r="E156" s="308">
        <v>0</v>
      </c>
      <c r="F156" s="308">
        <v>0</v>
      </c>
      <c r="G156" s="318"/>
      <c r="H156" s="318"/>
    </row>
    <row r="157" spans="1:8" s="309" customFormat="1" ht="15.75">
      <c r="A157" s="297" t="s">
        <v>182</v>
      </c>
      <c r="B157" s="308">
        <v>-35</v>
      </c>
      <c r="C157" s="308">
        <v>-2705</v>
      </c>
      <c r="D157" s="308">
        <v>1828</v>
      </c>
      <c r="E157" s="308">
        <v>0</v>
      </c>
      <c r="F157" s="308">
        <v>0</v>
      </c>
      <c r="G157" s="318"/>
      <c r="H157" s="318"/>
    </row>
    <row r="158" spans="1:8" s="309" customFormat="1" ht="15.75">
      <c r="A158" s="297" t="s">
        <v>183</v>
      </c>
      <c r="B158" s="308">
        <v>-25</v>
      </c>
      <c r="C158" s="308">
        <v>-1633</v>
      </c>
      <c r="D158" s="308">
        <v>1309</v>
      </c>
      <c r="E158" s="308">
        <v>0</v>
      </c>
      <c r="F158" s="308">
        <v>0</v>
      </c>
      <c r="G158" s="318"/>
      <c r="H158" s="318"/>
    </row>
    <row r="159" spans="1:8" s="309" customFormat="1" ht="15.75">
      <c r="A159" s="297" t="s">
        <v>184</v>
      </c>
      <c r="B159" s="308">
        <v>-26</v>
      </c>
      <c r="C159" s="308">
        <v>-3540</v>
      </c>
      <c r="D159" s="308">
        <v>4918</v>
      </c>
      <c r="E159" s="308">
        <v>0</v>
      </c>
      <c r="F159" s="308">
        <v>0</v>
      </c>
      <c r="G159" s="318"/>
      <c r="H159" s="318"/>
    </row>
    <row r="160" spans="1:8" s="309" customFormat="1" ht="15.75">
      <c r="A160" s="297" t="s">
        <v>185</v>
      </c>
      <c r="B160" s="308">
        <v>-24</v>
      </c>
      <c r="C160" s="308">
        <v>-572</v>
      </c>
      <c r="D160" s="308">
        <v>640</v>
      </c>
      <c r="E160" s="308">
        <v>0</v>
      </c>
      <c r="F160" s="308">
        <v>0</v>
      </c>
      <c r="G160" s="318"/>
      <c r="H160" s="318"/>
    </row>
    <row r="161" spans="1:8" s="309" customFormat="1" ht="15.75">
      <c r="A161" s="297" t="s">
        <v>1108</v>
      </c>
      <c r="B161" s="308">
        <v>0</v>
      </c>
      <c r="C161" s="308">
        <v>0</v>
      </c>
      <c r="D161" s="308">
        <v>0</v>
      </c>
      <c r="E161" s="308">
        <v>0</v>
      </c>
      <c r="F161" s="308">
        <v>0</v>
      </c>
      <c r="G161" s="318"/>
      <c r="H161" s="318"/>
    </row>
    <row r="162" spans="1:8" s="309" customFormat="1" ht="15.75">
      <c r="A162" s="297" t="s">
        <v>69</v>
      </c>
      <c r="B162" s="308">
        <v>-90</v>
      </c>
      <c r="C162" s="308">
        <v>0</v>
      </c>
      <c r="D162" s="308">
        <v>0</v>
      </c>
      <c r="E162" s="308">
        <v>0</v>
      </c>
      <c r="F162" s="308">
        <v>0</v>
      </c>
      <c r="G162" s="318"/>
      <c r="H162" s="318"/>
    </row>
    <row r="163" spans="1:8" s="309" customFormat="1" ht="15.75">
      <c r="A163" s="297" t="s">
        <v>71</v>
      </c>
      <c r="B163" s="308">
        <v>-60</v>
      </c>
      <c r="C163" s="308">
        <v>0</v>
      </c>
      <c r="D163" s="308">
        <v>0</v>
      </c>
      <c r="E163" s="308">
        <v>0</v>
      </c>
      <c r="F163" s="308">
        <v>0</v>
      </c>
      <c r="G163" s="318"/>
      <c r="H163" s="318"/>
    </row>
    <row r="164" spans="1:8" s="309" customFormat="1" ht="15.75">
      <c r="A164" s="297" t="s">
        <v>187</v>
      </c>
      <c r="B164" s="308">
        <v>0</v>
      </c>
      <c r="C164" s="308">
        <v>-21</v>
      </c>
      <c r="D164" s="308">
        <v>2</v>
      </c>
      <c r="E164" s="308">
        <v>0</v>
      </c>
      <c r="F164" s="308">
        <v>0</v>
      </c>
      <c r="G164" s="318"/>
      <c r="H164" s="318"/>
    </row>
    <row r="165" spans="1:8" s="309" customFormat="1" ht="15.75">
      <c r="A165" s="297" t="s">
        <v>188</v>
      </c>
      <c r="B165" s="308">
        <v>0</v>
      </c>
      <c r="C165" s="308">
        <v>-845</v>
      </c>
      <c r="D165" s="308">
        <v>22</v>
      </c>
      <c r="E165" s="308">
        <v>0</v>
      </c>
      <c r="F165" s="308">
        <v>0</v>
      </c>
      <c r="G165" s="318"/>
      <c r="H165" s="318"/>
    </row>
    <row r="166" spans="1:8" s="309" customFormat="1" ht="15.75">
      <c r="A166" s="297" t="s">
        <v>189</v>
      </c>
      <c r="B166" s="308">
        <v>0</v>
      </c>
      <c r="C166" s="308">
        <v>0</v>
      </c>
      <c r="D166" s="308">
        <v>461</v>
      </c>
      <c r="E166" s="308">
        <v>0</v>
      </c>
      <c r="F166" s="308">
        <v>0</v>
      </c>
      <c r="G166" s="318"/>
      <c r="H166" s="318"/>
    </row>
    <row r="167" spans="1:8" s="309" customFormat="1" ht="15.75">
      <c r="A167" s="297" t="s">
        <v>190</v>
      </c>
      <c r="B167" s="308">
        <v>0</v>
      </c>
      <c r="C167" s="308">
        <v>-1676</v>
      </c>
      <c r="D167" s="308">
        <v>0</v>
      </c>
      <c r="E167" s="308">
        <v>0</v>
      </c>
      <c r="F167" s="308">
        <v>0</v>
      </c>
      <c r="G167" s="318"/>
      <c r="H167" s="318"/>
    </row>
    <row r="168" spans="1:8" s="309" customFormat="1" ht="15.75">
      <c r="A168" s="297" t="s">
        <v>191</v>
      </c>
      <c r="B168" s="308">
        <v>0</v>
      </c>
      <c r="C168" s="308">
        <v>0</v>
      </c>
      <c r="D168" s="308">
        <v>1024</v>
      </c>
      <c r="E168" s="308">
        <v>0</v>
      </c>
      <c r="F168" s="308">
        <v>0</v>
      </c>
      <c r="G168" s="318"/>
      <c r="H168" s="318"/>
    </row>
    <row r="169" spans="1:8" s="309" customFormat="1" ht="15.75">
      <c r="A169" s="297" t="s">
        <v>192</v>
      </c>
      <c r="B169" s="308">
        <v>0</v>
      </c>
      <c r="C169" s="308">
        <v>-93</v>
      </c>
      <c r="D169" s="308">
        <v>190</v>
      </c>
      <c r="E169" s="308">
        <v>0</v>
      </c>
      <c r="F169" s="308">
        <v>0</v>
      </c>
      <c r="G169" s="318"/>
      <c r="H169" s="318"/>
    </row>
    <row r="170" spans="1:8" s="309" customFormat="1" ht="15.75">
      <c r="A170" s="297" t="s">
        <v>193</v>
      </c>
      <c r="B170" s="308">
        <v>0</v>
      </c>
      <c r="C170" s="308">
        <v>0</v>
      </c>
      <c r="D170" s="308">
        <v>401</v>
      </c>
      <c r="E170" s="308">
        <v>0</v>
      </c>
      <c r="F170" s="308">
        <v>0</v>
      </c>
      <c r="G170" s="318"/>
      <c r="H170" s="318"/>
    </row>
    <row r="171" spans="1:8" s="309" customFormat="1" ht="15.75">
      <c r="A171" s="297" t="s">
        <v>194</v>
      </c>
      <c r="B171" s="308">
        <v>0</v>
      </c>
      <c r="C171" s="308">
        <v>0</v>
      </c>
      <c r="D171" s="308">
        <v>0</v>
      </c>
      <c r="E171" s="308">
        <v>0</v>
      </c>
      <c r="F171" s="308">
        <v>0</v>
      </c>
      <c r="G171" s="318"/>
      <c r="H171" s="318"/>
    </row>
    <row r="172" spans="1:8" s="309" customFormat="1" ht="15.75">
      <c r="A172" s="297" t="s">
        <v>195</v>
      </c>
      <c r="B172" s="308">
        <v>0</v>
      </c>
      <c r="C172" s="308">
        <v>0</v>
      </c>
      <c r="D172" s="308">
        <v>0</v>
      </c>
      <c r="E172" s="308">
        <v>0</v>
      </c>
      <c r="F172" s="308">
        <v>0</v>
      </c>
      <c r="G172" s="318"/>
      <c r="H172" s="318"/>
    </row>
    <row r="173" spans="1:8" s="309" customFormat="1" ht="15.75">
      <c r="A173" s="297" t="s">
        <v>196</v>
      </c>
      <c r="B173" s="308">
        <v>0</v>
      </c>
      <c r="C173" s="308">
        <v>-73</v>
      </c>
      <c r="D173" s="308">
        <v>188</v>
      </c>
      <c r="E173" s="308">
        <v>0</v>
      </c>
      <c r="F173" s="308">
        <v>0</v>
      </c>
      <c r="G173" s="318"/>
      <c r="H173" s="318"/>
    </row>
    <row r="174" spans="1:8" s="309" customFormat="1" ht="15.75">
      <c r="A174" s="297" t="s">
        <v>197</v>
      </c>
      <c r="B174" s="308">
        <v>0</v>
      </c>
      <c r="C174" s="308">
        <v>0</v>
      </c>
      <c r="D174" s="308">
        <v>0</v>
      </c>
      <c r="E174" s="308">
        <v>0</v>
      </c>
      <c r="F174" s="308">
        <v>0</v>
      </c>
      <c r="G174" s="318"/>
      <c r="H174" s="318"/>
    </row>
    <row r="175" spans="1:8" s="309" customFormat="1" ht="15.75">
      <c r="A175" s="297" t="s">
        <v>304</v>
      </c>
      <c r="B175" s="308">
        <v>-536</v>
      </c>
      <c r="C175" s="308">
        <v>0</v>
      </c>
      <c r="D175" s="308">
        <v>0</v>
      </c>
      <c r="E175" s="308">
        <v>0</v>
      </c>
      <c r="F175" s="308">
        <v>0</v>
      </c>
      <c r="G175" s="318"/>
      <c r="H175" s="318"/>
    </row>
    <row r="176" spans="1:8" s="309" customFormat="1" ht="15.75">
      <c r="A176" s="297" t="s">
        <v>198</v>
      </c>
      <c r="B176" s="308">
        <v>0</v>
      </c>
      <c r="C176" s="308">
        <v>-258</v>
      </c>
      <c r="D176" s="308">
        <v>633</v>
      </c>
      <c r="E176" s="308">
        <v>0</v>
      </c>
      <c r="F176" s="308">
        <v>0</v>
      </c>
      <c r="G176" s="318"/>
      <c r="H176" s="318"/>
    </row>
    <row r="177" spans="1:8" s="309" customFormat="1" ht="15.75">
      <c r="A177" s="297" t="s">
        <v>199</v>
      </c>
      <c r="B177" s="308">
        <v>0</v>
      </c>
      <c r="C177" s="308">
        <v>-1</v>
      </c>
      <c r="D177" s="308">
        <v>110</v>
      </c>
      <c r="E177" s="308">
        <v>0</v>
      </c>
      <c r="F177" s="308">
        <v>0</v>
      </c>
      <c r="G177" s="318"/>
      <c r="H177" s="318"/>
    </row>
    <row r="178" spans="1:8" s="309" customFormat="1" ht="15.75">
      <c r="A178" s="297" t="s">
        <v>200</v>
      </c>
      <c r="B178" s="308">
        <v>0</v>
      </c>
      <c r="C178" s="308">
        <v>-443</v>
      </c>
      <c r="D178" s="308">
        <v>353</v>
      </c>
      <c r="E178" s="308">
        <v>0</v>
      </c>
      <c r="F178" s="308">
        <v>0</v>
      </c>
      <c r="G178" s="318"/>
      <c r="H178" s="318"/>
    </row>
    <row r="179" spans="1:8" s="309" customFormat="1" ht="15.75">
      <c r="A179" s="297" t="s">
        <v>201</v>
      </c>
      <c r="B179" s="308">
        <v>0</v>
      </c>
      <c r="C179" s="308">
        <v>-237</v>
      </c>
      <c r="D179" s="308">
        <v>461</v>
      </c>
      <c r="E179" s="308">
        <v>0</v>
      </c>
      <c r="F179" s="308">
        <v>0</v>
      </c>
      <c r="G179" s="318"/>
      <c r="H179" s="318"/>
    </row>
    <row r="180" spans="1:8" s="309" customFormat="1" ht="15.75">
      <c r="A180" s="297" t="s">
        <v>202</v>
      </c>
      <c r="B180" s="308">
        <v>-16</v>
      </c>
      <c r="C180" s="308">
        <v>-155</v>
      </c>
      <c r="D180" s="308">
        <v>2382</v>
      </c>
      <c r="E180" s="308">
        <v>0</v>
      </c>
      <c r="F180" s="308">
        <v>0</v>
      </c>
      <c r="G180" s="318"/>
      <c r="H180" s="318"/>
    </row>
    <row r="181" spans="1:8" s="309" customFormat="1" ht="15.75">
      <c r="A181" s="297" t="s">
        <v>203</v>
      </c>
      <c r="B181" s="308">
        <v>-29</v>
      </c>
      <c r="C181" s="308">
        <v>-124</v>
      </c>
      <c r="D181" s="308">
        <v>872</v>
      </c>
      <c r="E181" s="308">
        <v>0</v>
      </c>
      <c r="F181" s="308">
        <v>0</v>
      </c>
      <c r="G181" s="318"/>
      <c r="H181" s="318"/>
    </row>
    <row r="182" spans="1:8" s="309" customFormat="1" ht="15.75">
      <c r="A182" s="297" t="s">
        <v>1173</v>
      </c>
      <c r="B182" s="308">
        <v>-17</v>
      </c>
      <c r="C182" s="308">
        <v>0</v>
      </c>
      <c r="D182" s="308">
        <v>4923</v>
      </c>
      <c r="E182" s="308">
        <v>0</v>
      </c>
      <c r="F182" s="308">
        <v>-4979</v>
      </c>
      <c r="G182" s="318"/>
      <c r="H182" s="318"/>
    </row>
    <row r="183" spans="1:8" s="309" customFormat="1" ht="15.75">
      <c r="A183" s="297" t="s">
        <v>1174</v>
      </c>
      <c r="B183" s="308">
        <v>-8</v>
      </c>
      <c r="C183" s="308">
        <v>0</v>
      </c>
      <c r="D183" s="308">
        <v>164</v>
      </c>
      <c r="E183" s="308">
        <v>0</v>
      </c>
      <c r="F183" s="308">
        <v>-194</v>
      </c>
      <c r="G183" s="318"/>
      <c r="H183" s="318"/>
    </row>
    <row r="184" spans="1:8" s="309" customFormat="1" ht="15.75">
      <c r="A184" s="297" t="s">
        <v>129</v>
      </c>
      <c r="B184" s="308">
        <v>-98</v>
      </c>
      <c r="C184" s="308">
        <v>-1055</v>
      </c>
      <c r="D184" s="308">
        <v>20268</v>
      </c>
      <c r="E184" s="308">
        <v>0</v>
      </c>
      <c r="F184" s="308">
        <v>-20268</v>
      </c>
      <c r="G184" s="318"/>
      <c r="H184" s="318"/>
    </row>
    <row r="185" spans="1:8" s="309" customFormat="1" ht="15.75">
      <c r="A185" s="297" t="s">
        <v>131</v>
      </c>
      <c r="B185" s="308">
        <v>-146</v>
      </c>
      <c r="C185" s="308">
        <v>0</v>
      </c>
      <c r="D185" s="308">
        <v>6329</v>
      </c>
      <c r="E185" s="308">
        <v>0</v>
      </c>
      <c r="F185" s="308">
        <v>-6329</v>
      </c>
      <c r="G185" s="318"/>
      <c r="H185" s="318"/>
    </row>
    <row r="186" spans="1:8" s="309" customFormat="1" ht="15.75">
      <c r="A186" s="297" t="s">
        <v>132</v>
      </c>
      <c r="B186" s="308">
        <v>-124</v>
      </c>
      <c r="C186" s="308">
        <v>-1020</v>
      </c>
      <c r="D186" s="308">
        <v>7289</v>
      </c>
      <c r="E186" s="308">
        <v>0</v>
      </c>
      <c r="F186" s="308">
        <v>-7332</v>
      </c>
      <c r="G186" s="318"/>
      <c r="H186" s="318"/>
    </row>
    <row r="187" spans="1:8" s="309" customFormat="1" ht="15.75">
      <c r="A187" s="297" t="s">
        <v>303</v>
      </c>
      <c r="B187" s="308">
        <v>-95</v>
      </c>
      <c r="C187" s="308">
        <v>-6383</v>
      </c>
      <c r="D187" s="308">
        <v>5197</v>
      </c>
      <c r="E187" s="308">
        <v>0</v>
      </c>
      <c r="F187" s="308">
        <v>0</v>
      </c>
      <c r="G187" s="318"/>
      <c r="H187" s="318"/>
    </row>
    <row r="188" spans="1:8" s="309" customFormat="1" ht="15.75">
      <c r="A188" s="297" t="s">
        <v>133</v>
      </c>
      <c r="B188" s="308">
        <v>-54</v>
      </c>
      <c r="C188" s="308">
        <v>0</v>
      </c>
      <c r="D188" s="308">
        <v>6717</v>
      </c>
      <c r="E188" s="308">
        <v>0</v>
      </c>
      <c r="F188" s="308">
        <v>-6717</v>
      </c>
      <c r="G188" s="318"/>
      <c r="H188" s="318"/>
    </row>
    <row r="189" spans="1:8" s="309" customFormat="1" ht="15.75">
      <c r="A189" s="297" t="s">
        <v>204</v>
      </c>
      <c r="B189" s="308">
        <v>-26</v>
      </c>
      <c r="C189" s="308">
        <v>-934</v>
      </c>
      <c r="D189" s="308">
        <v>4796</v>
      </c>
      <c r="E189" s="308">
        <v>0</v>
      </c>
      <c r="F189" s="308">
        <v>0</v>
      </c>
      <c r="G189" s="318"/>
      <c r="H189" s="318"/>
    </row>
    <row r="190" spans="1:8" s="309" customFormat="1" ht="15.75">
      <c r="A190" s="297" t="s">
        <v>206</v>
      </c>
      <c r="B190" s="308">
        <v>-59</v>
      </c>
      <c r="C190" s="308">
        <v>-1801</v>
      </c>
      <c r="D190" s="308">
        <v>762</v>
      </c>
      <c r="E190" s="308">
        <v>0</v>
      </c>
      <c r="F190" s="308">
        <v>0</v>
      </c>
      <c r="G190" s="318"/>
      <c r="H190" s="318"/>
    </row>
    <row r="191" spans="1:8" s="309" customFormat="1" ht="15.75">
      <c r="A191" s="297" t="s">
        <v>207</v>
      </c>
      <c r="B191" s="308">
        <v>-29</v>
      </c>
      <c r="C191" s="308">
        <v>0</v>
      </c>
      <c r="D191" s="308">
        <v>0</v>
      </c>
      <c r="E191" s="308">
        <v>0</v>
      </c>
      <c r="F191" s="308">
        <v>0</v>
      </c>
      <c r="G191" s="318"/>
      <c r="H191" s="318"/>
    </row>
    <row r="192" spans="1:8" s="309" customFormat="1" ht="15.75">
      <c r="A192" s="297" t="s">
        <v>208</v>
      </c>
      <c r="B192" s="308">
        <v>-36</v>
      </c>
      <c r="C192" s="308">
        <v>0</v>
      </c>
      <c r="D192" s="308">
        <v>0</v>
      </c>
      <c r="E192" s="308">
        <v>0</v>
      </c>
      <c r="F192" s="308">
        <v>0</v>
      </c>
      <c r="G192" s="318"/>
      <c r="H192" s="318"/>
    </row>
    <row r="193" spans="1:8" s="309" customFormat="1" ht="22.5">
      <c r="A193" s="297" t="s">
        <v>134</v>
      </c>
      <c r="B193" s="308">
        <v>-30</v>
      </c>
      <c r="C193" s="308">
        <v>-117</v>
      </c>
      <c r="D193" s="308">
        <v>0</v>
      </c>
      <c r="E193" s="308">
        <v>0</v>
      </c>
      <c r="F193" s="308">
        <v>0</v>
      </c>
      <c r="G193" s="318"/>
      <c r="H193" s="318"/>
    </row>
    <row r="194" spans="1:8" s="309" customFormat="1" ht="15.75">
      <c r="A194" s="297" t="s">
        <v>43</v>
      </c>
      <c r="B194" s="308">
        <v>-59</v>
      </c>
      <c r="C194" s="308">
        <v>0</v>
      </c>
      <c r="D194" s="308">
        <v>3679</v>
      </c>
      <c r="E194" s="308">
        <v>0</v>
      </c>
      <c r="F194" s="308">
        <v>-3679</v>
      </c>
      <c r="G194" s="318"/>
      <c r="H194" s="318"/>
    </row>
    <row r="195" spans="1:8" s="309" customFormat="1" ht="15.75">
      <c r="A195" s="297" t="s">
        <v>1176</v>
      </c>
      <c r="B195" s="308">
        <v>-21</v>
      </c>
      <c r="C195" s="308">
        <v>292</v>
      </c>
      <c r="D195" s="308">
        <v>827</v>
      </c>
      <c r="E195" s="308">
        <v>0</v>
      </c>
      <c r="F195" s="308">
        <v>-828</v>
      </c>
      <c r="G195" s="318"/>
      <c r="H195" s="318"/>
    </row>
    <row r="196" spans="1:8" s="309" customFormat="1" ht="15.75">
      <c r="A196" s="297" t="s">
        <v>135</v>
      </c>
      <c r="B196" s="308">
        <v>-27</v>
      </c>
      <c r="C196" s="308">
        <v>0</v>
      </c>
      <c r="D196" s="308">
        <v>21729</v>
      </c>
      <c r="E196" s="308">
        <v>0</v>
      </c>
      <c r="F196" s="308">
        <v>-21905</v>
      </c>
      <c r="G196" s="318"/>
      <c r="H196" s="318"/>
    </row>
    <row r="197" spans="1:8" s="309" customFormat="1" ht="15.75">
      <c r="A197" s="297" t="s">
        <v>13</v>
      </c>
      <c r="B197" s="308">
        <v>-44</v>
      </c>
      <c r="C197" s="308">
        <v>-684</v>
      </c>
      <c r="D197" s="308">
        <v>96</v>
      </c>
      <c r="E197" s="308">
        <v>0</v>
      </c>
      <c r="F197" s="308">
        <v>0</v>
      </c>
      <c r="G197" s="318"/>
      <c r="H197" s="318"/>
    </row>
    <row r="198" spans="1:8" s="309" customFormat="1" ht="15.75">
      <c r="A198" s="297" t="s">
        <v>16</v>
      </c>
      <c r="B198" s="308">
        <v>-378</v>
      </c>
      <c r="C198" s="308">
        <v>0</v>
      </c>
      <c r="D198" s="308">
        <v>343</v>
      </c>
      <c r="E198" s="308">
        <v>0</v>
      </c>
      <c r="F198" s="308">
        <v>-357</v>
      </c>
      <c r="G198" s="318"/>
      <c r="H198" s="318"/>
    </row>
    <row r="199" spans="1:8" s="309" customFormat="1" ht="15.75">
      <c r="A199" s="297" t="s">
        <v>296</v>
      </c>
      <c r="B199" s="308">
        <v>-28</v>
      </c>
      <c r="C199" s="308">
        <v>-4443</v>
      </c>
      <c r="D199" s="308">
        <v>4443</v>
      </c>
      <c r="E199" s="308">
        <v>0</v>
      </c>
      <c r="F199" s="308">
        <v>0</v>
      </c>
      <c r="G199" s="318"/>
      <c r="H199" s="318"/>
    </row>
    <row r="200" spans="1:8" s="309" customFormat="1" ht="15.75">
      <c r="A200" s="297" t="s">
        <v>17</v>
      </c>
      <c r="B200" s="308">
        <v>-38</v>
      </c>
      <c r="C200" s="308">
        <v>0</v>
      </c>
      <c r="D200" s="308">
        <v>303</v>
      </c>
      <c r="E200" s="308">
        <v>0</v>
      </c>
      <c r="F200" s="308">
        <v>-57</v>
      </c>
      <c r="G200" s="318"/>
      <c r="H200" s="318"/>
    </row>
    <row r="201" spans="1:8" s="309" customFormat="1" ht="15.75">
      <c r="A201" s="297" t="s">
        <v>18</v>
      </c>
      <c r="B201" s="308">
        <v>-44</v>
      </c>
      <c r="C201" s="308">
        <v>-432</v>
      </c>
      <c r="D201" s="308">
        <v>38</v>
      </c>
      <c r="E201" s="308">
        <v>0</v>
      </c>
      <c r="F201" s="308">
        <v>-43</v>
      </c>
      <c r="G201" s="318"/>
      <c r="H201" s="318"/>
    </row>
    <row r="202" spans="1:8" s="309" customFormat="1" ht="15.75">
      <c r="A202" s="297" t="s">
        <v>19</v>
      </c>
      <c r="B202" s="308">
        <v>-52</v>
      </c>
      <c r="C202" s="308">
        <v>0</v>
      </c>
      <c r="D202" s="308">
        <v>129</v>
      </c>
      <c r="E202" s="308">
        <v>0</v>
      </c>
      <c r="F202" s="308">
        <v>-145</v>
      </c>
      <c r="G202" s="318"/>
      <c r="H202" s="318"/>
    </row>
    <row r="203" spans="1:8" s="309" customFormat="1" ht="15.75">
      <c r="A203" s="297" t="s">
        <v>20</v>
      </c>
      <c r="B203" s="308">
        <v>-47</v>
      </c>
      <c r="C203" s="308">
        <v>0</v>
      </c>
      <c r="D203" s="308">
        <v>0</v>
      </c>
      <c r="E203" s="308">
        <v>0</v>
      </c>
      <c r="F203" s="308">
        <v>-2</v>
      </c>
      <c r="G203" s="318"/>
      <c r="H203" s="318"/>
    </row>
    <row r="204" spans="1:8" s="309" customFormat="1" ht="15.75">
      <c r="A204" s="297" t="s">
        <v>21</v>
      </c>
      <c r="B204" s="308">
        <v>-73</v>
      </c>
      <c r="C204" s="308">
        <v>105</v>
      </c>
      <c r="D204" s="308">
        <v>0</v>
      </c>
      <c r="E204" s="308">
        <v>0</v>
      </c>
      <c r="F204" s="308">
        <v>-15</v>
      </c>
      <c r="G204" s="318"/>
      <c r="H204" s="318"/>
    </row>
    <row r="205" spans="1:8" s="309" customFormat="1" ht="15.75">
      <c r="A205" s="297" t="s">
        <v>22</v>
      </c>
      <c r="B205" s="308">
        <v>-18</v>
      </c>
      <c r="C205" s="308">
        <v>-689</v>
      </c>
      <c r="D205" s="308">
        <v>220</v>
      </c>
      <c r="E205" s="308">
        <v>0</v>
      </c>
      <c r="F205" s="308">
        <v>0</v>
      </c>
      <c r="G205" s="318"/>
      <c r="H205" s="318"/>
    </row>
    <row r="206" spans="1:8" s="309" customFormat="1" ht="15.75">
      <c r="A206" s="297" t="s">
        <v>23</v>
      </c>
      <c r="B206" s="308">
        <v>-83</v>
      </c>
      <c r="C206" s="308">
        <v>0</v>
      </c>
      <c r="D206" s="308">
        <v>0</v>
      </c>
      <c r="E206" s="308">
        <v>0</v>
      </c>
      <c r="F206" s="308">
        <v>-15</v>
      </c>
      <c r="G206" s="318"/>
      <c r="H206" s="318"/>
    </row>
    <row r="207" spans="1:8" s="309" customFormat="1" ht="15.75">
      <c r="A207" s="297" t="s">
        <v>24</v>
      </c>
      <c r="B207" s="308">
        <v>-133</v>
      </c>
      <c r="C207" s="308">
        <v>-1065</v>
      </c>
      <c r="D207" s="308">
        <v>401</v>
      </c>
      <c r="E207" s="308">
        <v>0</v>
      </c>
      <c r="F207" s="308">
        <v>0</v>
      </c>
      <c r="G207" s="318"/>
      <c r="H207" s="318"/>
    </row>
    <row r="208" spans="1:8" s="309" customFormat="1" ht="15.75">
      <c r="A208" s="297" t="s">
        <v>297</v>
      </c>
      <c r="B208" s="308">
        <v>-285</v>
      </c>
      <c r="C208" s="308">
        <v>-24024</v>
      </c>
      <c r="D208" s="308">
        <v>1446</v>
      </c>
      <c r="E208" s="308">
        <v>0</v>
      </c>
      <c r="F208" s="308">
        <v>0</v>
      </c>
      <c r="G208" s="318"/>
      <c r="H208" s="318"/>
    </row>
    <row r="209" spans="1:8" s="309" customFormat="1" ht="15.75">
      <c r="A209" s="297" t="s">
        <v>351</v>
      </c>
      <c r="B209" s="308">
        <v>-24</v>
      </c>
      <c r="C209" s="308">
        <v>-298</v>
      </c>
      <c r="D209" s="308">
        <v>195</v>
      </c>
      <c r="E209" s="308">
        <v>0</v>
      </c>
      <c r="F209" s="308">
        <v>0</v>
      </c>
      <c r="G209" s="318"/>
      <c r="H209" s="318"/>
    </row>
    <row r="210" spans="1:8" s="309" customFormat="1" ht="15.75">
      <c r="A210" s="297" t="s">
        <v>352</v>
      </c>
      <c r="B210" s="308">
        <v>-57</v>
      </c>
      <c r="C210" s="308">
        <v>-1202</v>
      </c>
      <c r="D210" s="308">
        <v>1027</v>
      </c>
      <c r="E210" s="308">
        <v>0</v>
      </c>
      <c r="F210" s="308">
        <v>0</v>
      </c>
      <c r="G210" s="318"/>
      <c r="H210" s="318"/>
    </row>
    <row r="211" spans="1:8" s="309" customFormat="1" ht="15.75">
      <c r="A211" s="297" t="s">
        <v>353</v>
      </c>
      <c r="B211" s="308">
        <v>-44</v>
      </c>
      <c r="C211" s="308">
        <v>-527</v>
      </c>
      <c r="D211" s="308">
        <v>134</v>
      </c>
      <c r="E211" s="308">
        <v>0</v>
      </c>
      <c r="F211" s="308">
        <v>0</v>
      </c>
      <c r="G211" s="318"/>
      <c r="H211" s="318"/>
    </row>
    <row r="212" spans="1:8" s="309" customFormat="1" ht="15.75">
      <c r="A212" s="297" t="s">
        <v>354</v>
      </c>
      <c r="B212" s="308">
        <v>-57</v>
      </c>
      <c r="C212" s="308">
        <v>-600</v>
      </c>
      <c r="D212" s="308">
        <v>326</v>
      </c>
      <c r="E212" s="308">
        <v>0</v>
      </c>
      <c r="F212" s="308">
        <v>0</v>
      </c>
      <c r="G212" s="318"/>
      <c r="H212" s="318"/>
    </row>
    <row r="213" spans="1:8" s="309" customFormat="1" ht="15.75">
      <c r="A213" s="297" t="s">
        <v>355</v>
      </c>
      <c r="B213" s="308">
        <v>-60</v>
      </c>
      <c r="C213" s="308">
        <v>-661</v>
      </c>
      <c r="D213" s="308">
        <v>514</v>
      </c>
      <c r="E213" s="308">
        <v>0</v>
      </c>
      <c r="F213" s="308">
        <v>0</v>
      </c>
      <c r="G213" s="318"/>
      <c r="H213" s="318"/>
    </row>
    <row r="214" spans="1:8" s="309" customFormat="1" ht="15.75">
      <c r="A214" s="297" t="s">
        <v>356</v>
      </c>
      <c r="B214" s="308">
        <v>-149</v>
      </c>
      <c r="C214" s="308">
        <v>-1829</v>
      </c>
      <c r="D214" s="308">
        <v>1077</v>
      </c>
      <c r="E214" s="308">
        <v>0</v>
      </c>
      <c r="F214" s="308">
        <v>0</v>
      </c>
      <c r="G214" s="318"/>
      <c r="H214" s="318"/>
    </row>
    <row r="215" spans="1:8" s="309" customFormat="1" ht="15.75">
      <c r="A215" s="297" t="s">
        <v>357</v>
      </c>
      <c r="B215" s="308">
        <v>-85</v>
      </c>
      <c r="C215" s="308">
        <v>-1581</v>
      </c>
      <c r="D215" s="308">
        <v>421</v>
      </c>
      <c r="E215" s="308">
        <v>0</v>
      </c>
      <c r="F215" s="308">
        <v>0</v>
      </c>
      <c r="G215" s="318"/>
      <c r="H215" s="318"/>
    </row>
    <row r="216" spans="1:8" s="309" customFormat="1" ht="15.75">
      <c r="A216" s="297" t="s">
        <v>25</v>
      </c>
      <c r="B216" s="308">
        <v>-116</v>
      </c>
      <c r="C216" s="308">
        <v>-16</v>
      </c>
      <c r="D216" s="308">
        <v>402</v>
      </c>
      <c r="E216" s="308">
        <v>0</v>
      </c>
      <c r="F216" s="308">
        <v>-32</v>
      </c>
      <c r="G216" s="318"/>
      <c r="H216" s="318"/>
    </row>
    <row r="217" spans="1:8" s="309" customFormat="1" ht="15.75">
      <c r="A217" s="297" t="s">
        <v>26</v>
      </c>
      <c r="B217" s="308">
        <v>-46</v>
      </c>
      <c r="C217" s="308">
        <v>-1790</v>
      </c>
      <c r="D217" s="308">
        <v>197</v>
      </c>
      <c r="E217" s="308">
        <v>0</v>
      </c>
      <c r="F217" s="308">
        <v>0</v>
      </c>
      <c r="G217" s="318"/>
      <c r="H217" s="318"/>
    </row>
    <row r="218" spans="1:8" s="309" customFormat="1" ht="15.75">
      <c r="A218" s="297" t="s">
        <v>1177</v>
      </c>
      <c r="B218" s="308">
        <v>-42</v>
      </c>
      <c r="C218" s="308">
        <v>-96</v>
      </c>
      <c r="D218" s="308">
        <v>0</v>
      </c>
      <c r="E218" s="308">
        <v>0</v>
      </c>
      <c r="F218" s="308">
        <v>0</v>
      </c>
      <c r="G218" s="318"/>
      <c r="H218" s="318"/>
    </row>
    <row r="219" spans="1:8" s="309" customFormat="1" ht="15.75">
      <c r="A219" s="297" t="s">
        <v>1178</v>
      </c>
      <c r="B219" s="308">
        <v>-27</v>
      </c>
      <c r="C219" s="308">
        <v>0</v>
      </c>
      <c r="D219" s="308">
        <v>0</v>
      </c>
      <c r="E219" s="308">
        <v>0</v>
      </c>
      <c r="F219" s="308">
        <v>0</v>
      </c>
      <c r="G219" s="318"/>
      <c r="H219" s="318"/>
    </row>
    <row r="220" spans="1:8" s="309" customFormat="1" ht="15.75">
      <c r="A220" s="297" t="s">
        <v>136</v>
      </c>
      <c r="B220" s="308">
        <v>-59</v>
      </c>
      <c r="C220" s="308">
        <v>-2140</v>
      </c>
      <c r="D220" s="308">
        <v>3766</v>
      </c>
      <c r="E220" s="308">
        <v>0</v>
      </c>
      <c r="F220" s="308">
        <v>0</v>
      </c>
      <c r="G220" s="318"/>
      <c r="H220" s="318"/>
    </row>
    <row r="221" spans="1:8" s="309" customFormat="1" ht="15.75">
      <c r="A221" s="297" t="s">
        <v>137</v>
      </c>
      <c r="B221" s="308">
        <v>-128</v>
      </c>
      <c r="C221" s="308">
        <v>-5818</v>
      </c>
      <c r="D221" s="308">
        <v>16344</v>
      </c>
      <c r="E221" s="308">
        <v>0</v>
      </c>
      <c r="F221" s="308">
        <v>0</v>
      </c>
      <c r="G221" s="318"/>
      <c r="H221" s="318"/>
    </row>
    <row r="222" spans="1:8" s="309" customFormat="1" ht="15.75">
      <c r="A222" s="297" t="s">
        <v>138</v>
      </c>
      <c r="B222" s="308">
        <v>-10</v>
      </c>
      <c r="C222" s="308">
        <v>-16</v>
      </c>
      <c r="D222" s="308">
        <v>4</v>
      </c>
      <c r="E222" s="308">
        <v>0</v>
      </c>
      <c r="F222" s="308">
        <v>0</v>
      </c>
      <c r="G222" s="318"/>
      <c r="H222" s="318"/>
    </row>
    <row r="223" spans="1:8" s="309" customFormat="1" ht="15.75">
      <c r="A223" s="297" t="s">
        <v>139</v>
      </c>
      <c r="B223" s="308">
        <v>-42</v>
      </c>
      <c r="C223" s="308">
        <v>-15815</v>
      </c>
      <c r="D223" s="308">
        <v>35739</v>
      </c>
      <c r="E223" s="308">
        <v>0</v>
      </c>
      <c r="F223" s="308">
        <v>-35739</v>
      </c>
      <c r="G223" s="318"/>
      <c r="H223" s="318"/>
    </row>
    <row r="224" spans="1:8" s="309" customFormat="1" ht="15.75">
      <c r="A224" s="297" t="s">
        <v>140</v>
      </c>
      <c r="B224" s="308">
        <v>-35</v>
      </c>
      <c r="C224" s="308">
        <v>-2651</v>
      </c>
      <c r="D224" s="308">
        <v>44584</v>
      </c>
      <c r="E224" s="308">
        <v>0</v>
      </c>
      <c r="F224" s="308">
        <v>-43422</v>
      </c>
      <c r="G224" s="318"/>
      <c r="H224" s="318"/>
    </row>
    <row r="225" spans="1:8" s="309" customFormat="1" ht="15.75">
      <c r="A225" s="297" t="s">
        <v>141</v>
      </c>
      <c r="B225" s="308">
        <v>-87</v>
      </c>
      <c r="C225" s="308">
        <v>-3314</v>
      </c>
      <c r="D225" s="308">
        <v>27223</v>
      </c>
      <c r="E225" s="308">
        <v>0</v>
      </c>
      <c r="F225" s="308">
        <v>-27223</v>
      </c>
      <c r="G225" s="318"/>
      <c r="H225" s="318"/>
    </row>
    <row r="226" spans="1:8" s="309" customFormat="1" ht="15.75">
      <c r="A226" s="297" t="s">
        <v>142</v>
      </c>
      <c r="B226" s="308">
        <v>-76</v>
      </c>
      <c r="C226" s="308">
        <v>-20378</v>
      </c>
      <c r="D226" s="308">
        <v>22382</v>
      </c>
      <c r="E226" s="308">
        <v>0</v>
      </c>
      <c r="F226" s="308">
        <v>-22447</v>
      </c>
      <c r="G226" s="318"/>
      <c r="H226" s="318"/>
    </row>
    <row r="227" spans="1:8" s="309" customFormat="1" ht="15.75">
      <c r="A227" s="297" t="s">
        <v>143</v>
      </c>
      <c r="B227" s="308">
        <v>-147</v>
      </c>
      <c r="C227" s="308">
        <v>-1450</v>
      </c>
      <c r="D227" s="308">
        <v>18726</v>
      </c>
      <c r="E227" s="308">
        <v>0</v>
      </c>
      <c r="F227" s="308">
        <v>-18779</v>
      </c>
      <c r="G227" s="318"/>
      <c r="H227" s="318"/>
    </row>
    <row r="228" spans="1:8" s="309" customFormat="1" ht="15.75">
      <c r="A228" s="297" t="s">
        <v>144</v>
      </c>
      <c r="B228" s="308">
        <v>0</v>
      </c>
      <c r="C228" s="308">
        <v>-4997</v>
      </c>
      <c r="D228" s="308">
        <v>16906</v>
      </c>
      <c r="E228" s="308">
        <v>0</v>
      </c>
      <c r="F228" s="308">
        <v>-16906</v>
      </c>
      <c r="G228" s="318"/>
      <c r="H228" s="318"/>
    </row>
    <row r="229" spans="1:8" s="309" customFormat="1" ht="15.75">
      <c r="A229" s="297" t="s">
        <v>145</v>
      </c>
      <c r="B229" s="308">
        <v>-201</v>
      </c>
      <c r="C229" s="308">
        <v>-9692</v>
      </c>
      <c r="D229" s="308">
        <v>13842</v>
      </c>
      <c r="E229" s="308">
        <v>0</v>
      </c>
      <c r="F229" s="308">
        <v>-13859</v>
      </c>
      <c r="G229" s="318"/>
      <c r="H229" s="318"/>
    </row>
    <row r="230" spans="1:8" s="309" customFormat="1" ht="15.75">
      <c r="A230" s="297" t="s">
        <v>146</v>
      </c>
      <c r="B230" s="308">
        <v>-60</v>
      </c>
      <c r="C230" s="308">
        <v>-1804</v>
      </c>
      <c r="D230" s="308">
        <v>17409</v>
      </c>
      <c r="E230" s="308">
        <v>0</v>
      </c>
      <c r="F230" s="308">
        <v>-17474</v>
      </c>
      <c r="G230" s="318"/>
      <c r="H230" s="318"/>
    </row>
    <row r="231" spans="1:8" s="309" customFormat="1" ht="15.75">
      <c r="A231" s="297" t="s">
        <v>147</v>
      </c>
      <c r="B231" s="308">
        <v>-49</v>
      </c>
      <c r="C231" s="308">
        <v>0</v>
      </c>
      <c r="D231" s="308">
        <v>16079</v>
      </c>
      <c r="E231" s="308">
        <v>0</v>
      </c>
      <c r="F231" s="308">
        <v>-16079</v>
      </c>
      <c r="G231" s="318"/>
      <c r="H231" s="318"/>
    </row>
    <row r="232" spans="1:8" s="309" customFormat="1" ht="15.75">
      <c r="A232" s="297" t="s">
        <v>148</v>
      </c>
      <c r="B232" s="308">
        <v>-60</v>
      </c>
      <c r="C232" s="308">
        <v>-15840</v>
      </c>
      <c r="D232" s="308">
        <v>13041</v>
      </c>
      <c r="E232" s="308">
        <v>0</v>
      </c>
      <c r="F232" s="308">
        <v>-13041</v>
      </c>
      <c r="G232" s="318"/>
      <c r="H232" s="318"/>
    </row>
    <row r="233" spans="1:8" s="309" customFormat="1" ht="15.75">
      <c r="A233" s="297" t="s">
        <v>149</v>
      </c>
      <c r="B233" s="308">
        <v>-161</v>
      </c>
      <c r="C233" s="308">
        <v>-2985</v>
      </c>
      <c r="D233" s="308">
        <v>0</v>
      </c>
      <c r="E233" s="308">
        <v>0</v>
      </c>
      <c r="F233" s="308">
        <v>-2112</v>
      </c>
      <c r="G233" s="318"/>
      <c r="H233" s="318"/>
    </row>
    <row r="234" spans="1:8" s="309" customFormat="1" ht="15.75">
      <c r="A234" s="297" t="s">
        <v>150</v>
      </c>
      <c r="B234" s="308">
        <v>-147</v>
      </c>
      <c r="C234" s="308">
        <v>-1043</v>
      </c>
      <c r="D234" s="308">
        <v>9158</v>
      </c>
      <c r="E234" s="308">
        <v>0</v>
      </c>
      <c r="F234" s="308">
        <v>-8685</v>
      </c>
      <c r="G234" s="318"/>
      <c r="H234" s="318"/>
    </row>
    <row r="235" spans="1:8" s="309" customFormat="1" ht="15.75">
      <c r="A235" s="297" t="s">
        <v>151</v>
      </c>
      <c r="B235" s="308">
        <v>-216</v>
      </c>
      <c r="C235" s="308">
        <v>-3419</v>
      </c>
      <c r="D235" s="308">
        <v>0</v>
      </c>
      <c r="E235" s="308">
        <v>0</v>
      </c>
      <c r="F235" s="308">
        <v>-71</v>
      </c>
      <c r="G235" s="318"/>
      <c r="H235" s="318"/>
    </row>
    <row r="236" spans="1:8" s="309" customFormat="1" ht="15.75">
      <c r="A236" s="297" t="s">
        <v>152</v>
      </c>
      <c r="B236" s="308">
        <v>-100</v>
      </c>
      <c r="C236" s="308">
        <v>-43</v>
      </c>
      <c r="D236" s="308">
        <v>0</v>
      </c>
      <c r="E236" s="308">
        <v>0</v>
      </c>
      <c r="F236" s="308">
        <v>-79</v>
      </c>
      <c r="G236" s="318"/>
      <c r="H236" s="318"/>
    </row>
    <row r="237" spans="1:8" s="309" customFormat="1" ht="15.75">
      <c r="A237" s="297" t="s">
        <v>153</v>
      </c>
      <c r="B237" s="308">
        <v>-120</v>
      </c>
      <c r="C237" s="308">
        <v>-269</v>
      </c>
      <c r="D237" s="308">
        <v>0</v>
      </c>
      <c r="E237" s="308">
        <v>0</v>
      </c>
      <c r="F237" s="308">
        <v>-51</v>
      </c>
      <c r="G237" s="318"/>
      <c r="H237" s="318"/>
    </row>
    <row r="238" spans="1:8" s="309" customFormat="1" ht="15.75">
      <c r="A238" s="297" t="s">
        <v>154</v>
      </c>
      <c r="B238" s="308">
        <v>-136</v>
      </c>
      <c r="C238" s="308">
        <v>-2820</v>
      </c>
      <c r="D238" s="308">
        <v>916</v>
      </c>
      <c r="E238" s="308">
        <v>0</v>
      </c>
      <c r="F238" s="308">
        <v>-875</v>
      </c>
      <c r="G238" s="318"/>
      <c r="H238" s="318"/>
    </row>
    <row r="239" spans="1:8" s="309" customFormat="1" ht="15.75">
      <c r="A239" s="297" t="s">
        <v>155</v>
      </c>
      <c r="B239" s="308">
        <v>-70</v>
      </c>
      <c r="C239" s="308">
        <v>-954</v>
      </c>
      <c r="D239" s="308">
        <v>4289</v>
      </c>
      <c r="E239" s="308">
        <v>0</v>
      </c>
      <c r="F239" s="308">
        <v>-2323</v>
      </c>
      <c r="G239" s="318"/>
      <c r="H239" s="318"/>
    </row>
    <row r="240" spans="1:8" s="309" customFormat="1" ht="15.75">
      <c r="A240" s="297" t="s">
        <v>156</v>
      </c>
      <c r="B240" s="308">
        <v>-38</v>
      </c>
      <c r="C240" s="308">
        <v>-2835</v>
      </c>
      <c r="D240" s="308">
        <v>4500</v>
      </c>
      <c r="E240" s="308">
        <v>0</v>
      </c>
      <c r="F240" s="308">
        <v>0</v>
      </c>
      <c r="G240" s="318"/>
      <c r="H240" s="318"/>
    </row>
    <row r="241" spans="1:8" s="309" customFormat="1" ht="15.75">
      <c r="A241" s="297" t="s">
        <v>157</v>
      </c>
      <c r="B241" s="308">
        <v>-70</v>
      </c>
      <c r="C241" s="308">
        <v>-7103</v>
      </c>
      <c r="D241" s="308">
        <v>34698</v>
      </c>
      <c r="E241" s="308">
        <v>0</v>
      </c>
      <c r="F241" s="308">
        <v>-1109</v>
      </c>
      <c r="G241" s="318"/>
      <c r="H241" s="318"/>
    </row>
    <row r="242" spans="1:8" s="309" customFormat="1" ht="15.75">
      <c r="A242" s="297" t="s">
        <v>158</v>
      </c>
      <c r="B242" s="308">
        <v>-76</v>
      </c>
      <c r="C242" s="308">
        <v>-11147</v>
      </c>
      <c r="D242" s="308">
        <v>61309</v>
      </c>
      <c r="E242" s="308">
        <v>0</v>
      </c>
      <c r="F242" s="308">
        <v>-5872</v>
      </c>
      <c r="G242" s="318"/>
      <c r="H242" s="318"/>
    </row>
    <row r="243" spans="1:8" s="309" customFormat="1" ht="15.75">
      <c r="A243" s="297" t="s">
        <v>159</v>
      </c>
      <c r="B243" s="308">
        <v>0</v>
      </c>
      <c r="C243" s="308">
        <v>-794</v>
      </c>
      <c r="D243" s="308">
        <v>24294</v>
      </c>
      <c r="E243" s="308">
        <v>0</v>
      </c>
      <c r="F243" s="308">
        <v>-979</v>
      </c>
      <c r="G243" s="318"/>
      <c r="H243" s="318"/>
    </row>
    <row r="244" spans="1:8" s="309" customFormat="1" ht="15.75">
      <c r="A244" s="297" t="s">
        <v>160</v>
      </c>
      <c r="B244" s="308">
        <v>-19</v>
      </c>
      <c r="C244" s="308">
        <v>-454</v>
      </c>
      <c r="D244" s="308">
        <v>82</v>
      </c>
      <c r="E244" s="308">
        <v>0</v>
      </c>
      <c r="F244" s="308">
        <v>0</v>
      </c>
      <c r="G244" s="318"/>
      <c r="H244" s="318"/>
    </row>
    <row r="245" spans="1:8" s="309" customFormat="1" ht="15.75">
      <c r="A245" s="297" t="s">
        <v>161</v>
      </c>
      <c r="B245" s="308">
        <v>-27</v>
      </c>
      <c r="C245" s="308">
        <v>-637</v>
      </c>
      <c r="D245" s="308">
        <v>112</v>
      </c>
      <c r="E245" s="308">
        <v>0</v>
      </c>
      <c r="F245" s="308">
        <v>0</v>
      </c>
      <c r="G245" s="318"/>
      <c r="H245" s="318"/>
    </row>
    <row r="246" spans="1:8" s="309" customFormat="1" ht="15.75">
      <c r="A246" s="297" t="s">
        <v>162</v>
      </c>
      <c r="B246" s="308">
        <v>-27</v>
      </c>
      <c r="C246" s="308">
        <v>-901</v>
      </c>
      <c r="D246" s="308">
        <v>144</v>
      </c>
      <c r="E246" s="308">
        <v>0</v>
      </c>
      <c r="F246" s="308">
        <v>0</v>
      </c>
      <c r="G246" s="318"/>
      <c r="H246" s="318"/>
    </row>
    <row r="247" spans="1:8" s="309" customFormat="1" ht="15.75">
      <c r="A247" s="297" t="s">
        <v>163</v>
      </c>
      <c r="B247" s="308">
        <v>-28</v>
      </c>
      <c r="C247" s="308">
        <v>-2054</v>
      </c>
      <c r="D247" s="308">
        <v>2853</v>
      </c>
      <c r="E247" s="308">
        <v>0</v>
      </c>
      <c r="F247" s="308">
        <v>0</v>
      </c>
      <c r="G247" s="318"/>
      <c r="H247" s="318"/>
    </row>
    <row r="248" spans="1:8" s="309" customFormat="1" ht="15.75">
      <c r="A248" s="297" t="s">
        <v>164</v>
      </c>
      <c r="B248" s="308">
        <v>-47</v>
      </c>
      <c r="C248" s="308">
        <v>-1806</v>
      </c>
      <c r="D248" s="308">
        <v>1177</v>
      </c>
      <c r="E248" s="308">
        <v>0</v>
      </c>
      <c r="F248" s="308">
        <v>-46</v>
      </c>
      <c r="G248" s="318"/>
      <c r="H248" s="318"/>
    </row>
    <row r="249" spans="1:8" s="309" customFormat="1" ht="15.75">
      <c r="A249" s="297" t="s">
        <v>165</v>
      </c>
      <c r="B249" s="308">
        <v>-36</v>
      </c>
      <c r="C249" s="308">
        <v>-1427</v>
      </c>
      <c r="D249" s="308">
        <v>331</v>
      </c>
      <c r="E249" s="308">
        <v>0</v>
      </c>
      <c r="F249" s="308">
        <v>0</v>
      </c>
      <c r="G249" s="318"/>
      <c r="H249" s="318"/>
    </row>
    <row r="250" spans="1:8" s="309" customFormat="1" ht="15.75">
      <c r="A250" s="297" t="s">
        <v>166</v>
      </c>
      <c r="B250" s="308">
        <v>-29</v>
      </c>
      <c r="C250" s="308">
        <v>-664</v>
      </c>
      <c r="D250" s="308">
        <v>1391</v>
      </c>
      <c r="E250" s="308">
        <v>0</v>
      </c>
      <c r="F250" s="308">
        <v>-1391</v>
      </c>
      <c r="G250" s="318"/>
      <c r="H250" s="318"/>
    </row>
    <row r="251" spans="1:8" s="309" customFormat="1" ht="15.75">
      <c r="A251" s="297" t="s">
        <v>167</v>
      </c>
      <c r="B251" s="308">
        <v>-73</v>
      </c>
      <c r="C251" s="308">
        <v>-3739</v>
      </c>
      <c r="D251" s="308">
        <v>9225</v>
      </c>
      <c r="E251" s="308">
        <v>0</v>
      </c>
      <c r="F251" s="308">
        <v>-5183</v>
      </c>
      <c r="G251" s="318"/>
      <c r="H251" s="318"/>
    </row>
    <row r="252" spans="1:8" s="309" customFormat="1" ht="15.75">
      <c r="A252" s="297" t="s">
        <v>168</v>
      </c>
      <c r="B252" s="308">
        <v>-110</v>
      </c>
      <c r="C252" s="308">
        <v>-17222</v>
      </c>
      <c r="D252" s="308">
        <v>18961</v>
      </c>
      <c r="E252" s="308">
        <v>0</v>
      </c>
      <c r="F252" s="308">
        <v>-14360</v>
      </c>
      <c r="G252" s="318"/>
      <c r="H252" s="318"/>
    </row>
    <row r="253" spans="1:8" s="309" customFormat="1" ht="15.75">
      <c r="A253" s="297" t="s">
        <v>169</v>
      </c>
      <c r="B253" s="308">
        <v>-75</v>
      </c>
      <c r="C253" s="308">
        <v>-7793</v>
      </c>
      <c r="D253" s="308">
        <v>45693</v>
      </c>
      <c r="E253" s="308">
        <v>0</v>
      </c>
      <c r="F253" s="308">
        <v>-1859</v>
      </c>
      <c r="G253" s="318"/>
      <c r="H253" s="318"/>
    </row>
    <row r="254" spans="1:8" s="309" customFormat="1" ht="15.75">
      <c r="A254" s="297" t="s">
        <v>170</v>
      </c>
      <c r="B254" s="308">
        <v>-150</v>
      </c>
      <c r="C254" s="308">
        <v>0</v>
      </c>
      <c r="D254" s="308">
        <v>31062</v>
      </c>
      <c r="E254" s="308">
        <v>0</v>
      </c>
      <c r="F254" s="308">
        <v>-3522</v>
      </c>
      <c r="G254" s="318"/>
      <c r="H254" s="318"/>
    </row>
    <row r="255" spans="1:8" s="309" customFormat="1" ht="15.75">
      <c r="A255" s="297" t="s">
        <v>171</v>
      </c>
      <c r="B255" s="308">
        <v>-75</v>
      </c>
      <c r="C255" s="308">
        <v>-5162</v>
      </c>
      <c r="D255" s="308">
        <v>3088</v>
      </c>
      <c r="E255" s="308">
        <v>0</v>
      </c>
      <c r="F255" s="308">
        <v>0</v>
      </c>
      <c r="G255" s="318"/>
      <c r="H255" s="318"/>
    </row>
    <row r="256" spans="1:8" s="309" customFormat="1" ht="15.75">
      <c r="A256" s="297" t="s">
        <v>363</v>
      </c>
      <c r="B256" s="308">
        <v>-28</v>
      </c>
      <c r="C256" s="308">
        <v>-1513</v>
      </c>
      <c r="D256" s="308">
        <v>2126</v>
      </c>
      <c r="E256" s="308">
        <v>0</v>
      </c>
      <c r="F256" s="308">
        <v>0</v>
      </c>
      <c r="G256" s="318"/>
      <c r="H256" s="318"/>
    </row>
    <row r="257" spans="1:8" s="309" customFormat="1" ht="15.75">
      <c r="A257" s="297" t="s">
        <v>364</v>
      </c>
      <c r="B257" s="308">
        <v>-44</v>
      </c>
      <c r="C257" s="308">
        <v>-4215</v>
      </c>
      <c r="D257" s="308">
        <v>12176</v>
      </c>
      <c r="E257" s="308">
        <v>0</v>
      </c>
      <c r="F257" s="308">
        <v>0</v>
      </c>
      <c r="G257" s="318"/>
      <c r="H257" s="318"/>
    </row>
    <row r="258" spans="1:8" s="309" customFormat="1" ht="15.75">
      <c r="A258" s="297" t="s">
        <v>365</v>
      </c>
      <c r="B258" s="308">
        <v>-9</v>
      </c>
      <c r="C258" s="308">
        <v>0</v>
      </c>
      <c r="D258" s="308">
        <v>68</v>
      </c>
      <c r="E258" s="308">
        <v>0</v>
      </c>
      <c r="F258" s="308">
        <v>0</v>
      </c>
      <c r="G258" s="318"/>
      <c r="H258" s="318"/>
    </row>
    <row r="259" spans="1:8" s="309" customFormat="1" ht="15.75">
      <c r="A259" s="297" t="s">
        <v>366</v>
      </c>
      <c r="B259" s="308">
        <v>-35</v>
      </c>
      <c r="C259" s="308">
        <v>-552</v>
      </c>
      <c r="D259" s="308">
        <v>323</v>
      </c>
      <c r="E259" s="308">
        <v>0</v>
      </c>
      <c r="F259" s="308">
        <v>0</v>
      </c>
      <c r="G259" s="318"/>
      <c r="H259" s="318"/>
    </row>
    <row r="260" spans="1:8" s="309" customFormat="1" ht="15.75">
      <c r="A260" s="297" t="s">
        <v>367</v>
      </c>
      <c r="B260" s="308">
        <v>-34</v>
      </c>
      <c r="C260" s="308">
        <v>-259</v>
      </c>
      <c r="D260" s="308">
        <v>246</v>
      </c>
      <c r="E260" s="308">
        <v>0</v>
      </c>
      <c r="F260" s="308">
        <v>0</v>
      </c>
      <c r="G260" s="318"/>
      <c r="H260" s="318"/>
    </row>
    <row r="261" spans="1:8" s="309" customFormat="1" ht="15.75">
      <c r="A261" s="297" t="s">
        <v>368</v>
      </c>
      <c r="B261" s="308">
        <v>-60</v>
      </c>
      <c r="C261" s="308">
        <v>-1425</v>
      </c>
      <c r="D261" s="308">
        <v>2174</v>
      </c>
      <c r="E261" s="308">
        <v>0</v>
      </c>
      <c r="F261" s="308">
        <v>0</v>
      </c>
      <c r="G261" s="318"/>
      <c r="H261" s="318"/>
    </row>
    <row r="262" spans="1:8" s="309" customFormat="1" ht="15.75">
      <c r="A262" s="297" t="s">
        <v>359</v>
      </c>
      <c r="B262" s="308">
        <v>-40</v>
      </c>
      <c r="C262" s="308">
        <v>-99</v>
      </c>
      <c r="D262" s="308">
        <v>89</v>
      </c>
      <c r="E262" s="308">
        <v>0</v>
      </c>
      <c r="F262" s="308">
        <v>0</v>
      </c>
      <c r="G262" s="318"/>
      <c r="H262" s="318"/>
    </row>
    <row r="263" spans="1:8" s="309" customFormat="1" ht="15.75">
      <c r="A263" s="297" t="s">
        <v>369</v>
      </c>
      <c r="B263" s="308">
        <v>-38</v>
      </c>
      <c r="C263" s="308">
        <v>-478</v>
      </c>
      <c r="D263" s="308">
        <v>0</v>
      </c>
      <c r="E263" s="308">
        <v>0</v>
      </c>
      <c r="F263" s="308">
        <v>0</v>
      </c>
      <c r="G263" s="318"/>
      <c r="H263" s="318"/>
    </row>
    <row r="264" spans="1:8" s="309" customFormat="1" ht="15.75">
      <c r="A264" s="297" t="s">
        <v>1179</v>
      </c>
      <c r="B264" s="308">
        <v>-14</v>
      </c>
      <c r="C264" s="308">
        <v>-97</v>
      </c>
      <c r="D264" s="308">
        <v>562</v>
      </c>
      <c r="E264" s="308">
        <v>0</v>
      </c>
      <c r="F264" s="308">
        <v>0</v>
      </c>
      <c r="G264" s="318"/>
      <c r="H264" s="318"/>
    </row>
    <row r="265" spans="1:8" s="309" customFormat="1" ht="15.75">
      <c r="A265" s="297" t="s">
        <v>1180</v>
      </c>
      <c r="B265" s="308">
        <v>-19</v>
      </c>
      <c r="C265" s="308">
        <v>-38</v>
      </c>
      <c r="D265" s="308">
        <v>1355</v>
      </c>
      <c r="E265" s="308">
        <v>0</v>
      </c>
      <c r="F265" s="308">
        <v>0</v>
      </c>
      <c r="G265" s="318"/>
      <c r="H265" s="318"/>
    </row>
    <row r="266" spans="1:8" s="309" customFormat="1" ht="15.75">
      <c r="A266" s="297" t="s">
        <v>1181</v>
      </c>
      <c r="B266" s="308">
        <v>-31</v>
      </c>
      <c r="C266" s="308">
        <v>0</v>
      </c>
      <c r="D266" s="308">
        <v>2021</v>
      </c>
      <c r="E266" s="308">
        <v>0</v>
      </c>
      <c r="F266" s="308">
        <v>-2149</v>
      </c>
      <c r="G266" s="318"/>
      <c r="H266" s="318"/>
    </row>
    <row r="267" spans="1:8" s="309" customFormat="1" ht="15.75">
      <c r="A267" s="297" t="s">
        <v>1182</v>
      </c>
      <c r="B267" s="308">
        <v>-27</v>
      </c>
      <c r="C267" s="308">
        <v>0</v>
      </c>
      <c r="D267" s="308">
        <v>0</v>
      </c>
      <c r="E267" s="308">
        <v>0</v>
      </c>
      <c r="F267" s="308">
        <v>-108</v>
      </c>
      <c r="G267" s="318"/>
      <c r="H267" s="318"/>
    </row>
    <row r="268" spans="1:8" s="309" customFormat="1" ht="15.75">
      <c r="A268" s="297" t="s">
        <v>209</v>
      </c>
      <c r="B268" s="308">
        <v>-12</v>
      </c>
      <c r="C268" s="308">
        <v>-191</v>
      </c>
      <c r="D268" s="308">
        <v>232</v>
      </c>
      <c r="E268" s="308">
        <v>0</v>
      </c>
      <c r="F268" s="308">
        <v>0</v>
      </c>
      <c r="G268" s="318"/>
      <c r="H268" s="318"/>
    </row>
    <row r="269" spans="1:8" s="309" customFormat="1" ht="15.75">
      <c r="A269" s="297" t="s">
        <v>211</v>
      </c>
      <c r="B269" s="308">
        <v>-13</v>
      </c>
      <c r="C269" s="308">
        <v>-72</v>
      </c>
      <c r="D269" s="308">
        <v>165</v>
      </c>
      <c r="E269" s="308">
        <v>0</v>
      </c>
      <c r="F269" s="308">
        <v>0</v>
      </c>
      <c r="G269" s="318"/>
      <c r="H269" s="318"/>
    </row>
    <row r="270" spans="1:8" s="309" customFormat="1" ht="15.75">
      <c r="A270" s="297" t="s">
        <v>212</v>
      </c>
      <c r="B270" s="308">
        <v>-13</v>
      </c>
      <c r="C270" s="308">
        <v>-129</v>
      </c>
      <c r="D270" s="308">
        <v>83</v>
      </c>
      <c r="E270" s="308">
        <v>0</v>
      </c>
      <c r="F270" s="308">
        <v>0</v>
      </c>
      <c r="G270" s="318"/>
      <c r="H270" s="318"/>
    </row>
    <row r="271" spans="1:8" s="309" customFormat="1" ht="15.75">
      <c r="A271" s="297" t="s">
        <v>213</v>
      </c>
      <c r="B271" s="308">
        <v>-11</v>
      </c>
      <c r="C271" s="308">
        <v>-268</v>
      </c>
      <c r="D271" s="308">
        <v>0</v>
      </c>
      <c r="E271" s="308">
        <v>0</v>
      </c>
      <c r="F271" s="308">
        <v>0</v>
      </c>
      <c r="G271" s="318"/>
      <c r="H271" s="318"/>
    </row>
    <row r="272" spans="1:8" s="309" customFormat="1" ht="15.75">
      <c r="A272" s="297" t="s">
        <v>214</v>
      </c>
      <c r="B272" s="308">
        <v>-11</v>
      </c>
      <c r="C272" s="308">
        <v>-71</v>
      </c>
      <c r="D272" s="308">
        <v>0</v>
      </c>
      <c r="E272" s="308">
        <v>0</v>
      </c>
      <c r="F272" s="308">
        <v>0</v>
      </c>
      <c r="G272" s="318"/>
      <c r="H272" s="318"/>
    </row>
    <row r="273" spans="1:8" s="309" customFormat="1" ht="15.75">
      <c r="A273" s="297" t="s">
        <v>216</v>
      </c>
      <c r="B273" s="308">
        <v>-17</v>
      </c>
      <c r="C273" s="308">
        <v>-547</v>
      </c>
      <c r="D273" s="308">
        <v>4349</v>
      </c>
      <c r="E273" s="308">
        <v>0</v>
      </c>
      <c r="F273" s="308">
        <v>0</v>
      </c>
      <c r="G273" s="318"/>
      <c r="H273" s="318"/>
    </row>
    <row r="274" spans="1:8" s="309" customFormat="1" ht="15.75">
      <c r="A274" s="297" t="s">
        <v>217</v>
      </c>
      <c r="B274" s="308">
        <v>-45</v>
      </c>
      <c r="C274" s="308">
        <v>0</v>
      </c>
      <c r="D274" s="308">
        <v>0</v>
      </c>
      <c r="E274" s="308">
        <v>0</v>
      </c>
      <c r="F274" s="308">
        <v>0</v>
      </c>
      <c r="G274" s="318"/>
      <c r="H274" s="318"/>
    </row>
    <row r="275" spans="1:8" s="309" customFormat="1" ht="15.75">
      <c r="A275" s="297" t="s">
        <v>218</v>
      </c>
      <c r="B275" s="308">
        <v>-48</v>
      </c>
      <c r="C275" s="308">
        <v>0</v>
      </c>
      <c r="D275" s="308">
        <v>0</v>
      </c>
      <c r="E275" s="308">
        <v>0</v>
      </c>
      <c r="F275" s="308">
        <v>0</v>
      </c>
      <c r="G275" s="318"/>
      <c r="H275" s="318"/>
    </row>
    <row r="276" spans="1:8" s="309" customFormat="1" ht="15.75">
      <c r="A276" s="297" t="s">
        <v>305</v>
      </c>
      <c r="B276" s="308">
        <v>-64</v>
      </c>
      <c r="C276" s="308">
        <v>0</v>
      </c>
      <c r="D276" s="308">
        <v>0</v>
      </c>
      <c r="E276" s="308">
        <v>0</v>
      </c>
      <c r="F276" s="308">
        <v>0</v>
      </c>
      <c r="G276" s="318"/>
      <c r="H276" s="318"/>
    </row>
    <row r="277" spans="1:8" s="309" customFormat="1" ht="15.75">
      <c r="A277" s="297" t="s">
        <v>219</v>
      </c>
      <c r="B277" s="308">
        <v>-13</v>
      </c>
      <c r="C277" s="308">
        <v>-593</v>
      </c>
      <c r="D277" s="308">
        <v>4088</v>
      </c>
      <c r="E277" s="308">
        <v>0</v>
      </c>
      <c r="F277" s="308">
        <v>0</v>
      </c>
      <c r="G277" s="318"/>
      <c r="H277" s="318"/>
    </row>
    <row r="278" spans="1:8" s="309" customFormat="1" ht="15.75">
      <c r="A278" s="297" t="s">
        <v>46</v>
      </c>
      <c r="B278" s="308">
        <v>-14</v>
      </c>
      <c r="C278" s="308">
        <v>0</v>
      </c>
      <c r="D278" s="308">
        <v>1504</v>
      </c>
      <c r="E278" s="308">
        <v>0</v>
      </c>
      <c r="F278" s="308">
        <v>-1504</v>
      </c>
      <c r="G278" s="318"/>
      <c r="H278" s="318"/>
    </row>
    <row r="279" spans="1:8" s="309" customFormat="1" ht="15.75">
      <c r="A279" s="297" t="s">
        <v>47</v>
      </c>
      <c r="B279" s="308">
        <v>-15</v>
      </c>
      <c r="C279" s="308">
        <v>0</v>
      </c>
      <c r="D279" s="308">
        <v>715</v>
      </c>
      <c r="E279" s="308">
        <v>0</v>
      </c>
      <c r="F279" s="308">
        <v>-715</v>
      </c>
      <c r="G279" s="318"/>
      <c r="H279" s="318"/>
    </row>
    <row r="280" spans="1:8" s="309" customFormat="1" ht="15.75">
      <c r="A280" s="297" t="s">
        <v>48</v>
      </c>
      <c r="B280" s="308">
        <v>-33</v>
      </c>
      <c r="C280" s="308">
        <v>0</v>
      </c>
      <c r="D280" s="308">
        <v>2487</v>
      </c>
      <c r="E280" s="308">
        <v>0</v>
      </c>
      <c r="F280" s="308">
        <v>-2487</v>
      </c>
      <c r="G280" s="318"/>
      <c r="H280" s="318"/>
    </row>
    <row r="281" spans="1:8" s="309" customFormat="1" ht="15.75">
      <c r="A281" s="297" t="s">
        <v>49</v>
      </c>
      <c r="B281" s="308">
        <v>-50</v>
      </c>
      <c r="C281" s="308">
        <v>0</v>
      </c>
      <c r="D281" s="308">
        <v>1414</v>
      </c>
      <c r="E281" s="308">
        <v>0</v>
      </c>
      <c r="F281" s="308">
        <v>-1414</v>
      </c>
      <c r="G281" s="318"/>
      <c r="H281" s="318"/>
    </row>
    <row r="282" spans="1:8" s="309" customFormat="1" ht="15.75">
      <c r="A282" s="297" t="s">
        <v>50</v>
      </c>
      <c r="B282" s="308">
        <v>-35</v>
      </c>
      <c r="C282" s="308">
        <v>-2263</v>
      </c>
      <c r="D282" s="308">
        <v>0</v>
      </c>
      <c r="E282" s="308">
        <v>0</v>
      </c>
      <c r="F282" s="308">
        <v>0</v>
      </c>
      <c r="G282" s="318"/>
      <c r="H282" s="318"/>
    </row>
    <row r="283" spans="1:8" s="309" customFormat="1" ht="15.75">
      <c r="A283" s="297" t="s">
        <v>360</v>
      </c>
      <c r="B283" s="308">
        <v>-34</v>
      </c>
      <c r="C283" s="308">
        <v>0</v>
      </c>
      <c r="D283" s="308">
        <v>486</v>
      </c>
      <c r="E283" s="308">
        <v>0</v>
      </c>
      <c r="F283" s="308">
        <v>-374</v>
      </c>
      <c r="G283" s="318"/>
      <c r="H283" s="318"/>
    </row>
    <row r="284" spans="1:8" s="309" customFormat="1" ht="15.75">
      <c r="A284" s="297" t="s">
        <v>27</v>
      </c>
      <c r="B284" s="308">
        <v>-36</v>
      </c>
      <c r="C284" s="308">
        <v>1867</v>
      </c>
      <c r="D284" s="308">
        <v>0</v>
      </c>
      <c r="E284" s="308">
        <v>0</v>
      </c>
      <c r="F284" s="308">
        <v>-3</v>
      </c>
      <c r="G284" s="318"/>
      <c r="H284" s="318"/>
    </row>
    <row r="285" spans="1:8" s="309" customFormat="1" ht="15.75">
      <c r="A285" s="297" t="s">
        <v>28</v>
      </c>
      <c r="B285" s="308">
        <v>-27</v>
      </c>
      <c r="C285" s="308">
        <v>0</v>
      </c>
      <c r="D285" s="308">
        <v>0</v>
      </c>
      <c r="E285" s="308">
        <v>0</v>
      </c>
      <c r="F285" s="308">
        <v>-1</v>
      </c>
      <c r="G285" s="318"/>
      <c r="H285" s="318"/>
    </row>
    <row r="286" spans="1:8" s="309" customFormat="1" ht="15.75">
      <c r="A286" s="297" t="s">
        <v>29</v>
      </c>
      <c r="B286" s="308">
        <v>-20</v>
      </c>
      <c r="C286" s="308">
        <v>0</v>
      </c>
      <c r="D286" s="308">
        <v>217</v>
      </c>
      <c r="E286" s="308">
        <v>0</v>
      </c>
      <c r="F286" s="308">
        <v>-220</v>
      </c>
      <c r="G286" s="318"/>
      <c r="H286" s="318"/>
    </row>
    <row r="287" spans="1:8" s="309" customFormat="1" ht="15.75">
      <c r="A287" s="297" t="s">
        <v>31</v>
      </c>
      <c r="B287" s="308">
        <v>-23</v>
      </c>
      <c r="C287" s="308">
        <v>-990</v>
      </c>
      <c r="D287" s="308">
        <v>697</v>
      </c>
      <c r="E287" s="308">
        <v>0</v>
      </c>
      <c r="F287" s="308">
        <v>0</v>
      </c>
      <c r="G287" s="318"/>
      <c r="H287" s="318"/>
    </row>
    <row r="288" spans="1:8" s="309" customFormat="1" ht="15.75">
      <c r="A288" s="297" t="s">
        <v>32</v>
      </c>
      <c r="B288" s="308">
        <v>-23</v>
      </c>
      <c r="C288" s="308">
        <v>0</v>
      </c>
      <c r="D288" s="308">
        <v>203</v>
      </c>
      <c r="E288" s="308">
        <v>0</v>
      </c>
      <c r="F288" s="308">
        <v>-204</v>
      </c>
      <c r="G288" s="318"/>
      <c r="H288" s="318"/>
    </row>
    <row r="289" spans="1:8" s="309" customFormat="1" ht="15.75">
      <c r="A289" s="297" t="s">
        <v>34</v>
      </c>
      <c r="B289" s="308">
        <v>-7</v>
      </c>
      <c r="C289" s="308">
        <v>0</v>
      </c>
      <c r="D289" s="308">
        <v>1369</v>
      </c>
      <c r="E289" s="308">
        <v>0</v>
      </c>
      <c r="F289" s="308">
        <v>-1370</v>
      </c>
      <c r="G289" s="318"/>
      <c r="H289" s="318"/>
    </row>
    <row r="290" spans="1:8" s="309" customFormat="1" ht="15.75">
      <c r="A290" s="297" t="s">
        <v>35</v>
      </c>
      <c r="B290" s="308">
        <v>-13</v>
      </c>
      <c r="C290" s="308">
        <v>0</v>
      </c>
      <c r="D290" s="308">
        <v>0</v>
      </c>
      <c r="E290" s="308">
        <v>0</v>
      </c>
      <c r="F290" s="308">
        <v>-3</v>
      </c>
      <c r="G290" s="318"/>
      <c r="H290" s="318"/>
    </row>
    <row r="291" spans="1:8" s="309" customFormat="1" ht="15.75">
      <c r="A291" s="297" t="s">
        <v>36</v>
      </c>
      <c r="B291" s="308">
        <v>-21</v>
      </c>
      <c r="C291" s="308">
        <v>0</v>
      </c>
      <c r="D291" s="308">
        <v>0</v>
      </c>
      <c r="E291" s="308">
        <v>0</v>
      </c>
      <c r="F291" s="308">
        <v>-3</v>
      </c>
      <c r="G291" s="318"/>
      <c r="H291" s="318"/>
    </row>
    <row r="292" spans="1:8" s="309" customFormat="1" ht="15.75">
      <c r="A292" s="297" t="s">
        <v>37</v>
      </c>
      <c r="B292" s="308">
        <v>-19</v>
      </c>
      <c r="C292" s="308">
        <v>0</v>
      </c>
      <c r="D292" s="308">
        <v>0</v>
      </c>
      <c r="E292" s="308">
        <v>0</v>
      </c>
      <c r="F292" s="308">
        <v>-1</v>
      </c>
      <c r="G292" s="318"/>
      <c r="H292" s="318"/>
    </row>
    <row r="293" spans="1:8" s="309" customFormat="1" ht="15.75">
      <c r="A293" s="297" t="s">
        <v>38</v>
      </c>
      <c r="B293" s="308">
        <v>-31</v>
      </c>
      <c r="C293" s="308">
        <v>0</v>
      </c>
      <c r="D293" s="308">
        <v>0</v>
      </c>
      <c r="E293" s="308">
        <v>0</v>
      </c>
      <c r="F293" s="308">
        <v>-8</v>
      </c>
      <c r="G293" s="318"/>
      <c r="H293" s="318"/>
    </row>
    <row r="294" spans="1:8" s="309" customFormat="1" ht="15.75">
      <c r="A294" s="297" t="s">
        <v>39</v>
      </c>
      <c r="B294" s="308">
        <v>-32</v>
      </c>
      <c r="C294" s="308">
        <v>501</v>
      </c>
      <c r="D294" s="308">
        <v>0</v>
      </c>
      <c r="E294" s="308">
        <v>0</v>
      </c>
      <c r="F294" s="308">
        <v>-8</v>
      </c>
      <c r="G294" s="318"/>
      <c r="H294" s="318"/>
    </row>
    <row r="295" spans="1:8" s="309" customFormat="1" ht="15.75">
      <c r="A295" s="297" t="s">
        <v>298</v>
      </c>
      <c r="B295" s="308">
        <v>-36</v>
      </c>
      <c r="C295" s="308">
        <v>0</v>
      </c>
      <c r="D295" s="308">
        <v>0</v>
      </c>
      <c r="E295" s="308">
        <v>0</v>
      </c>
      <c r="F295" s="308">
        <v>-26</v>
      </c>
      <c r="G295" s="318"/>
      <c r="H295" s="318"/>
    </row>
    <row r="296" spans="1:8" s="309" customFormat="1" ht="15.75">
      <c r="A296" s="297" t="s">
        <v>40</v>
      </c>
      <c r="B296" s="308">
        <v>-39</v>
      </c>
      <c r="C296" s="308">
        <v>0</v>
      </c>
      <c r="D296" s="308">
        <v>743</v>
      </c>
      <c r="E296" s="308">
        <v>0</v>
      </c>
      <c r="F296" s="308">
        <v>-746</v>
      </c>
      <c r="G296" s="318"/>
      <c r="H296" s="318"/>
    </row>
    <row r="297" spans="1:8" s="309" customFormat="1" ht="15.75">
      <c r="A297" s="297" t="s">
        <v>358</v>
      </c>
      <c r="B297" s="308">
        <v>-42</v>
      </c>
      <c r="C297" s="308">
        <v>-618</v>
      </c>
      <c r="D297" s="308">
        <v>15</v>
      </c>
      <c r="E297" s="308">
        <v>0</v>
      </c>
      <c r="F297" s="308">
        <v>0</v>
      </c>
      <c r="G297" s="318"/>
      <c r="H297" s="318"/>
    </row>
    <row r="298" spans="1:8" s="309" customFormat="1" ht="15.75">
      <c r="A298" s="297" t="s">
        <v>41</v>
      </c>
      <c r="B298" s="308">
        <v>-39</v>
      </c>
      <c r="C298" s="308">
        <v>0</v>
      </c>
      <c r="D298" s="308">
        <v>203</v>
      </c>
      <c r="E298" s="308">
        <v>0</v>
      </c>
      <c r="F298" s="308">
        <v>-205</v>
      </c>
      <c r="G298" s="318"/>
      <c r="H298" s="318"/>
    </row>
    <row r="299" spans="1:8" s="309" customFormat="1" ht="15.75">
      <c r="A299" s="297" t="s">
        <v>42</v>
      </c>
      <c r="B299" s="308">
        <v>-33</v>
      </c>
      <c r="C299" s="308">
        <v>0</v>
      </c>
      <c r="D299" s="308">
        <v>82</v>
      </c>
      <c r="E299" s="308">
        <v>0</v>
      </c>
      <c r="F299" s="308">
        <v>-84</v>
      </c>
      <c r="G299" s="318"/>
      <c r="H299" s="318"/>
    </row>
    <row r="300" spans="1:8" s="309" customFormat="1" ht="15.75">
      <c r="A300" s="297" t="s">
        <v>51</v>
      </c>
      <c r="B300" s="308">
        <v>-146</v>
      </c>
      <c r="C300" s="308">
        <v>0</v>
      </c>
      <c r="D300" s="308">
        <v>6631</v>
      </c>
      <c r="E300" s="308">
        <v>0</v>
      </c>
      <c r="F300" s="308">
        <v>-6631</v>
      </c>
      <c r="G300" s="318"/>
      <c r="H300" s="318"/>
    </row>
    <row r="301" spans="1:8" s="309" customFormat="1" ht="15.75">
      <c r="A301" s="297" t="s">
        <v>52</v>
      </c>
      <c r="B301" s="308">
        <v>-139</v>
      </c>
      <c r="C301" s="308">
        <v>0</v>
      </c>
      <c r="D301" s="308">
        <v>8613</v>
      </c>
      <c r="E301" s="308">
        <v>0</v>
      </c>
      <c r="F301" s="308">
        <v>-8613</v>
      </c>
      <c r="G301" s="318"/>
      <c r="H301" s="318"/>
    </row>
    <row r="302" spans="1:8" s="309" customFormat="1" ht="15.75">
      <c r="A302" s="297" t="s">
        <v>53</v>
      </c>
      <c r="B302" s="308">
        <v>-71</v>
      </c>
      <c r="C302" s="308">
        <v>-117</v>
      </c>
      <c r="D302" s="308">
        <v>464</v>
      </c>
      <c r="E302" s="308">
        <v>0</v>
      </c>
      <c r="F302" s="308">
        <v>0</v>
      </c>
      <c r="G302" s="318"/>
      <c r="H302" s="318"/>
    </row>
    <row r="303" spans="1:8" s="309" customFormat="1" ht="15.75">
      <c r="A303" s="297" t="s">
        <v>54</v>
      </c>
      <c r="B303" s="308">
        <v>-124</v>
      </c>
      <c r="C303" s="308">
        <v>-2272</v>
      </c>
      <c r="D303" s="308">
        <v>2490</v>
      </c>
      <c r="E303" s="308">
        <v>0</v>
      </c>
      <c r="F303" s="308">
        <v>0</v>
      </c>
      <c r="G303" s="318"/>
      <c r="H303" s="318"/>
    </row>
    <row r="304" spans="1:8" s="309" customFormat="1" ht="15.75">
      <c r="A304" s="297" t="s">
        <v>55</v>
      </c>
      <c r="B304" s="308">
        <v>-100</v>
      </c>
      <c r="C304" s="308">
        <v>-2343</v>
      </c>
      <c r="D304" s="308">
        <v>861</v>
      </c>
      <c r="E304" s="308">
        <v>0</v>
      </c>
      <c r="F304" s="308">
        <v>0</v>
      </c>
      <c r="G304" s="318"/>
      <c r="H304" s="318"/>
    </row>
    <row r="305" spans="1:8" s="309" customFormat="1" ht="15.75">
      <c r="A305" s="297" t="s">
        <v>56</v>
      </c>
      <c r="B305" s="308">
        <v>-115</v>
      </c>
      <c r="C305" s="308">
        <v>0</v>
      </c>
      <c r="D305" s="308">
        <v>829</v>
      </c>
      <c r="E305" s="308">
        <v>0</v>
      </c>
      <c r="F305" s="308">
        <v>-748</v>
      </c>
      <c r="G305" s="318"/>
      <c r="H305" s="318"/>
    </row>
    <row r="306" spans="1:8" s="309" customFormat="1" ht="15.75">
      <c r="A306" s="297" t="s">
        <v>57</v>
      </c>
      <c r="B306" s="308">
        <v>-91</v>
      </c>
      <c r="C306" s="308">
        <v>-2558</v>
      </c>
      <c r="D306" s="308">
        <v>1632</v>
      </c>
      <c r="E306" s="308">
        <v>0</v>
      </c>
      <c r="F306" s="308">
        <v>0</v>
      </c>
      <c r="G306" s="318"/>
      <c r="H306" s="318"/>
    </row>
    <row r="307" spans="1:8" s="309" customFormat="1" ht="15.75">
      <c r="A307" s="297" t="s">
        <v>58</v>
      </c>
      <c r="B307" s="308">
        <v>-60</v>
      </c>
      <c r="C307" s="308">
        <v>-4208</v>
      </c>
      <c r="D307" s="308">
        <v>1390</v>
      </c>
      <c r="E307" s="308">
        <v>0</v>
      </c>
      <c r="F307" s="308">
        <v>0</v>
      </c>
      <c r="G307" s="318"/>
      <c r="H307" s="318"/>
    </row>
    <row r="308" spans="1:8" s="309" customFormat="1" ht="15.75">
      <c r="A308" s="297" t="s">
        <v>59</v>
      </c>
      <c r="B308" s="308">
        <v>-79</v>
      </c>
      <c r="C308" s="308">
        <v>-6745</v>
      </c>
      <c r="D308" s="308">
        <v>1775</v>
      </c>
      <c r="E308" s="308">
        <v>0</v>
      </c>
      <c r="F308" s="308">
        <v>0</v>
      </c>
      <c r="G308" s="318"/>
      <c r="H308" s="318"/>
    </row>
    <row r="309" spans="1:8" s="309" customFormat="1" ht="15.75">
      <c r="A309" s="297" t="s">
        <v>60</v>
      </c>
      <c r="B309" s="308">
        <v>-27</v>
      </c>
      <c r="C309" s="308">
        <v>-260</v>
      </c>
      <c r="D309" s="308">
        <v>3970</v>
      </c>
      <c r="E309" s="308">
        <v>0</v>
      </c>
      <c r="F309" s="308">
        <v>0</v>
      </c>
      <c r="G309" s="318"/>
      <c r="H309" s="318"/>
    </row>
    <row r="310" spans="1:8" s="309" customFormat="1" ht="15.75">
      <c r="A310" s="297" t="s">
        <v>61</v>
      </c>
      <c r="B310" s="308">
        <v>-59</v>
      </c>
      <c r="C310" s="308">
        <v>-606</v>
      </c>
      <c r="D310" s="308">
        <v>1538</v>
      </c>
      <c r="E310" s="308">
        <v>0</v>
      </c>
      <c r="F310" s="308">
        <v>0</v>
      </c>
      <c r="G310" s="318"/>
      <c r="H310" s="318"/>
    </row>
    <row r="311" spans="1:8" s="309" customFormat="1" ht="15.75">
      <c r="A311" s="297" t="s">
        <v>62</v>
      </c>
      <c r="B311" s="308">
        <v>-83</v>
      </c>
      <c r="C311" s="308">
        <v>-890</v>
      </c>
      <c r="D311" s="308">
        <v>13468</v>
      </c>
      <c r="E311" s="308">
        <v>0</v>
      </c>
      <c r="F311" s="308">
        <v>0</v>
      </c>
      <c r="G311" s="318"/>
      <c r="H311" s="318"/>
    </row>
    <row r="312" spans="1:8" s="309" customFormat="1" ht="15.75">
      <c r="A312" s="297" t="s">
        <v>63</v>
      </c>
      <c r="B312" s="308">
        <v>-177</v>
      </c>
      <c r="C312" s="308">
        <v>-897</v>
      </c>
      <c r="D312" s="308">
        <v>7970</v>
      </c>
      <c r="E312" s="308">
        <v>0</v>
      </c>
      <c r="F312" s="308">
        <v>-97</v>
      </c>
      <c r="G312" s="318"/>
      <c r="H312" s="318"/>
    </row>
    <row r="313" spans="1:8" s="309" customFormat="1" ht="15.75">
      <c r="A313" s="297" t="s">
        <v>64</v>
      </c>
      <c r="B313" s="308">
        <v>-141</v>
      </c>
      <c r="C313" s="308">
        <v>-448</v>
      </c>
      <c r="D313" s="308">
        <v>8650</v>
      </c>
      <c r="E313" s="308">
        <v>0</v>
      </c>
      <c r="F313" s="308">
        <v>-376</v>
      </c>
      <c r="G313" s="318"/>
      <c r="H313" s="318"/>
    </row>
    <row r="314" spans="1:8" s="309" customFormat="1" ht="15.75">
      <c r="A314" s="297" t="s">
        <v>65</v>
      </c>
      <c r="B314" s="308">
        <v>-110</v>
      </c>
      <c r="C314" s="308">
        <v>0</v>
      </c>
      <c r="D314" s="308">
        <v>3144</v>
      </c>
      <c r="E314" s="308">
        <v>0</v>
      </c>
      <c r="F314" s="308">
        <v>-3144</v>
      </c>
      <c r="G314" s="318"/>
      <c r="H314" s="318"/>
    </row>
    <row r="315" spans="1:8" s="309" customFormat="1" ht="15.75">
      <c r="A315" s="297" t="s">
        <v>345</v>
      </c>
      <c r="B315" s="308">
        <v>-22</v>
      </c>
      <c r="C315" s="308">
        <v>0</v>
      </c>
      <c r="D315" s="308">
        <v>0</v>
      </c>
      <c r="E315" s="308">
        <v>0</v>
      </c>
      <c r="F315" s="308">
        <v>0</v>
      </c>
      <c r="G315" s="318"/>
      <c r="H315" s="318"/>
    </row>
    <row r="316" spans="1:8" s="309" customFormat="1" ht="15.75">
      <c r="A316" s="297" t="s">
        <v>1109</v>
      </c>
      <c r="B316" s="308">
        <v>0</v>
      </c>
      <c r="C316" s="308">
        <v>-4036</v>
      </c>
      <c r="D316" s="308">
        <v>0</v>
      </c>
      <c r="E316" s="308">
        <v>0</v>
      </c>
      <c r="F316" s="308">
        <v>0</v>
      </c>
      <c r="G316" s="318"/>
      <c r="H316" s="318"/>
    </row>
    <row r="317" spans="1:8" s="309" customFormat="1" ht="15.75">
      <c r="A317" s="297" t="s">
        <v>289</v>
      </c>
      <c r="B317" s="308">
        <v>-830</v>
      </c>
      <c r="C317" s="308">
        <v>-424</v>
      </c>
      <c r="D317" s="308">
        <v>0</v>
      </c>
      <c r="E317" s="308">
        <v>0</v>
      </c>
      <c r="F317" s="308">
        <v>0</v>
      </c>
      <c r="G317" s="318"/>
      <c r="H317" s="318"/>
    </row>
    <row r="318" spans="1:8" s="309" customFormat="1" ht="15.75">
      <c r="A318" s="297" t="s">
        <v>72</v>
      </c>
      <c r="B318" s="308">
        <v>-17</v>
      </c>
      <c r="C318" s="308">
        <v>-13974</v>
      </c>
      <c r="D318" s="308">
        <v>7020</v>
      </c>
      <c r="E318" s="308">
        <v>0</v>
      </c>
      <c r="F318" s="308">
        <v>0</v>
      </c>
      <c r="G318" s="318"/>
      <c r="H318" s="318"/>
    </row>
    <row r="319" spans="1:8" s="309" customFormat="1" ht="15.75">
      <c r="A319" s="297" t="s">
        <v>74</v>
      </c>
      <c r="B319" s="308">
        <v>-31</v>
      </c>
      <c r="C319" s="308">
        <v>-4582</v>
      </c>
      <c r="D319" s="308">
        <v>0</v>
      </c>
      <c r="E319" s="308">
        <v>0</v>
      </c>
      <c r="F319" s="308">
        <v>0</v>
      </c>
      <c r="G319" s="318"/>
      <c r="H319" s="318"/>
    </row>
    <row r="320" spans="1:8" s="309" customFormat="1" ht="15.75">
      <c r="A320" s="297" t="s">
        <v>75</v>
      </c>
      <c r="B320" s="308">
        <v>-101</v>
      </c>
      <c r="C320" s="308">
        <v>-8877</v>
      </c>
      <c r="D320" s="308">
        <v>23466</v>
      </c>
      <c r="E320" s="308">
        <v>0</v>
      </c>
      <c r="F320" s="308">
        <v>0</v>
      </c>
      <c r="G320" s="318"/>
      <c r="H320" s="318"/>
    </row>
    <row r="321" spans="1:8" s="309" customFormat="1" ht="15.75">
      <c r="A321" s="297" t="s">
        <v>76</v>
      </c>
      <c r="B321" s="308">
        <v>0</v>
      </c>
      <c r="C321" s="308">
        <v>0</v>
      </c>
      <c r="D321" s="308">
        <v>716</v>
      </c>
      <c r="E321" s="308">
        <v>0</v>
      </c>
      <c r="F321" s="308">
        <v>0</v>
      </c>
      <c r="G321" s="318"/>
      <c r="H321" s="318"/>
    </row>
    <row r="322" spans="1:8" s="309" customFormat="1" ht="15.75">
      <c r="A322" s="297" t="s">
        <v>77</v>
      </c>
      <c r="B322" s="308">
        <v>-36</v>
      </c>
      <c r="C322" s="308">
        <v>-777</v>
      </c>
      <c r="D322" s="308">
        <v>200</v>
      </c>
      <c r="E322" s="308">
        <v>0</v>
      </c>
      <c r="F322" s="308">
        <v>0</v>
      </c>
      <c r="G322" s="318"/>
      <c r="H322" s="318"/>
    </row>
    <row r="323" spans="1:8" s="309" customFormat="1" ht="15.75">
      <c r="A323" s="297" t="s">
        <v>79</v>
      </c>
      <c r="B323" s="308">
        <v>-34</v>
      </c>
      <c r="C323" s="308">
        <v>-488</v>
      </c>
      <c r="D323" s="308">
        <v>0</v>
      </c>
      <c r="E323" s="308">
        <v>0</v>
      </c>
      <c r="F323" s="308">
        <v>0</v>
      </c>
      <c r="G323" s="318"/>
      <c r="H323" s="318"/>
    </row>
    <row r="324" spans="1:8" s="309" customFormat="1" ht="15.75">
      <c r="A324" s="297" t="s">
        <v>81</v>
      </c>
      <c r="B324" s="308">
        <v>-52</v>
      </c>
      <c r="C324" s="308">
        <v>-1631</v>
      </c>
      <c r="D324" s="308">
        <v>2550</v>
      </c>
      <c r="E324" s="308">
        <v>0</v>
      </c>
      <c r="F324" s="308">
        <v>0</v>
      </c>
      <c r="G324" s="318"/>
      <c r="H324" s="318"/>
    </row>
    <row r="325" spans="1:8" s="309" customFormat="1" ht="15.75">
      <c r="A325" s="297" t="s">
        <v>83</v>
      </c>
      <c r="B325" s="308">
        <v>-38</v>
      </c>
      <c r="C325" s="308">
        <v>-3980</v>
      </c>
      <c r="D325" s="308">
        <v>0</v>
      </c>
      <c r="E325" s="308">
        <v>0</v>
      </c>
      <c r="F325" s="308">
        <v>0</v>
      </c>
      <c r="G325" s="318"/>
      <c r="H325" s="318"/>
    </row>
    <row r="326" spans="1:8" s="309" customFormat="1" ht="15.75">
      <c r="A326" s="297" t="s">
        <v>84</v>
      </c>
      <c r="B326" s="308">
        <v>-20</v>
      </c>
      <c r="C326" s="308">
        <v>-394</v>
      </c>
      <c r="D326" s="308">
        <v>2781</v>
      </c>
      <c r="E326" s="308">
        <v>0</v>
      </c>
      <c r="F326" s="308">
        <v>0</v>
      </c>
      <c r="G326" s="318"/>
      <c r="H326" s="318"/>
    </row>
    <row r="327" spans="1:8" s="309" customFormat="1" ht="15.75">
      <c r="A327" s="297" t="s">
        <v>85</v>
      </c>
      <c r="B327" s="308">
        <v>-64</v>
      </c>
      <c r="C327" s="308">
        <v>-1263</v>
      </c>
      <c r="D327" s="308">
        <v>18220</v>
      </c>
      <c r="E327" s="308">
        <v>0</v>
      </c>
      <c r="F327" s="308">
        <v>0</v>
      </c>
      <c r="G327" s="318"/>
      <c r="H327" s="318"/>
    </row>
    <row r="328" spans="1:8" s="309" customFormat="1" ht="15.75">
      <c r="A328" s="297" t="s">
        <v>86</v>
      </c>
      <c r="B328" s="308">
        <v>-61</v>
      </c>
      <c r="C328" s="308">
        <v>-2644</v>
      </c>
      <c r="D328" s="308">
        <v>8161</v>
      </c>
      <c r="E328" s="308">
        <v>0</v>
      </c>
      <c r="F328" s="308">
        <v>0</v>
      </c>
      <c r="G328" s="318"/>
      <c r="H328" s="318"/>
    </row>
    <row r="329" spans="1:8" s="309" customFormat="1" ht="15.75">
      <c r="A329" s="297" t="s">
        <v>87</v>
      </c>
      <c r="B329" s="308">
        <v>-45</v>
      </c>
      <c r="C329" s="308">
        <v>-3782</v>
      </c>
      <c r="D329" s="308">
        <v>9610</v>
      </c>
      <c r="E329" s="308">
        <v>0</v>
      </c>
      <c r="F329" s="308">
        <v>0</v>
      </c>
      <c r="G329" s="318"/>
      <c r="H329" s="318"/>
    </row>
    <row r="330" spans="1:8" s="309" customFormat="1" ht="15.75">
      <c r="A330" s="297" t="s">
        <v>88</v>
      </c>
      <c r="B330" s="308">
        <v>-73</v>
      </c>
      <c r="C330" s="308">
        <v>-7328</v>
      </c>
      <c r="D330" s="308">
        <v>6149</v>
      </c>
      <c r="E330" s="308">
        <v>0</v>
      </c>
      <c r="F330" s="308">
        <v>0</v>
      </c>
      <c r="G330" s="318"/>
      <c r="H330" s="318"/>
    </row>
    <row r="331" spans="1:8" s="309" customFormat="1" ht="15.75">
      <c r="A331" s="297" t="s">
        <v>89</v>
      </c>
      <c r="B331" s="308">
        <v>-41</v>
      </c>
      <c r="C331" s="308">
        <v>-9081</v>
      </c>
      <c r="D331" s="308">
        <v>22693</v>
      </c>
      <c r="E331" s="308">
        <v>0</v>
      </c>
      <c r="F331" s="308">
        <v>0</v>
      </c>
      <c r="G331" s="318"/>
      <c r="H331" s="318"/>
    </row>
    <row r="332" spans="1:8" s="309" customFormat="1" ht="15.75">
      <c r="A332" s="297" t="s">
        <v>90</v>
      </c>
      <c r="B332" s="308">
        <v>-32</v>
      </c>
      <c r="C332" s="308">
        <v>-886</v>
      </c>
      <c r="D332" s="308">
        <v>0</v>
      </c>
      <c r="E332" s="308">
        <v>0</v>
      </c>
      <c r="F332" s="308">
        <v>0</v>
      </c>
      <c r="G332" s="318"/>
      <c r="H332" s="318"/>
    </row>
    <row r="333" spans="1:8" s="309" customFormat="1" ht="15.75">
      <c r="A333" s="297" t="s">
        <v>91</v>
      </c>
      <c r="B333" s="308">
        <v>-41</v>
      </c>
      <c r="C333" s="308">
        <v>0</v>
      </c>
      <c r="D333" s="308">
        <v>0</v>
      </c>
      <c r="E333" s="308">
        <v>0</v>
      </c>
      <c r="F333" s="308">
        <v>0</v>
      </c>
      <c r="G333" s="318"/>
      <c r="H333" s="318"/>
    </row>
    <row r="334" spans="1:8" s="309" customFormat="1" ht="15.75">
      <c r="A334" s="297" t="s">
        <v>300</v>
      </c>
      <c r="B334" s="308">
        <v>-7</v>
      </c>
      <c r="C334" s="308">
        <v>-114</v>
      </c>
      <c r="D334" s="308">
        <v>0</v>
      </c>
      <c r="E334" s="308">
        <v>0</v>
      </c>
      <c r="F334" s="308">
        <v>0</v>
      </c>
      <c r="G334" s="318"/>
      <c r="H334" s="318"/>
    </row>
    <row r="335" spans="1:8" s="309" customFormat="1" ht="15.75">
      <c r="A335" s="297" t="s">
        <v>92</v>
      </c>
      <c r="B335" s="308">
        <v>-85</v>
      </c>
      <c r="C335" s="308">
        <v>0</v>
      </c>
      <c r="D335" s="308">
        <v>0</v>
      </c>
      <c r="E335" s="308">
        <v>0</v>
      </c>
      <c r="F335" s="308">
        <v>0</v>
      </c>
      <c r="G335" s="318"/>
      <c r="H335" s="318"/>
    </row>
    <row r="336" spans="1:8" s="309" customFormat="1" ht="15.75">
      <c r="A336" s="297" t="s">
        <v>93</v>
      </c>
      <c r="B336" s="308">
        <v>-65</v>
      </c>
      <c r="C336" s="308">
        <v>0</v>
      </c>
      <c r="D336" s="308">
        <v>0</v>
      </c>
      <c r="E336" s="308">
        <v>0</v>
      </c>
      <c r="F336" s="308">
        <v>0</v>
      </c>
      <c r="G336" s="318"/>
      <c r="H336" s="318"/>
    </row>
    <row r="337" spans="1:8" s="309" customFormat="1" ht="15.75">
      <c r="A337" s="297" t="s">
        <v>94</v>
      </c>
      <c r="B337" s="308">
        <v>-60</v>
      </c>
      <c r="C337" s="308">
        <v>0</v>
      </c>
      <c r="D337" s="308">
        <v>0</v>
      </c>
      <c r="E337" s="308">
        <v>0</v>
      </c>
      <c r="F337" s="308">
        <v>0</v>
      </c>
      <c r="G337" s="318"/>
      <c r="H337" s="318"/>
    </row>
    <row r="338" spans="1:8" s="309" customFormat="1" ht="15.75">
      <c r="A338" s="297" t="s">
        <v>302</v>
      </c>
      <c r="B338" s="308">
        <v>-4</v>
      </c>
      <c r="C338" s="308">
        <v>0</v>
      </c>
      <c r="D338" s="308">
        <v>0</v>
      </c>
      <c r="E338" s="308">
        <v>0</v>
      </c>
      <c r="F338" s="308">
        <v>0</v>
      </c>
      <c r="G338" s="318"/>
      <c r="H338" s="318"/>
    </row>
    <row r="339" spans="1:8" s="309" customFormat="1" ht="15.75">
      <c r="A339" s="297" t="s">
        <v>95</v>
      </c>
      <c r="B339" s="308">
        <v>-74</v>
      </c>
      <c r="C339" s="308">
        <v>0</v>
      </c>
      <c r="D339" s="308">
        <v>0</v>
      </c>
      <c r="E339" s="308">
        <v>0</v>
      </c>
      <c r="F339" s="308">
        <v>0</v>
      </c>
      <c r="G339" s="318"/>
      <c r="H339" s="318"/>
    </row>
    <row r="340" spans="1:8" s="309" customFormat="1" ht="15.75">
      <c r="A340" s="297" t="s">
        <v>96</v>
      </c>
      <c r="B340" s="308">
        <v>-53</v>
      </c>
      <c r="C340" s="308">
        <v>0</v>
      </c>
      <c r="D340" s="308">
        <v>0</v>
      </c>
      <c r="E340" s="308">
        <v>0</v>
      </c>
      <c r="F340" s="308">
        <v>0</v>
      </c>
      <c r="G340" s="318"/>
      <c r="H340" s="318"/>
    </row>
    <row r="341" spans="1:8" s="309" customFormat="1" ht="15.75">
      <c r="A341" s="297" t="s">
        <v>97</v>
      </c>
      <c r="B341" s="308">
        <v>-104</v>
      </c>
      <c r="C341" s="308">
        <v>0</v>
      </c>
      <c r="D341" s="308">
        <v>0</v>
      </c>
      <c r="E341" s="308">
        <v>0</v>
      </c>
      <c r="F341" s="308">
        <v>0</v>
      </c>
      <c r="G341" s="318"/>
      <c r="H341" s="318"/>
    </row>
    <row r="342" spans="1:8" s="309" customFormat="1" ht="15.75">
      <c r="A342" s="297" t="s">
        <v>98</v>
      </c>
      <c r="B342" s="308">
        <v>-63</v>
      </c>
      <c r="C342" s="308">
        <v>0</v>
      </c>
      <c r="D342" s="308">
        <v>0</v>
      </c>
      <c r="E342" s="308">
        <v>0</v>
      </c>
      <c r="F342" s="308">
        <v>0</v>
      </c>
      <c r="G342" s="318"/>
      <c r="H342" s="318"/>
    </row>
    <row r="343" spans="1:8" s="309" customFormat="1" ht="15.75">
      <c r="A343" s="297" t="s">
        <v>99</v>
      </c>
      <c r="B343" s="308">
        <v>-62</v>
      </c>
      <c r="C343" s="308">
        <v>0</v>
      </c>
      <c r="D343" s="308">
        <v>0</v>
      </c>
      <c r="E343" s="308">
        <v>0</v>
      </c>
      <c r="F343" s="308">
        <v>0</v>
      </c>
      <c r="G343" s="318"/>
      <c r="H343" s="318"/>
    </row>
    <row r="344" spans="1:8" s="309" customFormat="1" ht="15.75">
      <c r="A344" s="297" t="s">
        <v>100</v>
      </c>
      <c r="B344" s="308">
        <v>-64</v>
      </c>
      <c r="C344" s="308">
        <v>0</v>
      </c>
      <c r="D344" s="308">
        <v>0</v>
      </c>
      <c r="E344" s="308">
        <v>0</v>
      </c>
      <c r="F344" s="308">
        <v>0</v>
      </c>
      <c r="G344" s="318"/>
      <c r="H344" s="318"/>
    </row>
    <row r="345" spans="1:8" s="309" customFormat="1" ht="15.75">
      <c r="A345" s="297" t="s">
        <v>101</v>
      </c>
      <c r="B345" s="308">
        <v>-10</v>
      </c>
      <c r="C345" s="308">
        <v>-406</v>
      </c>
      <c r="D345" s="308">
        <v>2844</v>
      </c>
      <c r="E345" s="308">
        <v>0</v>
      </c>
      <c r="F345" s="308">
        <v>0</v>
      </c>
      <c r="G345" s="318"/>
      <c r="H345" s="318"/>
    </row>
    <row r="346" spans="1:8" s="309" customFormat="1" ht="15.75">
      <c r="A346" s="297" t="s">
        <v>102</v>
      </c>
      <c r="B346" s="308">
        <v>-21</v>
      </c>
      <c r="C346" s="308">
        <v>-1566</v>
      </c>
      <c r="D346" s="308">
        <v>10118</v>
      </c>
      <c r="E346" s="308">
        <v>0</v>
      </c>
      <c r="F346" s="308">
        <v>0</v>
      </c>
      <c r="G346" s="318"/>
      <c r="H346" s="318"/>
    </row>
    <row r="347" spans="1:8" s="309" customFormat="1" ht="15.75">
      <c r="A347" s="297" t="s">
        <v>103</v>
      </c>
      <c r="B347" s="308">
        <v>-23</v>
      </c>
      <c r="C347" s="308">
        <v>-2299</v>
      </c>
      <c r="D347" s="308">
        <v>0</v>
      </c>
      <c r="E347" s="308">
        <v>0</v>
      </c>
      <c r="F347" s="308">
        <v>-63</v>
      </c>
      <c r="G347" s="318"/>
      <c r="H347" s="318"/>
    </row>
    <row r="348" spans="1:8" s="309" customFormat="1" ht="15.75">
      <c r="A348" s="297" t="s">
        <v>104</v>
      </c>
      <c r="B348" s="308">
        <v>-15</v>
      </c>
      <c r="C348" s="308">
        <v>-3323</v>
      </c>
      <c r="D348" s="308">
        <v>0</v>
      </c>
      <c r="E348" s="308">
        <v>0</v>
      </c>
      <c r="F348" s="308">
        <v>-52</v>
      </c>
      <c r="G348" s="318"/>
      <c r="H348" s="318"/>
    </row>
    <row r="349" spans="1:8" s="309" customFormat="1" ht="15.75">
      <c r="A349" s="297" t="s">
        <v>105</v>
      </c>
      <c r="B349" s="308">
        <v>-17</v>
      </c>
      <c r="C349" s="308">
        <v>-5779</v>
      </c>
      <c r="D349" s="308">
        <v>0</v>
      </c>
      <c r="E349" s="308">
        <v>0</v>
      </c>
      <c r="F349" s="308">
        <v>-45</v>
      </c>
      <c r="G349" s="318"/>
      <c r="H349" s="318"/>
    </row>
    <row r="350" spans="1:8" s="309" customFormat="1" ht="15.75">
      <c r="A350" s="297" t="s">
        <v>106</v>
      </c>
      <c r="B350" s="308">
        <v>-15</v>
      </c>
      <c r="C350" s="308">
        <v>-5433</v>
      </c>
      <c r="D350" s="308">
        <v>2786</v>
      </c>
      <c r="E350" s="308">
        <v>0</v>
      </c>
      <c r="F350" s="308">
        <v>0</v>
      </c>
      <c r="G350" s="318"/>
      <c r="H350" s="318"/>
    </row>
    <row r="351" spans="1:8" s="309" customFormat="1" ht="15.75">
      <c r="A351" s="297" t="s">
        <v>107</v>
      </c>
      <c r="B351" s="308">
        <v>-31</v>
      </c>
      <c r="C351" s="308">
        <v>-5037</v>
      </c>
      <c r="D351" s="308">
        <v>0</v>
      </c>
      <c r="E351" s="308">
        <v>0</v>
      </c>
      <c r="F351" s="308">
        <v>-82</v>
      </c>
      <c r="G351" s="318"/>
      <c r="H351" s="318"/>
    </row>
    <row r="352" spans="1:8" s="309" customFormat="1" ht="15.75">
      <c r="A352" s="297" t="s">
        <v>108</v>
      </c>
      <c r="B352" s="308">
        <v>-71</v>
      </c>
      <c r="C352" s="308">
        <v>-7283</v>
      </c>
      <c r="D352" s="308">
        <v>18983</v>
      </c>
      <c r="E352" s="308">
        <v>0</v>
      </c>
      <c r="F352" s="308">
        <v>0</v>
      </c>
      <c r="G352" s="318"/>
      <c r="H352" s="318"/>
    </row>
    <row r="353" spans="1:8" s="309" customFormat="1" ht="15.75">
      <c r="A353" s="297" t="s">
        <v>109</v>
      </c>
      <c r="B353" s="308">
        <v>-26</v>
      </c>
      <c r="C353" s="308">
        <v>-21406</v>
      </c>
      <c r="D353" s="308">
        <v>21768</v>
      </c>
      <c r="E353" s="308">
        <v>0</v>
      </c>
      <c r="F353" s="308">
        <v>0</v>
      </c>
      <c r="G353" s="318"/>
      <c r="H353" s="318"/>
    </row>
    <row r="354" spans="1:8" s="309" customFormat="1" ht="15.75">
      <c r="A354" s="297" t="s">
        <v>110</v>
      </c>
      <c r="B354" s="308">
        <v>-83</v>
      </c>
      <c r="C354" s="308">
        <v>-15780</v>
      </c>
      <c r="D354" s="308">
        <v>4000</v>
      </c>
      <c r="E354" s="308">
        <v>0</v>
      </c>
      <c r="F354" s="308">
        <v>0</v>
      </c>
      <c r="G354" s="318"/>
      <c r="H354" s="318"/>
    </row>
    <row r="355" spans="1:8" s="309" customFormat="1" ht="15.75">
      <c r="A355" s="297" t="s">
        <v>111</v>
      </c>
      <c r="B355" s="308">
        <v>-65</v>
      </c>
      <c r="C355" s="308">
        <v>-1449</v>
      </c>
      <c r="D355" s="308">
        <v>0</v>
      </c>
      <c r="E355" s="308">
        <v>0</v>
      </c>
      <c r="F355" s="308">
        <v>0</v>
      </c>
      <c r="G355" s="318"/>
      <c r="H355" s="318"/>
    </row>
    <row r="356" spans="1:8" s="309" customFormat="1" ht="15.75">
      <c r="A356" s="297" t="s">
        <v>112</v>
      </c>
      <c r="B356" s="308">
        <v>-31</v>
      </c>
      <c r="C356" s="308">
        <v>-5477</v>
      </c>
      <c r="D356" s="308">
        <v>6825</v>
      </c>
      <c r="E356" s="308">
        <v>0</v>
      </c>
      <c r="F356" s="308">
        <v>0</v>
      </c>
      <c r="G356" s="318"/>
      <c r="H356" s="318"/>
    </row>
    <row r="357" spans="1:8" s="309" customFormat="1" ht="15.75">
      <c r="A357" s="297" t="s">
        <v>113</v>
      </c>
      <c r="B357" s="308">
        <v>-35</v>
      </c>
      <c r="C357" s="308">
        <v>-19513</v>
      </c>
      <c r="D357" s="308">
        <v>31326</v>
      </c>
      <c r="E357" s="308">
        <v>0</v>
      </c>
      <c r="F357" s="308">
        <v>0</v>
      </c>
      <c r="G357" s="318"/>
      <c r="H357" s="318"/>
    </row>
    <row r="358" spans="1:8" s="309" customFormat="1" ht="15.75">
      <c r="A358" s="297" t="s">
        <v>114</v>
      </c>
      <c r="B358" s="308">
        <v>-29</v>
      </c>
      <c r="C358" s="308">
        <v>-7379</v>
      </c>
      <c r="D358" s="308">
        <v>2195</v>
      </c>
      <c r="E358" s="308">
        <v>0</v>
      </c>
      <c r="F358" s="308">
        <v>0</v>
      </c>
      <c r="G358" s="318"/>
      <c r="H358" s="318"/>
    </row>
    <row r="359" spans="1:8" s="309" customFormat="1" ht="15.75">
      <c r="A359" s="297" t="s">
        <v>115</v>
      </c>
      <c r="B359" s="308">
        <v>-55</v>
      </c>
      <c r="C359" s="308">
        <v>0</v>
      </c>
      <c r="D359" s="308">
        <v>0</v>
      </c>
      <c r="E359" s="308">
        <v>0</v>
      </c>
      <c r="F359" s="308">
        <v>0</v>
      </c>
      <c r="G359" s="318"/>
      <c r="H359" s="318"/>
    </row>
    <row r="360" spans="1:8" s="309" customFormat="1" ht="15.75">
      <c r="A360" s="297" t="s">
        <v>361</v>
      </c>
      <c r="B360" s="308">
        <v>-36</v>
      </c>
      <c r="C360" s="308">
        <v>-898</v>
      </c>
      <c r="D360" s="308">
        <v>2494</v>
      </c>
      <c r="E360" s="308">
        <v>0</v>
      </c>
      <c r="F360" s="308">
        <v>0</v>
      </c>
      <c r="G360" s="318"/>
      <c r="H360" s="318"/>
    </row>
    <row r="361" spans="1:8" s="309" customFormat="1" ht="15.75">
      <c r="A361" s="297" t="s">
        <v>362</v>
      </c>
      <c r="B361" s="308">
        <v>-35</v>
      </c>
      <c r="C361" s="308">
        <v>-2596</v>
      </c>
      <c r="D361" s="308">
        <v>0</v>
      </c>
      <c r="E361" s="308">
        <v>0</v>
      </c>
      <c r="F361" s="308">
        <v>0</v>
      </c>
      <c r="G361" s="318"/>
      <c r="H361" s="318"/>
    </row>
    <row r="362" spans="1:8" s="309" customFormat="1" ht="15.75">
      <c r="A362" s="297" t="s">
        <v>116</v>
      </c>
      <c r="B362" s="308">
        <v>-47</v>
      </c>
      <c r="C362" s="308">
        <v>-3426</v>
      </c>
      <c r="D362" s="308">
        <v>10100</v>
      </c>
      <c r="E362" s="308">
        <v>0</v>
      </c>
      <c r="F362" s="308">
        <v>0</v>
      </c>
      <c r="G362" s="318"/>
      <c r="H362" s="318"/>
    </row>
    <row r="363" spans="1:8" s="309" customFormat="1" ht="15.75">
      <c r="A363" s="297" t="s">
        <v>117</v>
      </c>
      <c r="B363" s="308">
        <v>-20</v>
      </c>
      <c r="C363" s="308">
        <v>-252</v>
      </c>
      <c r="D363" s="308">
        <v>0</v>
      </c>
      <c r="E363" s="308">
        <v>0</v>
      </c>
      <c r="F363" s="308">
        <v>0</v>
      </c>
      <c r="G363" s="318"/>
      <c r="H363" s="318"/>
    </row>
    <row r="364" spans="1:8" s="309" customFormat="1" ht="15.75">
      <c r="A364" s="297" t="s">
        <v>119</v>
      </c>
      <c r="B364" s="308">
        <v>-35</v>
      </c>
      <c r="C364" s="308">
        <v>-5979</v>
      </c>
      <c r="D364" s="308">
        <v>0</v>
      </c>
      <c r="E364" s="308">
        <v>0</v>
      </c>
      <c r="F364" s="308">
        <v>-108</v>
      </c>
      <c r="G364" s="318"/>
      <c r="H364" s="318"/>
    </row>
    <row r="365" spans="1:8" s="309" customFormat="1" ht="15.75">
      <c r="A365" s="297" t="s">
        <v>120</v>
      </c>
      <c r="B365" s="308">
        <v>-50</v>
      </c>
      <c r="C365" s="308">
        <v>-8684</v>
      </c>
      <c r="D365" s="308">
        <v>0</v>
      </c>
      <c r="E365" s="308">
        <v>0</v>
      </c>
      <c r="F365" s="308">
        <v>-272</v>
      </c>
      <c r="G365" s="318"/>
      <c r="H365" s="318"/>
    </row>
    <row r="366" spans="1:8" s="309" customFormat="1" ht="15.75">
      <c r="A366" s="297" t="s">
        <v>121</v>
      </c>
      <c r="B366" s="308">
        <v>-40</v>
      </c>
      <c r="C366" s="308">
        <v>0</v>
      </c>
      <c r="D366" s="308">
        <v>0</v>
      </c>
      <c r="E366" s="308">
        <v>0</v>
      </c>
      <c r="F366" s="308">
        <v>-88</v>
      </c>
      <c r="G366" s="318"/>
      <c r="H366" s="318"/>
    </row>
    <row r="367" spans="1:8" s="309" customFormat="1" ht="15.75">
      <c r="A367" s="297" t="s">
        <v>122</v>
      </c>
      <c r="B367" s="308">
        <v>-50</v>
      </c>
      <c r="C367" s="308">
        <v>-5452</v>
      </c>
      <c r="D367" s="308">
        <v>6189</v>
      </c>
      <c r="E367" s="308">
        <v>0</v>
      </c>
      <c r="F367" s="308">
        <v>0</v>
      </c>
      <c r="G367" s="318"/>
      <c r="H367" s="318"/>
    </row>
    <row r="368" spans="1:8" s="309" customFormat="1" ht="15.75">
      <c r="A368" s="297" t="s">
        <v>123</v>
      </c>
      <c r="B368" s="308">
        <v>-50</v>
      </c>
      <c r="C368" s="308">
        <v>-9222</v>
      </c>
      <c r="D368" s="308">
        <v>3278</v>
      </c>
      <c r="E368" s="308">
        <v>0</v>
      </c>
      <c r="F368" s="308">
        <v>0</v>
      </c>
      <c r="G368" s="318"/>
      <c r="H368" s="318"/>
    </row>
    <row r="369" spans="1:8" s="309" customFormat="1" ht="15.75">
      <c r="A369" s="297" t="s">
        <v>124</v>
      </c>
      <c r="B369" s="308">
        <v>-26</v>
      </c>
      <c r="C369" s="308">
        <v>-441</v>
      </c>
      <c r="D369" s="308">
        <v>3023</v>
      </c>
      <c r="E369" s="308">
        <v>0</v>
      </c>
      <c r="F369" s="308">
        <v>0</v>
      </c>
      <c r="G369" s="318"/>
      <c r="H369" s="318"/>
    </row>
    <row r="370" spans="1:8" s="309" customFormat="1" ht="15.75">
      <c r="A370" s="297" t="s">
        <v>126</v>
      </c>
      <c r="B370" s="308">
        <v>-57</v>
      </c>
      <c r="C370" s="308">
        <v>-85</v>
      </c>
      <c r="D370" s="308">
        <v>0</v>
      </c>
      <c r="E370" s="308">
        <v>0</v>
      </c>
      <c r="F370" s="308">
        <v>-10</v>
      </c>
      <c r="G370" s="318"/>
      <c r="H370" s="318"/>
    </row>
    <row r="371" spans="1:8" s="309" customFormat="1" ht="15.75">
      <c r="A371" s="297" t="s">
        <v>127</v>
      </c>
      <c r="B371" s="308">
        <v>-40</v>
      </c>
      <c r="C371" s="308">
        <v>-1096</v>
      </c>
      <c r="D371" s="308">
        <v>2260</v>
      </c>
      <c r="E371" s="308">
        <v>0</v>
      </c>
      <c r="F371" s="308">
        <v>0</v>
      </c>
      <c r="G371" s="318"/>
      <c r="H371" s="318"/>
    </row>
    <row r="372" spans="1:8" s="309" customFormat="1" ht="15.75">
      <c r="A372" s="297" t="s">
        <v>128</v>
      </c>
      <c r="B372" s="308">
        <v>-83</v>
      </c>
      <c r="C372" s="308">
        <v>0</v>
      </c>
      <c r="D372" s="308">
        <v>0</v>
      </c>
      <c r="E372" s="308">
        <v>0</v>
      </c>
      <c r="F372" s="308">
        <v>0</v>
      </c>
      <c r="G372" s="318"/>
      <c r="H372" s="318"/>
    </row>
    <row r="373" spans="1:8" s="309" customFormat="1" ht="15.75">
      <c r="A373" s="297" t="s">
        <v>1111</v>
      </c>
      <c r="B373" s="308">
        <v>-56</v>
      </c>
      <c r="C373" s="308">
        <v>-76</v>
      </c>
      <c r="D373" s="308">
        <v>0</v>
      </c>
      <c r="E373" s="308">
        <v>0</v>
      </c>
      <c r="F373" s="308">
        <v>-4</v>
      </c>
      <c r="G373" s="318"/>
      <c r="H373" s="318"/>
    </row>
    <row r="374" spans="1:8" s="309" customFormat="1" ht="15.75">
      <c r="A374" s="297" t="s">
        <v>1113</v>
      </c>
      <c r="B374" s="308">
        <v>-68</v>
      </c>
      <c r="C374" s="308">
        <v>0</v>
      </c>
      <c r="D374" s="308">
        <v>0</v>
      </c>
      <c r="E374" s="308">
        <v>0</v>
      </c>
      <c r="F374" s="308">
        <v>-5</v>
      </c>
      <c r="G374" s="318"/>
      <c r="H374" s="318"/>
    </row>
    <row r="375" spans="1:8" s="309" customFormat="1" ht="15.75">
      <c r="A375" s="297" t="s">
        <v>290</v>
      </c>
      <c r="B375" s="308">
        <v>-28</v>
      </c>
      <c r="C375" s="308">
        <v>0</v>
      </c>
      <c r="D375" s="308">
        <v>0</v>
      </c>
      <c r="E375" s="308">
        <v>0</v>
      </c>
      <c r="F375" s="308">
        <v>-26</v>
      </c>
      <c r="G375" s="318"/>
      <c r="H375" s="318"/>
    </row>
    <row r="376" spans="1:8" s="309" customFormat="1" ht="15.75">
      <c r="A376" s="297" t="s">
        <v>220</v>
      </c>
      <c r="B376" s="308">
        <v>-74</v>
      </c>
      <c r="C376" s="308">
        <v>0</v>
      </c>
      <c r="D376" s="308">
        <v>0</v>
      </c>
      <c r="E376" s="308">
        <v>0</v>
      </c>
      <c r="F376" s="308">
        <v>0</v>
      </c>
      <c r="G376" s="318"/>
      <c r="H376" s="318"/>
    </row>
    <row r="377" spans="1:8" s="309" customFormat="1" ht="15.75">
      <c r="A377" s="297" t="s">
        <v>306</v>
      </c>
      <c r="B377" s="308">
        <v>-50</v>
      </c>
      <c r="C377" s="308">
        <v>-5492</v>
      </c>
      <c r="D377" s="308">
        <v>5492</v>
      </c>
      <c r="E377" s="308">
        <v>0</v>
      </c>
      <c r="F377" s="308">
        <v>0</v>
      </c>
      <c r="G377" s="318"/>
      <c r="H377" s="318"/>
    </row>
    <row r="378" spans="1:8" s="309" customFormat="1" ht="15.75">
      <c r="A378" s="297" t="s">
        <v>221</v>
      </c>
      <c r="B378" s="308">
        <v>-52</v>
      </c>
      <c r="C378" s="308">
        <v>0</v>
      </c>
      <c r="D378" s="308">
        <v>0</v>
      </c>
      <c r="E378" s="308">
        <v>0</v>
      </c>
      <c r="F378" s="308">
        <v>0</v>
      </c>
      <c r="G378" s="318"/>
      <c r="H378" s="318"/>
    </row>
    <row r="379" spans="1:8" s="309" customFormat="1" ht="15.75">
      <c r="A379" s="297" t="s">
        <v>307</v>
      </c>
      <c r="B379" s="308">
        <v>-145</v>
      </c>
      <c r="C379" s="308">
        <v>0</v>
      </c>
      <c r="D379" s="308">
        <v>0</v>
      </c>
      <c r="E379" s="308">
        <v>0</v>
      </c>
      <c r="F379" s="308">
        <v>0</v>
      </c>
      <c r="G379" s="318"/>
      <c r="H379" s="318"/>
    </row>
    <row r="380" spans="1:8" s="309" customFormat="1" ht="15.75">
      <c r="A380" s="297" t="s">
        <v>222</v>
      </c>
      <c r="B380" s="308">
        <v>-51</v>
      </c>
      <c r="C380" s="308">
        <v>-387</v>
      </c>
      <c r="D380" s="308">
        <v>0</v>
      </c>
      <c r="E380" s="308">
        <v>0</v>
      </c>
      <c r="F380" s="308">
        <v>0</v>
      </c>
      <c r="G380" s="318"/>
      <c r="H380" s="318"/>
    </row>
    <row r="381" spans="1:8" s="309" customFormat="1" ht="15.75">
      <c r="A381" s="297" t="s">
        <v>223</v>
      </c>
      <c r="B381" s="308">
        <v>-100</v>
      </c>
      <c r="C381" s="308">
        <v>-880</v>
      </c>
      <c r="D381" s="308">
        <v>0</v>
      </c>
      <c r="E381" s="308">
        <v>0</v>
      </c>
      <c r="F381" s="308">
        <v>0</v>
      </c>
      <c r="G381" s="318"/>
      <c r="H381" s="318"/>
    </row>
    <row r="382" spans="1:8" s="309" customFormat="1" ht="15.75">
      <c r="A382" s="297" t="s">
        <v>224</v>
      </c>
      <c r="B382" s="308">
        <v>-132</v>
      </c>
      <c r="C382" s="308">
        <v>-831</v>
      </c>
      <c r="D382" s="308">
        <v>217</v>
      </c>
      <c r="E382" s="308">
        <v>0</v>
      </c>
      <c r="F382" s="308">
        <v>0</v>
      </c>
      <c r="G382" s="318"/>
      <c r="H382" s="318"/>
    </row>
    <row r="383" spans="1:8" s="309" customFormat="1" ht="15.75">
      <c r="A383" s="297" t="s">
        <v>225</v>
      </c>
      <c r="B383" s="308">
        <v>-107</v>
      </c>
      <c r="C383" s="308">
        <v>-25031</v>
      </c>
      <c r="D383" s="308">
        <v>6929</v>
      </c>
      <c r="E383" s="308">
        <v>0</v>
      </c>
      <c r="F383" s="308">
        <v>0</v>
      </c>
      <c r="G383" s="318"/>
      <c r="H383" s="318"/>
    </row>
    <row r="384" spans="1:8" s="309" customFormat="1" ht="15.75">
      <c r="A384" s="297" t="s">
        <v>226</v>
      </c>
      <c r="B384" s="308">
        <v>-98</v>
      </c>
      <c r="C384" s="308">
        <v>-41633</v>
      </c>
      <c r="D384" s="308">
        <v>7133</v>
      </c>
      <c r="E384" s="308">
        <v>0</v>
      </c>
      <c r="F384" s="308">
        <v>0</v>
      </c>
      <c r="G384" s="318"/>
      <c r="H384" s="318"/>
    </row>
    <row r="385" spans="1:8" s="309" customFormat="1" ht="15.75">
      <c r="A385" s="297" t="s">
        <v>227</v>
      </c>
      <c r="B385" s="308">
        <v>-115</v>
      </c>
      <c r="C385" s="308">
        <v>-88696</v>
      </c>
      <c r="D385" s="308">
        <v>0</v>
      </c>
      <c r="E385" s="308">
        <v>0</v>
      </c>
      <c r="F385" s="308">
        <v>0</v>
      </c>
      <c r="G385" s="318"/>
      <c r="H385" s="318"/>
    </row>
    <row r="386" spans="1:8" s="309" customFormat="1" ht="15.75">
      <c r="A386" s="297" t="s">
        <v>228</v>
      </c>
      <c r="B386" s="308">
        <v>-124</v>
      </c>
      <c r="C386" s="308">
        <v>-77417</v>
      </c>
      <c r="D386" s="308">
        <v>0</v>
      </c>
      <c r="E386" s="308">
        <v>0</v>
      </c>
      <c r="F386" s="308">
        <v>0</v>
      </c>
      <c r="G386" s="318"/>
      <c r="H386" s="318"/>
    </row>
    <row r="387" spans="1:8" s="309" customFormat="1" ht="15.75">
      <c r="A387" s="297" t="s">
        <v>1183</v>
      </c>
      <c r="B387" s="308">
        <v>-26</v>
      </c>
      <c r="C387" s="308">
        <v>-258</v>
      </c>
      <c r="D387" s="308">
        <v>1168</v>
      </c>
      <c r="E387" s="308">
        <v>0</v>
      </c>
      <c r="F387" s="308">
        <v>0</v>
      </c>
      <c r="G387" s="318"/>
      <c r="H387" s="318"/>
    </row>
    <row r="388" spans="1:8" s="309" customFormat="1" ht="15.75">
      <c r="A388" s="297" t="s">
        <v>1184</v>
      </c>
      <c r="B388" s="308">
        <v>-30</v>
      </c>
      <c r="C388" s="308">
        <v>-521</v>
      </c>
      <c r="D388" s="308">
        <v>3629</v>
      </c>
      <c r="E388" s="308">
        <v>0</v>
      </c>
      <c r="F388" s="308">
        <v>0</v>
      </c>
      <c r="G388" s="318"/>
      <c r="H388" s="318"/>
    </row>
    <row r="389" spans="1:8" s="309" customFormat="1" ht="15.75">
      <c r="A389" s="297" t="s">
        <v>1185</v>
      </c>
      <c r="B389" s="308">
        <v>-37</v>
      </c>
      <c r="C389" s="308">
        <v>-866</v>
      </c>
      <c r="D389" s="308">
        <v>5003</v>
      </c>
      <c r="E389" s="308">
        <v>0</v>
      </c>
      <c r="F389" s="308">
        <v>0</v>
      </c>
      <c r="G389" s="318"/>
      <c r="H389" s="318"/>
    </row>
    <row r="390" spans="1:8" s="309" customFormat="1" ht="15.75">
      <c r="A390" s="297" t="s">
        <v>1186</v>
      </c>
      <c r="B390" s="308">
        <v>-70</v>
      </c>
      <c r="C390" s="308">
        <v>-2078</v>
      </c>
      <c r="D390" s="308">
        <v>12643</v>
      </c>
      <c r="E390" s="308">
        <v>0</v>
      </c>
      <c r="F390" s="308">
        <v>0</v>
      </c>
      <c r="G390" s="318"/>
      <c r="H390" s="318"/>
    </row>
    <row r="391" spans="1:8" s="309" customFormat="1" ht="15.75">
      <c r="A391" s="297" t="s">
        <v>1187</v>
      </c>
      <c r="B391" s="308">
        <v>-46</v>
      </c>
      <c r="C391" s="308">
        <v>-2295</v>
      </c>
      <c r="D391" s="308">
        <v>0</v>
      </c>
      <c r="E391" s="308">
        <v>0</v>
      </c>
      <c r="F391" s="308">
        <v>0</v>
      </c>
      <c r="G391" s="318"/>
      <c r="H391" s="318"/>
    </row>
    <row r="392" spans="1:8" s="309" customFormat="1" ht="15.75">
      <c r="A392" s="297" t="s">
        <v>1188</v>
      </c>
      <c r="B392" s="308">
        <v>-63</v>
      </c>
      <c r="C392" s="308">
        <v>-2299</v>
      </c>
      <c r="D392" s="308">
        <v>920</v>
      </c>
      <c r="E392" s="308">
        <v>0</v>
      </c>
      <c r="F392" s="308">
        <v>0</v>
      </c>
      <c r="G392" s="318"/>
      <c r="H392" s="318"/>
    </row>
    <row r="393" spans="1:8" s="309" customFormat="1" ht="15.75">
      <c r="A393" s="297" t="s">
        <v>294</v>
      </c>
      <c r="B393" s="308">
        <v>-52</v>
      </c>
      <c r="C393" s="308">
        <v>-4667</v>
      </c>
      <c r="D393" s="308">
        <v>1846</v>
      </c>
      <c r="E393" s="308">
        <v>0</v>
      </c>
      <c r="F393" s="308">
        <v>0</v>
      </c>
      <c r="G393" s="318"/>
      <c r="H393" s="318"/>
    </row>
    <row r="394" spans="1:8" s="309" customFormat="1" ht="15.75">
      <c r="A394" s="297" t="s">
        <v>295</v>
      </c>
      <c r="B394" s="308">
        <v>-2</v>
      </c>
      <c r="C394" s="308">
        <v>-195</v>
      </c>
      <c r="D394" s="308">
        <v>195</v>
      </c>
      <c r="E394" s="308">
        <v>0</v>
      </c>
      <c r="F394" s="308">
        <v>0</v>
      </c>
      <c r="G394" s="318"/>
      <c r="H394" s="318"/>
    </row>
    <row r="395" spans="1:8" s="309" customFormat="1" ht="15.75">
      <c r="A395" s="297" t="s">
        <v>66</v>
      </c>
      <c r="B395" s="308">
        <v>-104</v>
      </c>
      <c r="C395" s="308">
        <v>0</v>
      </c>
      <c r="D395" s="308">
        <v>1260</v>
      </c>
      <c r="E395" s="308">
        <v>0</v>
      </c>
      <c r="F395" s="308">
        <v>-1260</v>
      </c>
      <c r="G395" s="318"/>
      <c r="H395" s="318"/>
    </row>
    <row r="396" spans="1:8" s="309" customFormat="1" ht="15.75">
      <c r="A396" s="297" t="s">
        <v>67</v>
      </c>
      <c r="B396" s="308">
        <v>-54</v>
      </c>
      <c r="C396" s="308">
        <v>-5836</v>
      </c>
      <c r="D396" s="308">
        <v>3162</v>
      </c>
      <c r="E396" s="308">
        <v>0</v>
      </c>
      <c r="F396" s="308">
        <v>0</v>
      </c>
      <c r="G396" s="318"/>
      <c r="H396" s="318"/>
    </row>
    <row r="397" spans="1:8" s="309" customFormat="1" ht="15.75">
      <c r="A397" s="297" t="s">
        <v>229</v>
      </c>
      <c r="B397" s="308">
        <v>0</v>
      </c>
      <c r="C397" s="308">
        <v>-9</v>
      </c>
      <c r="D397" s="308">
        <v>1064</v>
      </c>
      <c r="E397" s="308">
        <v>0</v>
      </c>
      <c r="F397" s="308">
        <v>0</v>
      </c>
      <c r="G397" s="318"/>
      <c r="H397" s="318"/>
    </row>
    <row r="398" spans="1:8" s="309" customFormat="1" ht="15.75">
      <c r="A398" s="297" t="s">
        <v>1189</v>
      </c>
      <c r="B398" s="308">
        <v>-28</v>
      </c>
      <c r="C398" s="308">
        <v>0</v>
      </c>
      <c r="D398" s="308">
        <v>1083</v>
      </c>
      <c r="E398" s="308">
        <v>0</v>
      </c>
      <c r="F398" s="308">
        <v>-1221</v>
      </c>
      <c r="G398" s="318"/>
      <c r="H398" s="318"/>
    </row>
    <row r="399" spans="1:8" s="309" customFormat="1" ht="15.75">
      <c r="A399" s="297" t="s">
        <v>1190</v>
      </c>
      <c r="B399" s="308">
        <v>-44</v>
      </c>
      <c r="C399" s="308">
        <v>0</v>
      </c>
      <c r="D399" s="308">
        <v>0</v>
      </c>
      <c r="E399" s="308">
        <v>0</v>
      </c>
      <c r="F399" s="308">
        <v>-172</v>
      </c>
      <c r="G399" s="318"/>
      <c r="H399" s="318"/>
    </row>
    <row r="400" spans="1:8" s="309" customFormat="1" ht="15.75">
      <c r="A400" s="297" t="s">
        <v>1191</v>
      </c>
      <c r="B400" s="308">
        <v>-28</v>
      </c>
      <c r="C400" s="308">
        <v>-358</v>
      </c>
      <c r="D400" s="308">
        <v>0</v>
      </c>
      <c r="E400" s="308">
        <v>0</v>
      </c>
      <c r="F400" s="308">
        <v>-2</v>
      </c>
      <c r="G400" s="318"/>
      <c r="H400" s="318"/>
    </row>
    <row r="401" spans="1:8" s="309" customFormat="1" ht="15.75">
      <c r="A401" s="297" t="s">
        <v>1192</v>
      </c>
      <c r="B401" s="308">
        <v>-24</v>
      </c>
      <c r="C401" s="308">
        <v>0</v>
      </c>
      <c r="D401" s="308">
        <v>2929</v>
      </c>
      <c r="E401" s="308">
        <v>0</v>
      </c>
      <c r="F401" s="308">
        <v>-2929</v>
      </c>
      <c r="G401" s="318"/>
      <c r="H401" s="318"/>
    </row>
    <row r="402" spans="1:8" s="309" customFormat="1" ht="15.75">
      <c r="A402" s="297" t="s">
        <v>1194</v>
      </c>
      <c r="B402" s="308">
        <v>-27</v>
      </c>
      <c r="C402" s="308">
        <v>-499</v>
      </c>
      <c r="D402" s="308">
        <v>0</v>
      </c>
      <c r="E402" s="308">
        <v>0</v>
      </c>
      <c r="F402" s="308">
        <v>-9</v>
      </c>
      <c r="G402" s="318"/>
      <c r="H402" s="318"/>
    </row>
    <row r="403" spans="1:8" s="309" customFormat="1" ht="15.75">
      <c r="A403" s="297" t="s">
        <v>68</v>
      </c>
      <c r="B403" s="308">
        <v>-39</v>
      </c>
      <c r="C403" s="308">
        <v>0</v>
      </c>
      <c r="D403" s="308">
        <v>898</v>
      </c>
      <c r="E403" s="308">
        <v>0</v>
      </c>
      <c r="F403" s="308">
        <v>-898</v>
      </c>
      <c r="G403" s="318"/>
      <c r="H403" s="318"/>
    </row>
    <row r="404" spans="1:8" s="309" customFormat="1" ht="15.75">
      <c r="A404" s="297" t="s">
        <v>299</v>
      </c>
      <c r="B404" s="308">
        <v>-11</v>
      </c>
      <c r="C404" s="308">
        <v>-1538</v>
      </c>
      <c r="D404" s="308">
        <v>1538</v>
      </c>
      <c r="E404" s="308">
        <v>0</v>
      </c>
      <c r="F404" s="308">
        <v>0</v>
      </c>
      <c r="G404" s="318"/>
      <c r="H404" s="318"/>
    </row>
    <row r="405" spans="1:8" s="309" customFormat="1" ht="15.75">
      <c r="A405" s="297" t="s">
        <v>172</v>
      </c>
      <c r="B405" s="308">
        <v>-48</v>
      </c>
      <c r="C405" s="308">
        <v>0</v>
      </c>
      <c r="D405" s="308">
        <v>6751</v>
      </c>
      <c r="E405" s="308">
        <v>0</v>
      </c>
      <c r="F405" s="308">
        <v>-6909</v>
      </c>
      <c r="G405" s="318"/>
      <c r="H405" s="318"/>
    </row>
    <row r="406" spans="1:8" s="309" customFormat="1" ht="15.75">
      <c r="A406" s="297" t="s">
        <v>346</v>
      </c>
      <c r="B406" s="308">
        <v>-10</v>
      </c>
      <c r="C406" s="308">
        <v>-102</v>
      </c>
      <c r="D406" s="308">
        <v>50</v>
      </c>
      <c r="E406" s="308">
        <v>0</v>
      </c>
      <c r="F406" s="308">
        <v>0</v>
      </c>
      <c r="G406" s="318"/>
      <c r="H406" s="318"/>
    </row>
    <row r="407" spans="1:8" s="309" customFormat="1" ht="15.75">
      <c r="A407" s="297" t="s">
        <v>1195</v>
      </c>
      <c r="B407" s="308">
        <v>-56</v>
      </c>
      <c r="C407" s="308">
        <v>-611</v>
      </c>
      <c r="D407" s="308">
        <v>4362</v>
      </c>
      <c r="E407" s="308">
        <v>0</v>
      </c>
      <c r="F407" s="308">
        <v>0</v>
      </c>
      <c r="G407" s="318"/>
      <c r="H407" s="318"/>
    </row>
    <row r="408" spans="1:8" s="309" customFormat="1" ht="15.75">
      <c r="A408" s="297" t="s">
        <v>347</v>
      </c>
      <c r="B408" s="308">
        <v>-12</v>
      </c>
      <c r="C408" s="308">
        <v>-283</v>
      </c>
      <c r="D408" s="308">
        <v>172</v>
      </c>
      <c r="E408" s="308">
        <v>0</v>
      </c>
      <c r="F408" s="308">
        <v>0</v>
      </c>
      <c r="G408" s="318"/>
      <c r="H408" s="318"/>
    </row>
    <row r="409" spans="1:8" s="309" customFormat="1" ht="15.75">
      <c r="A409" s="297" t="s">
        <v>348</v>
      </c>
      <c r="B409" s="308">
        <v>-14</v>
      </c>
      <c r="C409" s="308">
        <v>-681</v>
      </c>
      <c r="D409" s="308">
        <v>267</v>
      </c>
      <c r="E409" s="308">
        <v>0</v>
      </c>
      <c r="F409" s="308">
        <v>0</v>
      </c>
      <c r="G409" s="318"/>
      <c r="H409" s="318"/>
    </row>
    <row r="410" spans="1:8" s="309" customFormat="1" ht="15.75">
      <c r="A410" s="297" t="s">
        <v>349</v>
      </c>
      <c r="B410" s="308">
        <v>-20</v>
      </c>
      <c r="C410" s="308">
        <v>-1001</v>
      </c>
      <c r="D410" s="308">
        <v>700</v>
      </c>
      <c r="E410" s="308">
        <v>0</v>
      </c>
      <c r="F410" s="308">
        <v>0</v>
      </c>
      <c r="G410" s="318"/>
      <c r="H410" s="318"/>
    </row>
    <row r="411" spans="1:8" s="309" customFormat="1" ht="15.75">
      <c r="A411" s="297" t="s">
        <v>1196</v>
      </c>
      <c r="B411" s="308">
        <v>-75</v>
      </c>
      <c r="C411" s="308">
        <v>-1378</v>
      </c>
      <c r="D411" s="308">
        <v>12054</v>
      </c>
      <c r="E411" s="308">
        <v>0</v>
      </c>
      <c r="F411" s="308">
        <v>-59</v>
      </c>
      <c r="G411" s="318"/>
      <c r="H411" s="318"/>
    </row>
    <row r="412" spans="1:8" s="309" customFormat="1" ht="15.75">
      <c r="A412" s="297" t="s">
        <v>1197</v>
      </c>
      <c r="B412" s="308">
        <v>-34</v>
      </c>
      <c r="C412" s="308">
        <v>-1461</v>
      </c>
      <c r="D412" s="308">
        <v>1199</v>
      </c>
      <c r="E412" s="308">
        <v>0</v>
      </c>
      <c r="F412" s="308">
        <v>0</v>
      </c>
      <c r="G412" s="318"/>
      <c r="H412" s="318"/>
    </row>
    <row r="413" spans="1:8" s="309" customFormat="1" ht="15.75">
      <c r="A413" s="297" t="s">
        <v>1198</v>
      </c>
      <c r="B413" s="308">
        <v>-51</v>
      </c>
      <c r="C413" s="308">
        <v>-1131</v>
      </c>
      <c r="D413" s="308">
        <v>2244</v>
      </c>
      <c r="E413" s="308">
        <v>0</v>
      </c>
      <c r="F413" s="308">
        <v>0</v>
      </c>
      <c r="G413" s="318"/>
      <c r="H413" s="318"/>
    </row>
    <row r="414" spans="1:8" s="309" customFormat="1" ht="15.75">
      <c r="A414" s="297" t="s">
        <v>1199</v>
      </c>
      <c r="B414" s="308">
        <v>-58</v>
      </c>
      <c r="C414" s="308">
        <v>-1591</v>
      </c>
      <c r="D414" s="308">
        <v>3177</v>
      </c>
      <c r="E414" s="308">
        <v>0</v>
      </c>
      <c r="F414" s="308">
        <v>0</v>
      </c>
      <c r="G414" s="318"/>
      <c r="H414" s="318"/>
    </row>
    <row r="415" spans="1:8" s="309" customFormat="1" ht="15.75">
      <c r="A415" s="297" t="s">
        <v>0</v>
      </c>
      <c r="B415" s="308">
        <v>-75</v>
      </c>
      <c r="C415" s="308">
        <v>-2363</v>
      </c>
      <c r="D415" s="308">
        <v>7820</v>
      </c>
      <c r="E415" s="308">
        <v>0</v>
      </c>
      <c r="F415" s="308">
        <v>0</v>
      </c>
      <c r="G415" s="318"/>
      <c r="H415" s="318"/>
    </row>
    <row r="416" spans="1:8" s="309" customFormat="1" ht="15.75">
      <c r="A416" s="297" t="s">
        <v>1</v>
      </c>
      <c r="B416" s="308">
        <v>-75</v>
      </c>
      <c r="C416" s="308">
        <v>-2542</v>
      </c>
      <c r="D416" s="308">
        <v>5879</v>
      </c>
      <c r="E416" s="308">
        <v>0</v>
      </c>
      <c r="F416" s="308">
        <v>0</v>
      </c>
      <c r="G416" s="318"/>
      <c r="H416" s="318"/>
    </row>
    <row r="417" spans="1:8" s="309" customFormat="1" ht="15.75">
      <c r="A417" s="297" t="s">
        <v>2</v>
      </c>
      <c r="B417" s="308">
        <v>-88</v>
      </c>
      <c r="C417" s="308">
        <v>-2936</v>
      </c>
      <c r="D417" s="308">
        <v>3538</v>
      </c>
      <c r="E417" s="308">
        <v>0</v>
      </c>
      <c r="F417" s="308">
        <v>0</v>
      </c>
      <c r="G417" s="318"/>
      <c r="H417" s="318"/>
    </row>
    <row r="418" spans="1:8" s="309" customFormat="1" ht="15.75">
      <c r="A418" s="297" t="s">
        <v>3</v>
      </c>
      <c r="B418" s="308">
        <v>-69</v>
      </c>
      <c r="C418" s="308">
        <v>-1469</v>
      </c>
      <c r="D418" s="308">
        <v>273</v>
      </c>
      <c r="E418" s="308">
        <v>0</v>
      </c>
      <c r="F418" s="308">
        <v>0</v>
      </c>
      <c r="G418" s="318"/>
      <c r="H418" s="318"/>
    </row>
    <row r="419" spans="1:8" s="309" customFormat="1" ht="15.75">
      <c r="A419" s="297" t="s">
        <v>4</v>
      </c>
      <c r="B419" s="308">
        <v>-10</v>
      </c>
      <c r="C419" s="308">
        <v>0</v>
      </c>
      <c r="D419" s="308">
        <v>452</v>
      </c>
      <c r="E419" s="308">
        <v>0</v>
      </c>
      <c r="F419" s="308">
        <v>-460</v>
      </c>
      <c r="G419" s="318"/>
      <c r="H419" s="318"/>
    </row>
    <row r="420" spans="1:8" s="309" customFormat="1" ht="15.75">
      <c r="A420" s="297" t="s">
        <v>5</v>
      </c>
      <c r="B420" s="308">
        <v>-24</v>
      </c>
      <c r="C420" s="308">
        <v>0</v>
      </c>
      <c r="D420" s="308">
        <v>1389</v>
      </c>
      <c r="E420" s="308">
        <v>0</v>
      </c>
      <c r="F420" s="308">
        <v>-1411</v>
      </c>
      <c r="G420" s="318"/>
      <c r="H420" s="318"/>
    </row>
    <row r="421" spans="1:8" s="309" customFormat="1" ht="15.75">
      <c r="A421" s="297" t="s">
        <v>6</v>
      </c>
      <c r="B421" s="308">
        <v>-37</v>
      </c>
      <c r="C421" s="308">
        <v>0</v>
      </c>
      <c r="D421" s="308">
        <v>1407</v>
      </c>
      <c r="E421" s="308">
        <v>0</v>
      </c>
      <c r="F421" s="308">
        <v>-1477</v>
      </c>
      <c r="G421" s="318"/>
      <c r="H421" s="318"/>
    </row>
    <row r="422" spans="1:8" s="309" customFormat="1" ht="15.75">
      <c r="A422" s="297" t="s">
        <v>173</v>
      </c>
      <c r="B422" s="308">
        <v>-59</v>
      </c>
      <c r="C422" s="308">
        <v>-2803</v>
      </c>
      <c r="D422" s="308">
        <v>1597</v>
      </c>
      <c r="E422" s="308">
        <v>0</v>
      </c>
      <c r="F422" s="308">
        <v>-1597</v>
      </c>
      <c r="G422" s="318"/>
      <c r="H422" s="318"/>
    </row>
    <row r="423" spans="1:8" s="309" customFormat="1" ht="15.75">
      <c r="A423" s="297" t="s">
        <v>174</v>
      </c>
      <c r="B423" s="308">
        <v>-64</v>
      </c>
      <c r="C423" s="308">
        <v>-8484</v>
      </c>
      <c r="D423" s="308">
        <v>3804</v>
      </c>
      <c r="E423" s="308">
        <v>0</v>
      </c>
      <c r="F423" s="308">
        <v>0</v>
      </c>
      <c r="G423" s="318"/>
      <c r="H423" s="318"/>
    </row>
    <row r="424" spans="1:8" s="309" customFormat="1" ht="15.75">
      <c r="A424" s="297" t="s">
        <v>175</v>
      </c>
      <c r="B424" s="308">
        <v>-197</v>
      </c>
      <c r="C424" s="308">
        <v>-67</v>
      </c>
      <c r="D424" s="308">
        <v>10226</v>
      </c>
      <c r="E424" s="308">
        <v>0</v>
      </c>
      <c r="F424" s="308">
        <v>-10249</v>
      </c>
      <c r="G424" s="318"/>
      <c r="H424" s="318"/>
    </row>
    <row r="425" spans="1:8" s="309" customFormat="1" ht="15.75">
      <c r="A425" s="297" t="s">
        <v>176</v>
      </c>
      <c r="B425" s="308">
        <v>-94</v>
      </c>
      <c r="C425" s="308">
        <v>-2289</v>
      </c>
      <c r="D425" s="308">
        <v>4190</v>
      </c>
      <c r="E425" s="308">
        <v>0</v>
      </c>
      <c r="F425" s="308">
        <v>-1</v>
      </c>
      <c r="G425" s="318"/>
      <c r="H425" s="318"/>
    </row>
    <row r="426" spans="1:8" s="309" customFormat="1" ht="15.75">
      <c r="A426" s="297" t="s">
        <v>230</v>
      </c>
      <c r="B426" s="308">
        <v>-51</v>
      </c>
      <c r="C426" s="308">
        <v>-10239</v>
      </c>
      <c r="D426" s="308">
        <v>13152</v>
      </c>
      <c r="E426" s="308">
        <v>0</v>
      </c>
      <c r="F426" s="308">
        <v>0</v>
      </c>
      <c r="G426" s="318"/>
      <c r="H426" s="318"/>
    </row>
    <row r="427" spans="1:8" s="309" customFormat="1" ht="15.75">
      <c r="A427" s="297" t="s">
        <v>370</v>
      </c>
      <c r="B427" s="308">
        <v>-23</v>
      </c>
      <c r="C427" s="308">
        <v>-689</v>
      </c>
      <c r="D427" s="308">
        <v>1082</v>
      </c>
      <c r="E427" s="308">
        <v>0</v>
      </c>
      <c r="F427" s="308">
        <v>0</v>
      </c>
      <c r="G427" s="318"/>
      <c r="H427" s="318"/>
    </row>
    <row r="428" spans="1:8" s="309" customFormat="1" ht="15.75">
      <c r="A428" s="297" t="s">
        <v>371</v>
      </c>
      <c r="B428" s="308">
        <v>-27</v>
      </c>
      <c r="C428" s="308">
        <v>-873</v>
      </c>
      <c r="D428" s="308">
        <v>783</v>
      </c>
      <c r="E428" s="308">
        <v>0</v>
      </c>
      <c r="F428" s="308">
        <v>0</v>
      </c>
      <c r="G428" s="318"/>
      <c r="H428" s="318"/>
    </row>
    <row r="429" spans="1:8" s="309" customFormat="1" ht="15.75">
      <c r="A429" s="297" t="s">
        <v>232</v>
      </c>
      <c r="B429" s="308">
        <v>-24</v>
      </c>
      <c r="C429" s="308">
        <v>-576</v>
      </c>
      <c r="D429" s="308">
        <v>521</v>
      </c>
      <c r="E429" s="308">
        <v>0</v>
      </c>
      <c r="F429" s="308">
        <v>0</v>
      </c>
      <c r="G429" s="318"/>
      <c r="H429" s="318"/>
    </row>
    <row r="430" spans="1:8" s="309" customFormat="1" ht="15.75">
      <c r="A430" s="297" t="s">
        <v>233</v>
      </c>
      <c r="B430" s="308">
        <v>-38</v>
      </c>
      <c r="C430" s="308">
        <v>-1465</v>
      </c>
      <c r="D430" s="308">
        <v>1237</v>
      </c>
      <c r="E430" s="308">
        <v>0</v>
      </c>
      <c r="F430" s="308">
        <v>0</v>
      </c>
      <c r="G430" s="318"/>
      <c r="H430" s="318"/>
    </row>
    <row r="431" spans="1:8" s="309" customFormat="1" ht="15.75">
      <c r="A431" s="297" t="s">
        <v>234</v>
      </c>
      <c r="B431" s="308">
        <v>-47</v>
      </c>
      <c r="C431" s="308">
        <v>-1053</v>
      </c>
      <c r="D431" s="308">
        <v>2610</v>
      </c>
      <c r="E431" s="308">
        <v>0</v>
      </c>
      <c r="F431" s="308">
        <v>0</v>
      </c>
      <c r="G431" s="318"/>
      <c r="H431" s="318"/>
    </row>
    <row r="432" spans="1:8" s="309" customFormat="1" ht="15.75">
      <c r="A432" s="297" t="s">
        <v>235</v>
      </c>
      <c r="B432" s="308">
        <v>-48</v>
      </c>
      <c r="C432" s="308">
        <v>-1186</v>
      </c>
      <c r="D432" s="308">
        <v>2482</v>
      </c>
      <c r="E432" s="308">
        <v>0</v>
      </c>
      <c r="F432" s="308">
        <v>0</v>
      </c>
      <c r="G432" s="318"/>
      <c r="H432" s="318"/>
    </row>
    <row r="433" spans="1:8" s="309" customFormat="1" ht="15.75">
      <c r="A433" s="297" t="s">
        <v>236</v>
      </c>
      <c r="B433" s="308">
        <v>-110</v>
      </c>
      <c r="C433" s="308">
        <v>-1438</v>
      </c>
      <c r="D433" s="308">
        <v>1365</v>
      </c>
      <c r="E433" s="308">
        <v>0</v>
      </c>
      <c r="F433" s="308">
        <v>0</v>
      </c>
      <c r="G433" s="318"/>
      <c r="H433" s="318"/>
    </row>
    <row r="434" spans="1:8" s="309" customFormat="1" ht="15.75">
      <c r="A434" s="297" t="s">
        <v>237</v>
      </c>
      <c r="B434" s="308">
        <v>-116</v>
      </c>
      <c r="C434" s="308">
        <v>-1256</v>
      </c>
      <c r="D434" s="308">
        <v>2712</v>
      </c>
      <c r="E434" s="308">
        <v>0</v>
      </c>
      <c r="F434" s="308">
        <v>0</v>
      </c>
      <c r="G434" s="318"/>
      <c r="H434" s="318"/>
    </row>
    <row r="435" spans="1:8" s="309" customFormat="1" ht="15.75">
      <c r="A435" s="297" t="s">
        <v>238</v>
      </c>
      <c r="B435" s="308">
        <v>-136</v>
      </c>
      <c r="C435" s="308">
        <v>-966</v>
      </c>
      <c r="D435" s="308">
        <v>2918</v>
      </c>
      <c r="E435" s="308">
        <v>0</v>
      </c>
      <c r="F435" s="308">
        <v>0</v>
      </c>
      <c r="G435" s="318"/>
      <c r="H435" s="318"/>
    </row>
    <row r="436" spans="1:8" s="309" customFormat="1" ht="15.75">
      <c r="A436" s="297" t="s">
        <v>239</v>
      </c>
      <c r="B436" s="308">
        <v>-114</v>
      </c>
      <c r="C436" s="308">
        <v>-510</v>
      </c>
      <c r="D436" s="308">
        <v>1120</v>
      </c>
      <c r="E436" s="308">
        <v>0</v>
      </c>
      <c r="F436" s="308">
        <v>0</v>
      </c>
      <c r="G436" s="318"/>
      <c r="H436" s="318"/>
    </row>
    <row r="437" spans="1:8" s="309" customFormat="1" ht="15.75">
      <c r="A437" s="297" t="s">
        <v>240</v>
      </c>
      <c r="B437" s="308">
        <v>-21</v>
      </c>
      <c r="C437" s="308">
        <v>-2371</v>
      </c>
      <c r="D437" s="308">
        <v>2559</v>
      </c>
      <c r="E437" s="308">
        <v>0</v>
      </c>
      <c r="F437" s="308">
        <v>0</v>
      </c>
      <c r="G437" s="318"/>
      <c r="H437" s="318"/>
    </row>
    <row r="438" spans="1:8" s="309" customFormat="1" ht="15.75">
      <c r="A438" s="297" t="s">
        <v>242</v>
      </c>
      <c r="B438" s="308">
        <v>-98</v>
      </c>
      <c r="C438" s="308">
        <v>-1314</v>
      </c>
      <c r="D438" s="308">
        <v>9656</v>
      </c>
      <c r="E438" s="308">
        <v>0</v>
      </c>
      <c r="F438" s="308">
        <v>0</v>
      </c>
      <c r="G438" s="318"/>
      <c r="H438" s="318"/>
    </row>
    <row r="439" spans="1:8" s="309" customFormat="1" ht="15.75">
      <c r="A439" s="297" t="s">
        <v>243</v>
      </c>
      <c r="B439" s="308">
        <v>-209</v>
      </c>
      <c r="C439" s="308">
        <v>-1426</v>
      </c>
      <c r="D439" s="308">
        <v>6645</v>
      </c>
      <c r="E439" s="308">
        <v>0</v>
      </c>
      <c r="F439" s="308">
        <v>0</v>
      </c>
      <c r="G439" s="318"/>
      <c r="H439" s="318"/>
    </row>
    <row r="440" spans="1:8" s="309" customFormat="1" ht="15.75">
      <c r="A440" s="297" t="s">
        <v>244</v>
      </c>
      <c r="B440" s="308">
        <v>-110</v>
      </c>
      <c r="C440" s="308">
        <v>-874</v>
      </c>
      <c r="D440" s="308">
        <v>7579</v>
      </c>
      <c r="E440" s="308">
        <v>0</v>
      </c>
      <c r="F440" s="308">
        <v>0</v>
      </c>
      <c r="G440" s="318"/>
      <c r="H440" s="318"/>
    </row>
    <row r="441" spans="1:8" s="309" customFormat="1" ht="15.75">
      <c r="A441" s="297" t="s">
        <v>245</v>
      </c>
      <c r="B441" s="308">
        <v>-64</v>
      </c>
      <c r="C441" s="308">
        <v>-1166</v>
      </c>
      <c r="D441" s="308">
        <v>2471</v>
      </c>
      <c r="E441" s="308">
        <v>0</v>
      </c>
      <c r="F441" s="308">
        <v>0</v>
      </c>
      <c r="G441" s="318"/>
      <c r="H441" s="318"/>
    </row>
    <row r="442" spans="1:8" s="309" customFormat="1" ht="15.75">
      <c r="A442" s="297" t="s">
        <v>246</v>
      </c>
      <c r="B442" s="308">
        <v>-76</v>
      </c>
      <c r="C442" s="308">
        <v>-397</v>
      </c>
      <c r="D442" s="308">
        <v>2525</v>
      </c>
      <c r="E442" s="308">
        <v>0</v>
      </c>
      <c r="F442" s="308">
        <v>0</v>
      </c>
      <c r="G442" s="318"/>
      <c r="H442" s="318"/>
    </row>
    <row r="443" spans="1:8" s="309" customFormat="1" ht="15.75">
      <c r="A443" s="297" t="s">
        <v>247</v>
      </c>
      <c r="B443" s="308">
        <v>-127</v>
      </c>
      <c r="C443" s="308">
        <v>-2722</v>
      </c>
      <c r="D443" s="308">
        <v>9745</v>
      </c>
      <c r="E443" s="308">
        <v>0</v>
      </c>
      <c r="F443" s="308">
        <v>0</v>
      </c>
      <c r="G443" s="318"/>
      <c r="H443" s="318"/>
    </row>
    <row r="444" spans="1:8" s="309" customFormat="1" ht="15.75">
      <c r="A444" s="297" t="s">
        <v>248</v>
      </c>
      <c r="B444" s="308">
        <v>-76</v>
      </c>
      <c r="C444" s="308">
        <v>0</v>
      </c>
      <c r="D444" s="308">
        <v>0</v>
      </c>
      <c r="E444" s="308">
        <v>0</v>
      </c>
      <c r="F444" s="308">
        <v>0</v>
      </c>
      <c r="G444" s="318"/>
      <c r="H444" s="318"/>
    </row>
    <row r="445" spans="1:8" s="309" customFormat="1" ht="15.75">
      <c r="A445" s="297" t="s">
        <v>249</v>
      </c>
      <c r="B445" s="308">
        <v>-84</v>
      </c>
      <c r="C445" s="308">
        <v>-2232</v>
      </c>
      <c r="D445" s="308">
        <v>4402</v>
      </c>
      <c r="E445" s="308">
        <v>0</v>
      </c>
      <c r="F445" s="308">
        <v>0</v>
      </c>
      <c r="G445" s="318"/>
      <c r="H445" s="318"/>
    </row>
    <row r="446" spans="1:8" s="309" customFormat="1" ht="15.75">
      <c r="A446" s="297" t="s">
        <v>250</v>
      </c>
      <c r="B446" s="308">
        <v>-41</v>
      </c>
      <c r="C446" s="308">
        <v>-1022</v>
      </c>
      <c r="D446" s="308">
        <v>3280</v>
      </c>
      <c r="E446" s="308">
        <v>0</v>
      </c>
      <c r="F446" s="308">
        <v>0</v>
      </c>
      <c r="G446" s="318"/>
      <c r="H446" s="318"/>
    </row>
    <row r="447" spans="1:8" s="309" customFormat="1" ht="15.75">
      <c r="A447" s="297" t="s">
        <v>251</v>
      </c>
      <c r="B447" s="308">
        <v>-30</v>
      </c>
      <c r="C447" s="308">
        <v>-901</v>
      </c>
      <c r="D447" s="308">
        <v>323</v>
      </c>
      <c r="E447" s="308">
        <v>0</v>
      </c>
      <c r="F447" s="308">
        <v>0</v>
      </c>
      <c r="G447" s="318"/>
      <c r="H447" s="318"/>
    </row>
    <row r="448" spans="1:8" s="309" customFormat="1" ht="15.75">
      <c r="A448" s="297" t="s">
        <v>372</v>
      </c>
      <c r="B448" s="308">
        <v>-91</v>
      </c>
      <c r="C448" s="308">
        <v>-877</v>
      </c>
      <c r="D448" s="308">
        <v>525</v>
      </c>
      <c r="E448" s="308">
        <v>0</v>
      </c>
      <c r="F448" s="308">
        <v>0</v>
      </c>
      <c r="G448" s="318"/>
      <c r="H448" s="318"/>
    </row>
    <row r="449" spans="1:8" s="309" customFormat="1" ht="15.75">
      <c r="A449" s="297" t="s">
        <v>373</v>
      </c>
      <c r="B449" s="308">
        <v>-9</v>
      </c>
      <c r="C449" s="308">
        <v>-93</v>
      </c>
      <c r="D449" s="308">
        <v>11</v>
      </c>
      <c r="E449" s="308">
        <v>0</v>
      </c>
      <c r="F449" s="308">
        <v>0</v>
      </c>
      <c r="G449" s="318"/>
      <c r="H449" s="318"/>
    </row>
    <row r="450" spans="1:8" s="309" customFormat="1" ht="15.75">
      <c r="A450" s="297" t="s">
        <v>374</v>
      </c>
      <c r="B450" s="308">
        <v>-31</v>
      </c>
      <c r="C450" s="308">
        <v>-242</v>
      </c>
      <c r="D450" s="308">
        <v>187</v>
      </c>
      <c r="E450" s="308">
        <v>0</v>
      </c>
      <c r="F450" s="308">
        <v>0</v>
      </c>
      <c r="G450" s="318"/>
      <c r="H450" s="318"/>
    </row>
    <row r="451" spans="1:8" s="309" customFormat="1" ht="15.75">
      <c r="A451" s="297" t="s">
        <v>252</v>
      </c>
      <c r="B451" s="308">
        <v>-119</v>
      </c>
      <c r="C451" s="308">
        <v>-1666</v>
      </c>
      <c r="D451" s="308">
        <v>14070</v>
      </c>
      <c r="E451" s="308">
        <v>0</v>
      </c>
      <c r="F451" s="308">
        <v>0</v>
      </c>
      <c r="G451" s="318"/>
      <c r="H451" s="318"/>
    </row>
    <row r="452" spans="1:8" s="309" customFormat="1" ht="15.75">
      <c r="A452" s="297" t="s">
        <v>253</v>
      </c>
      <c r="B452" s="308">
        <v>-34</v>
      </c>
      <c r="C452" s="308">
        <v>-921</v>
      </c>
      <c r="D452" s="308">
        <v>2291</v>
      </c>
      <c r="E452" s="308">
        <v>0</v>
      </c>
      <c r="F452" s="308">
        <v>0</v>
      </c>
      <c r="G452" s="318"/>
      <c r="H452" s="318"/>
    </row>
    <row r="453" spans="1:8" s="309" customFormat="1" ht="15.75">
      <c r="A453" s="297" t="s">
        <v>254</v>
      </c>
      <c r="B453" s="308">
        <v>-68</v>
      </c>
      <c r="C453" s="308">
        <v>-14766</v>
      </c>
      <c r="D453" s="308">
        <v>6204</v>
      </c>
      <c r="E453" s="308">
        <v>0</v>
      </c>
      <c r="F453" s="308">
        <v>0</v>
      </c>
      <c r="G453" s="318"/>
      <c r="H453" s="318"/>
    </row>
    <row r="454" spans="1:8" s="309" customFormat="1" ht="15.75">
      <c r="A454" s="297" t="s">
        <v>255</v>
      </c>
      <c r="B454" s="308">
        <v>-175</v>
      </c>
      <c r="C454" s="308">
        <v>-4626</v>
      </c>
      <c r="D454" s="308">
        <v>1563</v>
      </c>
      <c r="E454" s="308">
        <v>0</v>
      </c>
      <c r="F454" s="308">
        <v>0</v>
      </c>
      <c r="G454" s="318"/>
      <c r="H454" s="318"/>
    </row>
    <row r="455" spans="1:8" s="309" customFormat="1" ht="15.75">
      <c r="A455" s="297" t="s">
        <v>256</v>
      </c>
      <c r="B455" s="308">
        <v>-223</v>
      </c>
      <c r="C455" s="308">
        <v>-3169</v>
      </c>
      <c r="D455" s="308">
        <v>6081</v>
      </c>
      <c r="E455" s="308">
        <v>0</v>
      </c>
      <c r="F455" s="308">
        <v>0</v>
      </c>
      <c r="G455" s="318"/>
      <c r="H455" s="318"/>
    </row>
    <row r="456" spans="1:8" s="309" customFormat="1" ht="15.75">
      <c r="A456" s="297" t="s">
        <v>257</v>
      </c>
      <c r="B456" s="308">
        <v>-38</v>
      </c>
      <c r="C456" s="308">
        <v>-1337</v>
      </c>
      <c r="D456" s="308">
        <v>4803</v>
      </c>
      <c r="E456" s="308">
        <v>0</v>
      </c>
      <c r="F456" s="308">
        <v>0</v>
      </c>
      <c r="G456" s="318"/>
      <c r="H456" s="318"/>
    </row>
    <row r="457" spans="1:8" s="309" customFormat="1" ht="15.75">
      <c r="A457" s="297" t="s">
        <v>258</v>
      </c>
      <c r="B457" s="308">
        <v>-43</v>
      </c>
      <c r="C457" s="308">
        <v>-1533</v>
      </c>
      <c r="D457" s="308">
        <v>4425</v>
      </c>
      <c r="E457" s="308">
        <v>0</v>
      </c>
      <c r="F457" s="308">
        <v>0</v>
      </c>
      <c r="G457" s="318"/>
      <c r="H457" s="318"/>
    </row>
    <row r="458" spans="1:8" s="309" customFormat="1" ht="15.75">
      <c r="A458" s="297" t="s">
        <v>259</v>
      </c>
      <c r="B458" s="308">
        <v>-87</v>
      </c>
      <c r="C458" s="308">
        <v>-3916</v>
      </c>
      <c r="D458" s="308">
        <v>13002</v>
      </c>
      <c r="E458" s="308">
        <v>0</v>
      </c>
      <c r="F458" s="308">
        <v>0</v>
      </c>
      <c r="G458" s="318"/>
      <c r="H458" s="318"/>
    </row>
    <row r="459" spans="1:8" s="309" customFormat="1" ht="15.75">
      <c r="A459" s="297" t="s">
        <v>260</v>
      </c>
      <c r="B459" s="308">
        <v>-84</v>
      </c>
      <c r="C459" s="308">
        <v>-7543</v>
      </c>
      <c r="D459" s="308">
        <v>27320</v>
      </c>
      <c r="E459" s="308">
        <v>0</v>
      </c>
      <c r="F459" s="308">
        <v>0</v>
      </c>
      <c r="G459" s="318"/>
      <c r="H459" s="318"/>
    </row>
    <row r="460" spans="1:8" s="309" customFormat="1" ht="15.75">
      <c r="A460" s="297" t="s">
        <v>261</v>
      </c>
      <c r="B460" s="308">
        <v>-71</v>
      </c>
      <c r="C460" s="308">
        <v>-10081</v>
      </c>
      <c r="D460" s="308">
        <v>18452</v>
      </c>
      <c r="E460" s="308">
        <v>0</v>
      </c>
      <c r="F460" s="308">
        <v>0</v>
      </c>
      <c r="G460" s="318"/>
      <c r="H460" s="318"/>
    </row>
    <row r="461" spans="1:8" s="309" customFormat="1" ht="15.75">
      <c r="A461" s="297" t="s">
        <v>262</v>
      </c>
      <c r="B461" s="308">
        <v>-87</v>
      </c>
      <c r="C461" s="308">
        <v>-12521</v>
      </c>
      <c r="D461" s="308">
        <v>21297</v>
      </c>
      <c r="E461" s="308">
        <v>0</v>
      </c>
      <c r="F461" s="308">
        <v>0</v>
      </c>
      <c r="G461" s="318"/>
      <c r="H461" s="318"/>
    </row>
    <row r="462" spans="1:8" s="309" customFormat="1" ht="15.75">
      <c r="A462" s="297" t="s">
        <v>263</v>
      </c>
      <c r="B462" s="308">
        <v>-82</v>
      </c>
      <c r="C462" s="308">
        <v>-6900</v>
      </c>
      <c r="D462" s="308">
        <v>13302</v>
      </c>
      <c r="E462" s="308">
        <v>0</v>
      </c>
      <c r="F462" s="308">
        <v>0</v>
      </c>
      <c r="G462" s="318"/>
      <c r="H462" s="318"/>
    </row>
    <row r="463" spans="1:8" s="309" customFormat="1" ht="15.75">
      <c r="A463" s="297" t="s">
        <v>264</v>
      </c>
      <c r="B463" s="308">
        <v>-74</v>
      </c>
      <c r="C463" s="308">
        <v>-10352</v>
      </c>
      <c r="D463" s="308">
        <v>12795</v>
      </c>
      <c r="E463" s="308">
        <v>0</v>
      </c>
      <c r="F463" s="308">
        <v>0</v>
      </c>
      <c r="G463" s="318"/>
      <c r="H463" s="318"/>
    </row>
    <row r="464" spans="1:8" s="309" customFormat="1" ht="15.75">
      <c r="A464" s="297" t="s">
        <v>265</v>
      </c>
      <c r="B464" s="308">
        <v>-25</v>
      </c>
      <c r="C464" s="308">
        <v>0</v>
      </c>
      <c r="D464" s="308">
        <v>196</v>
      </c>
      <c r="E464" s="308">
        <v>0</v>
      </c>
      <c r="F464" s="308">
        <v>0</v>
      </c>
      <c r="G464" s="318"/>
      <c r="H464" s="318"/>
    </row>
    <row r="465" spans="1:8" s="309" customFormat="1" ht="15.75">
      <c r="A465" s="297" t="s">
        <v>267</v>
      </c>
      <c r="B465" s="308">
        <v>-24</v>
      </c>
      <c r="C465" s="308">
        <v>0</v>
      </c>
      <c r="D465" s="308">
        <v>0</v>
      </c>
      <c r="E465" s="308">
        <v>0</v>
      </c>
      <c r="F465" s="308">
        <v>0</v>
      </c>
      <c r="G465" s="318"/>
      <c r="H465" s="318"/>
    </row>
    <row r="466" spans="1:8" s="309" customFormat="1" ht="15.75">
      <c r="A466" s="297" t="s">
        <v>268</v>
      </c>
      <c r="B466" s="308">
        <v>-59</v>
      </c>
      <c r="C466" s="308">
        <v>0</v>
      </c>
      <c r="D466" s="308">
        <v>0</v>
      </c>
      <c r="E466" s="308">
        <v>0</v>
      </c>
      <c r="F466" s="308">
        <v>0</v>
      </c>
      <c r="G466" s="318"/>
      <c r="H466" s="318"/>
    </row>
    <row r="467" spans="1:8" s="309" customFormat="1" ht="15.75">
      <c r="A467" s="297" t="s">
        <v>269</v>
      </c>
      <c r="B467" s="308">
        <v>-22</v>
      </c>
      <c r="C467" s="308">
        <v>-4515</v>
      </c>
      <c r="D467" s="308">
        <v>0</v>
      </c>
      <c r="E467" s="308">
        <v>0</v>
      </c>
      <c r="F467" s="308">
        <v>0</v>
      </c>
      <c r="G467" s="318"/>
      <c r="H467" s="318"/>
    </row>
    <row r="468" spans="1:8" s="309" customFormat="1" ht="15.75">
      <c r="A468" s="297" t="s">
        <v>271</v>
      </c>
      <c r="B468" s="308">
        <v>-16</v>
      </c>
      <c r="C468" s="308">
        <v>-796</v>
      </c>
      <c r="D468" s="308">
        <v>735</v>
      </c>
      <c r="E468" s="308">
        <v>0</v>
      </c>
      <c r="F468" s="308">
        <v>0</v>
      </c>
      <c r="G468" s="318"/>
      <c r="H468" s="318"/>
    </row>
    <row r="469" spans="1:8" s="309" customFormat="1" ht="15.75">
      <c r="A469" s="297" t="s">
        <v>308</v>
      </c>
      <c r="B469" s="308">
        <v>-7</v>
      </c>
      <c r="C469" s="308">
        <v>-839</v>
      </c>
      <c r="D469" s="308">
        <v>839</v>
      </c>
      <c r="E469" s="308">
        <v>0</v>
      </c>
      <c r="F469" s="308">
        <v>0</v>
      </c>
      <c r="G469" s="318"/>
      <c r="H469" s="318"/>
    </row>
    <row r="470" spans="1:8" s="309" customFormat="1" ht="15.75">
      <c r="A470" s="297" t="s">
        <v>272</v>
      </c>
      <c r="B470" s="308">
        <v>-16</v>
      </c>
      <c r="C470" s="308">
        <v>0</v>
      </c>
      <c r="D470" s="308">
        <v>0</v>
      </c>
      <c r="E470" s="308">
        <v>0</v>
      </c>
      <c r="F470" s="308">
        <v>-56</v>
      </c>
      <c r="G470" s="318"/>
      <c r="H470" s="318"/>
    </row>
    <row r="471" spans="1:8" s="309" customFormat="1" ht="15.75">
      <c r="A471" s="297" t="s">
        <v>309</v>
      </c>
      <c r="B471" s="308">
        <v>-3</v>
      </c>
      <c r="C471" s="308">
        <v>0</v>
      </c>
      <c r="D471" s="308">
        <v>0</v>
      </c>
      <c r="E471" s="308">
        <v>0</v>
      </c>
      <c r="F471" s="308">
        <v>0</v>
      </c>
      <c r="G471" s="318"/>
      <c r="H471" s="318"/>
    </row>
    <row r="472" spans="1:8" s="309" customFormat="1" ht="15.75">
      <c r="A472" s="297" t="s">
        <v>273</v>
      </c>
      <c r="B472" s="308">
        <v>-36</v>
      </c>
      <c r="C472" s="308">
        <v>-620</v>
      </c>
      <c r="D472" s="308">
        <v>908</v>
      </c>
      <c r="E472" s="308">
        <v>0</v>
      </c>
      <c r="F472" s="308">
        <v>0</v>
      </c>
      <c r="G472" s="318"/>
      <c r="H472" s="318"/>
    </row>
    <row r="473" spans="1:8" s="309" customFormat="1" ht="15.75">
      <c r="A473" s="297" t="s">
        <v>275</v>
      </c>
      <c r="B473" s="308">
        <v>-48</v>
      </c>
      <c r="C473" s="308">
        <v>-1515</v>
      </c>
      <c r="D473" s="308">
        <v>1593</v>
      </c>
      <c r="E473" s="308">
        <v>0</v>
      </c>
      <c r="F473" s="308">
        <v>0</v>
      </c>
      <c r="G473" s="318"/>
      <c r="H473" s="318"/>
    </row>
    <row r="474" spans="1:8" s="309" customFormat="1" ht="15.75">
      <c r="A474" s="297" t="s">
        <v>276</v>
      </c>
      <c r="B474" s="308">
        <v>-59</v>
      </c>
      <c r="C474" s="308">
        <v>-1485</v>
      </c>
      <c r="D474" s="308">
        <v>1964</v>
      </c>
      <c r="E474" s="308">
        <v>0</v>
      </c>
      <c r="F474" s="308">
        <v>0</v>
      </c>
      <c r="G474" s="318"/>
      <c r="H474" s="318"/>
    </row>
    <row r="475" spans="1:8" s="309" customFormat="1" ht="15.75">
      <c r="A475" s="297" t="s">
        <v>277</v>
      </c>
      <c r="B475" s="308">
        <v>-68</v>
      </c>
      <c r="C475" s="308">
        <v>-2876</v>
      </c>
      <c r="D475" s="308">
        <v>4525</v>
      </c>
      <c r="E475" s="308">
        <v>0</v>
      </c>
      <c r="F475" s="308">
        <v>0</v>
      </c>
      <c r="G475" s="318"/>
      <c r="H475" s="318"/>
    </row>
    <row r="476" spans="1:8" s="309" customFormat="1" ht="15.75">
      <c r="A476" s="297" t="s">
        <v>278</v>
      </c>
      <c r="B476" s="308">
        <v>-65</v>
      </c>
      <c r="C476" s="308">
        <v>-2934</v>
      </c>
      <c r="D476" s="308">
        <v>2936</v>
      </c>
      <c r="E476" s="308">
        <v>0</v>
      </c>
      <c r="F476" s="308">
        <v>0</v>
      </c>
      <c r="G476" s="318"/>
      <c r="H476" s="318"/>
    </row>
    <row r="477" spans="1:8" s="309" customFormat="1" ht="15.75">
      <c r="A477" s="297" t="s">
        <v>279</v>
      </c>
      <c r="B477" s="308">
        <v>-95</v>
      </c>
      <c r="C477" s="308">
        <v>0</v>
      </c>
      <c r="D477" s="308">
        <v>0</v>
      </c>
      <c r="E477" s="308">
        <v>0</v>
      </c>
      <c r="F477" s="308">
        <v>0</v>
      </c>
      <c r="G477" s="318"/>
      <c r="H477" s="318"/>
    </row>
    <row r="478" spans="1:8" s="309" customFormat="1" ht="15.75">
      <c r="A478" s="297" t="s">
        <v>280</v>
      </c>
      <c r="B478" s="308">
        <v>-144</v>
      </c>
      <c r="C478" s="308">
        <v>-2339</v>
      </c>
      <c r="D478" s="308">
        <v>2846</v>
      </c>
      <c r="E478" s="308">
        <v>0</v>
      </c>
      <c r="F478" s="308">
        <v>0</v>
      </c>
      <c r="G478" s="318"/>
      <c r="H478" s="318"/>
    </row>
    <row r="479" spans="1:8" s="309" customFormat="1" ht="15.75">
      <c r="A479" s="297" t="s">
        <v>375</v>
      </c>
      <c r="B479" s="308">
        <v>-20</v>
      </c>
      <c r="C479" s="308">
        <v>-92</v>
      </c>
      <c r="D479" s="308">
        <v>0</v>
      </c>
      <c r="E479" s="308">
        <v>0</v>
      </c>
      <c r="F479" s="308">
        <v>0</v>
      </c>
      <c r="G479" s="318"/>
      <c r="H479" s="318"/>
    </row>
    <row r="480" spans="1:8" s="309" customFormat="1" ht="15.75">
      <c r="A480" s="297" t="s">
        <v>281</v>
      </c>
      <c r="B480" s="308">
        <v>-18</v>
      </c>
      <c r="C480" s="308">
        <v>-428</v>
      </c>
      <c r="D480" s="308">
        <v>5541</v>
      </c>
      <c r="E480" s="308">
        <v>0</v>
      </c>
      <c r="F480" s="308">
        <v>0</v>
      </c>
      <c r="G480" s="318"/>
      <c r="H480" s="318"/>
    </row>
    <row r="481" spans="1:8" s="309" customFormat="1" ht="15.75">
      <c r="A481" s="297" t="s">
        <v>282</v>
      </c>
      <c r="B481" s="308">
        <v>-19</v>
      </c>
      <c r="C481" s="308">
        <v>0</v>
      </c>
      <c r="D481" s="308">
        <v>0</v>
      </c>
      <c r="E481" s="308">
        <v>0</v>
      </c>
      <c r="F481" s="308">
        <v>-23</v>
      </c>
      <c r="G481" s="318"/>
      <c r="H481" s="318"/>
    </row>
    <row r="482" spans="1:8" s="309" customFormat="1" ht="15.75">
      <c r="A482" s="297" t="s">
        <v>283</v>
      </c>
      <c r="B482" s="308">
        <v>-18</v>
      </c>
      <c r="C482" s="308">
        <v>0</v>
      </c>
      <c r="D482" s="308">
        <v>0</v>
      </c>
      <c r="E482" s="308">
        <v>0</v>
      </c>
      <c r="F482" s="308">
        <v>0</v>
      </c>
      <c r="G482" s="318"/>
      <c r="H482" s="318"/>
    </row>
    <row r="483" spans="1:8" s="309" customFormat="1" ht="15.75">
      <c r="A483" s="297" t="s">
        <v>284</v>
      </c>
      <c r="B483" s="308">
        <v>-18</v>
      </c>
      <c r="C483" s="308">
        <v>0</v>
      </c>
      <c r="D483" s="308">
        <v>0</v>
      </c>
      <c r="E483" s="308">
        <v>0</v>
      </c>
      <c r="F483" s="308">
        <v>0</v>
      </c>
      <c r="G483" s="318"/>
      <c r="H483" s="318"/>
    </row>
    <row r="484" spans="1:8" s="309" customFormat="1" ht="15.75">
      <c r="A484" s="297" t="s">
        <v>285</v>
      </c>
      <c r="B484" s="308">
        <v>-22</v>
      </c>
      <c r="C484" s="308">
        <v>-1637</v>
      </c>
      <c r="D484" s="308">
        <v>1011</v>
      </c>
      <c r="E484" s="308">
        <v>0</v>
      </c>
      <c r="F484" s="308">
        <v>0</v>
      </c>
      <c r="G484" s="318"/>
      <c r="H484" s="318"/>
    </row>
    <row r="485" spans="1:8" s="309" customFormat="1" ht="15.75">
      <c r="A485" s="297" t="s">
        <v>286</v>
      </c>
      <c r="B485" s="308">
        <v>-29</v>
      </c>
      <c r="C485" s="308">
        <v>-193</v>
      </c>
      <c r="D485" s="308">
        <v>383</v>
      </c>
      <c r="E485" s="308">
        <v>0</v>
      </c>
      <c r="F485" s="308">
        <v>0</v>
      </c>
      <c r="G485" s="318"/>
      <c r="H485" s="318"/>
    </row>
    <row r="486" spans="1:8" s="309" customFormat="1" ht="15.75">
      <c r="A486" s="297" t="s">
        <v>1114</v>
      </c>
      <c r="B486" s="308">
        <v>-22</v>
      </c>
      <c r="C486" s="308">
        <v>-819</v>
      </c>
      <c r="D486" s="308">
        <v>870</v>
      </c>
      <c r="E486" s="308">
        <v>0</v>
      </c>
      <c r="F486" s="308">
        <v>0</v>
      </c>
      <c r="G486" s="318"/>
      <c r="H486" s="318"/>
    </row>
    <row r="487" spans="1:8" s="309" customFormat="1" ht="15.75">
      <c r="A487" s="297" t="s">
        <v>287</v>
      </c>
      <c r="B487" s="308">
        <v>-32</v>
      </c>
      <c r="C487" s="308">
        <v>0</v>
      </c>
      <c r="D487" s="308">
        <v>548</v>
      </c>
      <c r="E487" s="308">
        <v>0</v>
      </c>
      <c r="F487" s="308">
        <v>0</v>
      </c>
      <c r="G487" s="318"/>
      <c r="H487" s="318"/>
    </row>
    <row r="488" spans="1:8" s="309" customFormat="1" ht="15.75">
      <c r="A488" s="297" t="s">
        <v>8</v>
      </c>
      <c r="B488" s="308">
        <v>-23</v>
      </c>
      <c r="C488" s="308">
        <v>-754</v>
      </c>
      <c r="D488" s="308">
        <v>201</v>
      </c>
      <c r="E488" s="308">
        <v>0</v>
      </c>
      <c r="F488" s="308">
        <v>0</v>
      </c>
      <c r="G488" s="318"/>
      <c r="H488" s="318"/>
    </row>
    <row r="489" spans="1:8" s="309" customFormat="1" ht="15.75">
      <c r="A489" s="297" t="s">
        <v>9</v>
      </c>
      <c r="B489" s="308">
        <v>-20</v>
      </c>
      <c r="C489" s="308">
        <v>-340</v>
      </c>
      <c r="D489" s="308">
        <v>582</v>
      </c>
      <c r="E489" s="308">
        <v>0</v>
      </c>
      <c r="F489" s="308">
        <v>0</v>
      </c>
      <c r="G489" s="318"/>
      <c r="H489" s="318"/>
    </row>
    <row r="490" spans="1:8" s="309" customFormat="1" ht="15.75">
      <c r="A490" s="297" t="s">
        <v>350</v>
      </c>
      <c r="B490" s="308">
        <v>-49</v>
      </c>
      <c r="C490" s="308">
        <v>-1104</v>
      </c>
      <c r="D490" s="308">
        <v>7056</v>
      </c>
      <c r="E490" s="308">
        <v>0</v>
      </c>
      <c r="F490" s="308">
        <v>0</v>
      </c>
      <c r="G490" s="318"/>
      <c r="H490" s="318"/>
    </row>
    <row r="491" spans="1:8" s="309" customFormat="1" ht="15.75">
      <c r="A491" s="297" t="s">
        <v>10</v>
      </c>
      <c r="B491" s="308">
        <v>-54</v>
      </c>
      <c r="C491" s="308">
        <v>-513</v>
      </c>
      <c r="D491" s="308">
        <v>6554</v>
      </c>
      <c r="E491" s="308">
        <v>0</v>
      </c>
      <c r="F491" s="308">
        <v>0</v>
      </c>
      <c r="G491" s="318"/>
      <c r="H491" s="318"/>
    </row>
    <row r="492" spans="1:8" s="309" customFormat="1" ht="15.75">
      <c r="A492" s="297" t="s">
        <v>11</v>
      </c>
      <c r="B492" s="308">
        <v>-60</v>
      </c>
      <c r="C492" s="308">
        <v>0</v>
      </c>
      <c r="D492" s="308">
        <v>3801</v>
      </c>
      <c r="E492" s="308">
        <v>0</v>
      </c>
      <c r="F492" s="308">
        <v>-3984</v>
      </c>
      <c r="G492" s="318"/>
      <c r="H492" s="318"/>
    </row>
    <row r="493" spans="1:8" s="309" customFormat="1" ht="15.75">
      <c r="A493" s="297" t="s">
        <v>12</v>
      </c>
      <c r="B493" s="308">
        <v>-37</v>
      </c>
      <c r="C493" s="308">
        <v>-51</v>
      </c>
      <c r="D493" s="308">
        <v>100</v>
      </c>
      <c r="E493" s="308">
        <v>0</v>
      </c>
      <c r="F493" s="308">
        <v>-128</v>
      </c>
      <c r="G493" s="318"/>
      <c r="H493" s="318"/>
    </row>
    <row r="494" spans="1:8" s="309" customFormat="1" ht="15.75">
      <c r="A494" s="91" t="s">
        <v>417</v>
      </c>
      <c r="B494" s="310">
        <v>-26255</v>
      </c>
      <c r="C494" s="310">
        <v>-1020719</v>
      </c>
      <c r="D494" s="310">
        <v>1727715</v>
      </c>
      <c r="E494" s="310">
        <v>3565</v>
      </c>
      <c r="F494" s="310">
        <v>-531727</v>
      </c>
      <c r="G494" s="318"/>
      <c r="H494" s="318"/>
    </row>
    <row r="495" spans="1:8" s="309" customFormat="1" ht="15.75">
      <c r="A495" s="266" t="s">
        <v>473</v>
      </c>
      <c r="B495" s="267" t="s">
        <v>491</v>
      </c>
      <c r="C495" s="267" t="s">
        <v>491</v>
      </c>
      <c r="D495" s="267" t="s">
        <v>491</v>
      </c>
      <c r="E495" s="267" t="s">
        <v>491</v>
      </c>
      <c r="F495" s="267" t="s">
        <v>491</v>
      </c>
      <c r="G495" s="318"/>
      <c r="H495" s="318"/>
    </row>
    <row r="496" spans="1:8" s="309" customFormat="1" ht="15.75">
      <c r="A496" s="266" t="s">
        <v>967</v>
      </c>
      <c r="B496" s="289" t="s">
        <v>491</v>
      </c>
      <c r="C496" s="289" t="s">
        <v>491</v>
      </c>
      <c r="D496" s="289" t="s">
        <v>491</v>
      </c>
      <c r="E496" s="289" t="s">
        <v>491</v>
      </c>
      <c r="F496" s="289" t="s">
        <v>491</v>
      </c>
      <c r="G496" s="318"/>
      <c r="H496" s="318"/>
    </row>
    <row r="497" spans="1:8" s="309" customFormat="1" ht="13.5" customHeight="1">
      <c r="A497" s="266"/>
      <c r="B497" s="289"/>
      <c r="C497" s="289"/>
      <c r="D497" s="289"/>
      <c r="E497" s="289"/>
      <c r="F497" s="289"/>
      <c r="G497" s="318"/>
      <c r="H497" s="318"/>
    </row>
    <row r="498" spans="1:8" s="309" customFormat="1" ht="13.5" customHeight="1">
      <c r="A498" s="266" t="s">
        <v>677</v>
      </c>
      <c r="B498" s="289"/>
      <c r="C498" s="289"/>
      <c r="D498" s="289"/>
      <c r="E498" s="289"/>
      <c r="F498" s="289"/>
      <c r="G498" s="318"/>
      <c r="H498" s="318"/>
    </row>
    <row r="499" spans="1:8" s="309" customFormat="1" ht="15.75">
      <c r="A499" s="52" t="s">
        <v>310</v>
      </c>
      <c r="B499" s="201">
        <v>-23</v>
      </c>
      <c r="C499" s="201">
        <v>-8506</v>
      </c>
      <c r="D499" s="201">
        <v>2880</v>
      </c>
      <c r="E499" s="201">
        <v>0</v>
      </c>
      <c r="F499" s="201">
        <v>0</v>
      </c>
      <c r="G499" s="318"/>
      <c r="H499" s="318"/>
    </row>
    <row r="500" spans="1:8" s="309" customFormat="1" ht="15.75">
      <c r="A500" s="52" t="s">
        <v>312</v>
      </c>
      <c r="B500" s="201">
        <v>-50</v>
      </c>
      <c r="C500" s="201">
        <v>-2738</v>
      </c>
      <c r="D500" s="201">
        <v>25674</v>
      </c>
      <c r="E500" s="201">
        <v>0</v>
      </c>
      <c r="F500" s="201">
        <v>-1801</v>
      </c>
      <c r="G500" s="318"/>
      <c r="H500" s="318"/>
    </row>
    <row r="501" spans="1:8" s="309" customFormat="1" ht="15.75">
      <c r="A501" s="52" t="s">
        <v>313</v>
      </c>
      <c r="B501" s="201">
        <v>0</v>
      </c>
      <c r="C501" s="201">
        <v>-29</v>
      </c>
      <c r="D501" s="201">
        <v>1440</v>
      </c>
      <c r="E501" s="201">
        <v>0</v>
      </c>
      <c r="F501" s="201">
        <v>0</v>
      </c>
      <c r="G501" s="318"/>
      <c r="H501" s="318"/>
    </row>
    <row r="502" spans="1:8" s="309" customFormat="1" ht="15.75">
      <c r="A502" s="266" t="s">
        <v>419</v>
      </c>
      <c r="B502" s="267">
        <v>-73</v>
      </c>
      <c r="C502" s="267">
        <v>-11273</v>
      </c>
      <c r="D502" s="267">
        <v>29994</v>
      </c>
      <c r="E502" s="267">
        <v>0</v>
      </c>
      <c r="F502" s="267">
        <v>-1801</v>
      </c>
      <c r="G502" s="318"/>
      <c r="H502" s="318"/>
    </row>
    <row r="503" spans="1:8" s="309" customFormat="1" ht="15.75">
      <c r="A503" s="266" t="s">
        <v>474</v>
      </c>
      <c r="B503" s="267" t="s">
        <v>491</v>
      </c>
      <c r="C503" s="267" t="s">
        <v>491</v>
      </c>
      <c r="D503" s="267" t="s">
        <v>491</v>
      </c>
      <c r="E503" s="267" t="s">
        <v>491</v>
      </c>
      <c r="F503" s="267" t="s">
        <v>491</v>
      </c>
      <c r="G503" s="318"/>
      <c r="H503" s="318"/>
    </row>
    <row r="504" spans="1:8" s="309" customFormat="1" ht="15.75">
      <c r="A504" s="266" t="s">
        <v>967</v>
      </c>
      <c r="B504" s="289" t="s">
        <v>491</v>
      </c>
      <c r="C504" s="289" t="s">
        <v>491</v>
      </c>
      <c r="D504" s="289" t="s">
        <v>491</v>
      </c>
      <c r="E504" s="289" t="s">
        <v>491</v>
      </c>
      <c r="F504" s="289" t="s">
        <v>491</v>
      </c>
      <c r="G504" s="318"/>
      <c r="H504" s="318"/>
    </row>
    <row r="505" spans="1:8" s="309" customFormat="1" ht="13.5" customHeight="1">
      <c r="A505" s="266"/>
      <c r="B505" s="289"/>
      <c r="C505" s="289"/>
      <c r="D505" s="289"/>
      <c r="E505" s="289"/>
      <c r="F505" s="289"/>
      <c r="G505" s="318"/>
      <c r="H505" s="318"/>
    </row>
    <row r="506" spans="1:8" s="309" customFormat="1" ht="15.75">
      <c r="A506" s="266" t="s">
        <v>415</v>
      </c>
      <c r="B506" s="267">
        <v>-26328</v>
      </c>
      <c r="C506" s="267">
        <v>-1031992</v>
      </c>
      <c r="D506" s="267">
        <v>1757709</v>
      </c>
      <c r="E506" s="267">
        <v>3565</v>
      </c>
      <c r="F506" s="267">
        <v>-533528</v>
      </c>
      <c r="G506" s="318"/>
      <c r="H506" s="318"/>
    </row>
    <row r="507" spans="1:8" s="309" customFormat="1" ht="15.75">
      <c r="A507" s="266" t="s">
        <v>416</v>
      </c>
      <c r="B507" s="267" t="s">
        <v>491</v>
      </c>
      <c r="C507" s="267" t="s">
        <v>491</v>
      </c>
      <c r="D507" s="267" t="s">
        <v>491</v>
      </c>
      <c r="E507" s="267" t="s">
        <v>491</v>
      </c>
      <c r="F507" s="267" t="s">
        <v>491</v>
      </c>
      <c r="G507" s="318"/>
      <c r="H507" s="318"/>
    </row>
    <row r="508" spans="1:8" s="309" customFormat="1" ht="15.75">
      <c r="A508" s="266" t="s">
        <v>967</v>
      </c>
      <c r="B508" s="289" t="s">
        <v>491</v>
      </c>
      <c r="C508" s="289" t="s">
        <v>491</v>
      </c>
      <c r="D508" s="289" t="s">
        <v>491</v>
      </c>
      <c r="E508" s="289" t="s">
        <v>491</v>
      </c>
      <c r="F508" s="289" t="s">
        <v>491</v>
      </c>
      <c r="G508" s="318"/>
      <c r="H508" s="318"/>
    </row>
    <row r="509" spans="7:8" ht="6.75" customHeight="1">
      <c r="G509" s="3"/>
      <c r="H509" s="3"/>
    </row>
    <row r="510" ht="15.75">
      <c r="A510" s="169" t="s">
        <v>507</v>
      </c>
    </row>
    <row r="512" spans="2:6" ht="15.75">
      <c r="B512" s="327"/>
      <c r="C512" s="327"/>
      <c r="D512" s="327"/>
      <c r="E512" s="327"/>
      <c r="F512" s="327"/>
    </row>
    <row r="513" spans="2:6" ht="15.75">
      <c r="B513" s="327"/>
      <c r="C513" s="327"/>
      <c r="D513" s="327"/>
      <c r="E513" s="327"/>
      <c r="F513" s="327"/>
    </row>
  </sheetData>
  <mergeCells count="3">
    <mergeCell ref="B4:B6"/>
    <mergeCell ref="D5:F5"/>
    <mergeCell ref="C4:F4"/>
  </mergeCells>
  <printOptions/>
  <pageMargins left="0.7086614173228347" right="0.5905511811023623" top="0.3937007874015748" bottom="0.5905511811023623" header="0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A1:P45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40.421875" style="1" customWidth="1"/>
    <col min="2" max="2" width="10.57421875" style="1" customWidth="1"/>
    <col min="3" max="3" width="13.57421875" style="1" customWidth="1"/>
    <col min="4" max="4" width="8.8515625" style="1" customWidth="1"/>
    <col min="5" max="5" width="9.28125" style="1" customWidth="1"/>
    <col min="6" max="6" width="15.8515625" style="1" customWidth="1"/>
    <col min="7" max="7" width="12.7109375" style="1" customWidth="1"/>
    <col min="8" max="8" width="21.28125" style="1" customWidth="1"/>
    <col min="9" max="16384" width="11.421875" style="1" customWidth="1"/>
  </cols>
  <sheetData>
    <row r="1" spans="1:8" ht="15.75">
      <c r="A1" s="167"/>
      <c r="B1" s="9"/>
      <c r="C1" s="9"/>
      <c r="D1" s="9"/>
      <c r="E1" s="9"/>
      <c r="F1" s="9"/>
      <c r="G1" s="9"/>
      <c r="H1" s="9"/>
    </row>
    <row r="2" spans="1:8" s="7" customFormat="1" ht="15.75">
      <c r="A2" s="58" t="s">
        <v>509</v>
      </c>
      <c r="B2" s="154"/>
      <c r="C2" s="60"/>
      <c r="D2" s="60"/>
      <c r="E2" s="16"/>
      <c r="F2" s="16"/>
      <c r="G2" s="16"/>
      <c r="H2" s="117" t="s">
        <v>510</v>
      </c>
    </row>
    <row r="3" s="3" customFormat="1" ht="13.5"/>
    <row r="4" spans="1:8" s="3" customFormat="1" ht="26.25" customHeight="1">
      <c r="A4" s="22"/>
      <c r="B4" s="395" t="s">
        <v>477</v>
      </c>
      <c r="C4" s="395" t="s">
        <v>501</v>
      </c>
      <c r="D4" s="409" t="s">
        <v>478</v>
      </c>
      <c r="E4" s="409"/>
      <c r="F4" s="409"/>
      <c r="G4" s="51"/>
      <c r="H4" s="395" t="s">
        <v>921</v>
      </c>
    </row>
    <row r="5" spans="1:8" s="5" customFormat="1" ht="13.5">
      <c r="A5" s="168" t="s">
        <v>811</v>
      </c>
      <c r="B5" s="377"/>
      <c r="C5" s="377"/>
      <c r="D5" s="145" t="s">
        <v>479</v>
      </c>
      <c r="E5" s="145" t="s">
        <v>919</v>
      </c>
      <c r="F5" s="145" t="s">
        <v>920</v>
      </c>
      <c r="G5" s="145" t="s">
        <v>481</v>
      </c>
      <c r="H5" s="377"/>
    </row>
    <row r="6" spans="1:8" s="96" customFormat="1" ht="25.5" customHeight="1">
      <c r="A6" s="89" t="s">
        <v>674</v>
      </c>
      <c r="B6" s="90"/>
      <c r="C6" s="90"/>
      <c r="D6" s="90"/>
      <c r="E6" s="90"/>
      <c r="F6" s="90"/>
      <c r="G6" s="90"/>
      <c r="H6" s="90"/>
    </row>
    <row r="7" spans="1:8" s="309" customFormat="1" ht="15.75" customHeight="1">
      <c r="A7" s="297" t="s">
        <v>377</v>
      </c>
      <c r="B7" s="308">
        <v>0</v>
      </c>
      <c r="C7" s="308">
        <v>0</v>
      </c>
      <c r="D7" s="308">
        <v>0</v>
      </c>
      <c r="E7" s="300">
        <v>0</v>
      </c>
      <c r="F7" s="300">
        <v>0</v>
      </c>
      <c r="G7" s="308">
        <v>0</v>
      </c>
      <c r="H7" s="308">
        <v>0</v>
      </c>
    </row>
    <row r="8" spans="1:8" s="309" customFormat="1" ht="15.75" customHeight="1">
      <c r="A8" s="297" t="s">
        <v>378</v>
      </c>
      <c r="B8" s="308">
        <v>175</v>
      </c>
      <c r="C8" s="308">
        <v>0</v>
      </c>
      <c r="D8" s="308">
        <v>-76</v>
      </c>
      <c r="E8" s="300">
        <v>-0.58</v>
      </c>
      <c r="F8" s="300">
        <v>-0.18</v>
      </c>
      <c r="G8" s="308">
        <v>0</v>
      </c>
      <c r="H8" s="308">
        <v>0</v>
      </c>
    </row>
    <row r="9" spans="1:8" s="309" customFormat="1" ht="15.75" customHeight="1">
      <c r="A9" s="297" t="s">
        <v>379</v>
      </c>
      <c r="B9" s="308">
        <v>101</v>
      </c>
      <c r="C9" s="308">
        <v>-101</v>
      </c>
      <c r="D9" s="308">
        <v>0</v>
      </c>
      <c r="E9" s="300">
        <v>0</v>
      </c>
      <c r="F9" s="300">
        <v>0</v>
      </c>
      <c r="G9" s="308">
        <v>0</v>
      </c>
      <c r="H9" s="308">
        <v>0</v>
      </c>
    </row>
    <row r="10" spans="1:8" s="309" customFormat="1" ht="15.75" customHeight="1">
      <c r="A10" s="297" t="s">
        <v>380</v>
      </c>
      <c r="B10" s="308">
        <v>7</v>
      </c>
      <c r="C10" s="308">
        <v>0</v>
      </c>
      <c r="D10" s="308">
        <v>-7</v>
      </c>
      <c r="E10" s="300">
        <v>0</v>
      </c>
      <c r="F10" s="300">
        <v>0</v>
      </c>
      <c r="G10" s="308">
        <v>0</v>
      </c>
      <c r="H10" s="308">
        <v>0</v>
      </c>
    </row>
    <row r="11" spans="1:8" s="309" customFormat="1" ht="15.75" customHeight="1">
      <c r="A11" s="297" t="s">
        <v>381</v>
      </c>
      <c r="B11" s="308">
        <v>1649</v>
      </c>
      <c r="C11" s="308">
        <v>-93</v>
      </c>
      <c r="D11" s="308">
        <v>-94</v>
      </c>
      <c r="E11" s="300">
        <v>-0.04</v>
      </c>
      <c r="F11" s="300">
        <v>-0.02</v>
      </c>
      <c r="G11" s="308">
        <v>-3944</v>
      </c>
      <c r="H11" s="308">
        <v>0</v>
      </c>
    </row>
    <row r="12" spans="1:8" s="309" customFormat="1" ht="15.75" customHeight="1">
      <c r="A12" s="297" t="s">
        <v>383</v>
      </c>
      <c r="B12" s="308">
        <v>78</v>
      </c>
      <c r="C12" s="308">
        <v>-78</v>
      </c>
      <c r="D12" s="308">
        <v>0</v>
      </c>
      <c r="E12" s="300">
        <v>0</v>
      </c>
      <c r="F12" s="300">
        <v>0</v>
      </c>
      <c r="G12" s="308">
        <v>0</v>
      </c>
      <c r="H12" s="308">
        <v>0</v>
      </c>
    </row>
    <row r="13" spans="1:8" s="309" customFormat="1" ht="15.75" customHeight="1">
      <c r="A13" s="297" t="s">
        <v>384</v>
      </c>
      <c r="B13" s="308">
        <v>98</v>
      </c>
      <c r="C13" s="308">
        <v>-99</v>
      </c>
      <c r="D13" s="308">
        <v>1</v>
      </c>
      <c r="E13" s="300">
        <v>0</v>
      </c>
      <c r="F13" s="300">
        <v>0</v>
      </c>
      <c r="G13" s="308">
        <v>0</v>
      </c>
      <c r="H13" s="308">
        <v>0</v>
      </c>
    </row>
    <row r="14" spans="1:8" s="309" customFormat="1" ht="15.75" customHeight="1">
      <c r="A14" s="297" t="s">
        <v>389</v>
      </c>
      <c r="B14" s="308">
        <v>147</v>
      </c>
      <c r="C14" s="308">
        <v>0</v>
      </c>
      <c r="D14" s="308">
        <v>-51</v>
      </c>
      <c r="E14" s="300">
        <v>-0.46</v>
      </c>
      <c r="F14" s="300">
        <v>-0.29</v>
      </c>
      <c r="G14" s="308">
        <v>-2828</v>
      </c>
      <c r="H14" s="308">
        <v>0</v>
      </c>
    </row>
    <row r="15" spans="1:8" s="309" customFormat="1" ht="15.75" customHeight="1">
      <c r="A15" s="297" t="s">
        <v>391</v>
      </c>
      <c r="B15" s="308">
        <v>1249</v>
      </c>
      <c r="C15" s="308">
        <v>0</v>
      </c>
      <c r="D15" s="308">
        <v>-520</v>
      </c>
      <c r="E15" s="300">
        <v>-0.96</v>
      </c>
      <c r="F15" s="300">
        <v>-0.94</v>
      </c>
      <c r="G15" s="308">
        <v>-8611</v>
      </c>
      <c r="H15" s="308">
        <v>0</v>
      </c>
    </row>
    <row r="16" spans="1:8" s="309" customFormat="1" ht="15.75" customHeight="1">
      <c r="A16" s="297" t="s">
        <v>392</v>
      </c>
      <c r="B16" s="308">
        <v>2019</v>
      </c>
      <c r="C16" s="308">
        <v>0</v>
      </c>
      <c r="D16" s="308">
        <v>-231</v>
      </c>
      <c r="E16" s="300">
        <v>-0.39</v>
      </c>
      <c r="F16" s="300">
        <v>-0.36</v>
      </c>
      <c r="G16" s="308">
        <v>-9395</v>
      </c>
      <c r="H16" s="308">
        <v>0</v>
      </c>
    </row>
    <row r="17" spans="1:8" s="309" customFormat="1" ht="15.75" customHeight="1">
      <c r="A17" s="297" t="s">
        <v>393</v>
      </c>
      <c r="B17" s="308">
        <v>310</v>
      </c>
      <c r="C17" s="308">
        <v>-941</v>
      </c>
      <c r="D17" s="308">
        <v>-66</v>
      </c>
      <c r="E17" s="300">
        <v>-0.08</v>
      </c>
      <c r="F17" s="300">
        <v>-0.04</v>
      </c>
      <c r="G17" s="308">
        <v>-1698</v>
      </c>
      <c r="H17" s="308">
        <v>0</v>
      </c>
    </row>
    <row r="18" spans="1:8" s="309" customFormat="1" ht="15.75" customHeight="1">
      <c r="A18" s="297" t="s">
        <v>395</v>
      </c>
      <c r="B18" s="308">
        <v>1036</v>
      </c>
      <c r="C18" s="308">
        <v>0</v>
      </c>
      <c r="D18" s="308">
        <v>-168</v>
      </c>
      <c r="E18" s="300">
        <v>-0.04</v>
      </c>
      <c r="F18" s="300">
        <v>-0.01</v>
      </c>
      <c r="G18" s="308">
        <v>-868</v>
      </c>
      <c r="H18" s="308">
        <v>0</v>
      </c>
    </row>
    <row r="19" spans="1:8" s="309" customFormat="1" ht="15.75" customHeight="1">
      <c r="A19" s="297" t="s">
        <v>397</v>
      </c>
      <c r="B19" s="308">
        <v>53</v>
      </c>
      <c r="C19" s="308">
        <v>0</v>
      </c>
      <c r="D19" s="308">
        <v>-33</v>
      </c>
      <c r="E19" s="300">
        <v>-0.03</v>
      </c>
      <c r="F19" s="300">
        <v>-0.02</v>
      </c>
      <c r="G19" s="308">
        <v>-19</v>
      </c>
      <c r="H19" s="308">
        <v>0</v>
      </c>
    </row>
    <row r="20" spans="1:8" s="309" customFormat="1" ht="15.75" customHeight="1">
      <c r="A20" s="297" t="s">
        <v>385</v>
      </c>
      <c r="B20" s="308">
        <v>33</v>
      </c>
      <c r="C20" s="308">
        <v>0</v>
      </c>
      <c r="D20" s="308">
        <v>-33</v>
      </c>
      <c r="E20" s="300">
        <v>-0.03</v>
      </c>
      <c r="F20" s="300">
        <v>-0.03</v>
      </c>
      <c r="G20" s="308">
        <v>0</v>
      </c>
      <c r="H20" s="308">
        <v>0</v>
      </c>
    </row>
    <row r="21" spans="1:8" s="309" customFormat="1" ht="15.75" customHeight="1">
      <c r="A21" s="297" t="s">
        <v>399</v>
      </c>
      <c r="B21" s="308">
        <v>-359</v>
      </c>
      <c r="C21" s="308">
        <v>0</v>
      </c>
      <c r="D21" s="308">
        <v>-57</v>
      </c>
      <c r="E21" s="300">
        <v>-0.03</v>
      </c>
      <c r="F21" s="300">
        <v>-0.02</v>
      </c>
      <c r="G21" s="308">
        <v>0</v>
      </c>
      <c r="H21" s="308">
        <v>0</v>
      </c>
    </row>
    <row r="22" spans="1:8" s="309" customFormat="1" ht="15.75" customHeight="1">
      <c r="A22" s="297" t="s">
        <v>401</v>
      </c>
      <c r="B22" s="308">
        <v>1610</v>
      </c>
      <c r="C22" s="308">
        <v>0</v>
      </c>
      <c r="D22" s="308">
        <v>-203</v>
      </c>
      <c r="E22" s="300">
        <v>-0.41</v>
      </c>
      <c r="F22" s="300">
        <v>-0.38</v>
      </c>
      <c r="G22" s="308">
        <v>-2954</v>
      </c>
      <c r="H22" s="308">
        <v>0</v>
      </c>
    </row>
    <row r="23" spans="1:8" s="309" customFormat="1" ht="15.75" customHeight="1">
      <c r="A23" s="297" t="s">
        <v>402</v>
      </c>
      <c r="B23" s="308">
        <v>76</v>
      </c>
      <c r="C23" s="308">
        <v>0</v>
      </c>
      <c r="D23" s="308">
        <v>-77</v>
      </c>
      <c r="E23" s="300">
        <v>-0.04</v>
      </c>
      <c r="F23" s="300">
        <v>-0.03</v>
      </c>
      <c r="G23" s="308">
        <v>0</v>
      </c>
      <c r="H23" s="308">
        <v>0</v>
      </c>
    </row>
    <row r="24" spans="1:8" s="309" customFormat="1" ht="15.75" customHeight="1">
      <c r="A24" s="297" t="s">
        <v>387</v>
      </c>
      <c r="B24" s="308">
        <v>36</v>
      </c>
      <c r="C24" s="308">
        <v>0</v>
      </c>
      <c r="D24" s="308">
        <v>-36</v>
      </c>
      <c r="E24" s="300">
        <v>-0.04</v>
      </c>
      <c r="F24" s="300">
        <v>-0.04</v>
      </c>
      <c r="G24" s="308">
        <v>589</v>
      </c>
      <c r="H24" s="308">
        <v>0</v>
      </c>
    </row>
    <row r="25" spans="1:16" s="309" customFormat="1" ht="15.75" customHeight="1">
      <c r="A25" s="91" t="s">
        <v>417</v>
      </c>
      <c r="B25" s="310">
        <v>8318</v>
      </c>
      <c r="C25" s="310">
        <v>-1312</v>
      </c>
      <c r="D25" s="310">
        <v>-1651</v>
      </c>
      <c r="E25" s="302">
        <v>-0.06</v>
      </c>
      <c r="F25" s="302">
        <v>-0.05</v>
      </c>
      <c r="G25" s="310">
        <v>-29728</v>
      </c>
      <c r="H25" s="310">
        <v>0</v>
      </c>
      <c r="I25" s="326"/>
      <c r="J25" s="326"/>
      <c r="K25" s="326"/>
      <c r="L25" s="326"/>
      <c r="M25" s="326"/>
      <c r="N25" s="326"/>
      <c r="O25" s="326"/>
      <c r="P25" s="326"/>
    </row>
    <row r="26" spans="1:8" s="309" customFormat="1" ht="15.75" customHeight="1">
      <c r="A26" s="266" t="s">
        <v>473</v>
      </c>
      <c r="B26" s="267">
        <v>11060</v>
      </c>
      <c r="C26" s="267">
        <v>-915</v>
      </c>
      <c r="D26" s="267">
        <v>-3714</v>
      </c>
      <c r="E26" s="289">
        <v>-0.14</v>
      </c>
      <c r="F26" s="289">
        <v>-0.14</v>
      </c>
      <c r="G26" s="267">
        <v>-35355</v>
      </c>
      <c r="H26" s="267">
        <v>0</v>
      </c>
    </row>
    <row r="27" spans="1:8" s="309" customFormat="1" ht="15.75" customHeight="1">
      <c r="A27" s="266" t="s">
        <v>967</v>
      </c>
      <c r="B27" s="289">
        <f aca="true" t="shared" si="0" ref="B27:G27">(B25-B26)/B26*100</f>
        <v>-24.792043399638334</v>
      </c>
      <c r="C27" s="289">
        <f t="shared" si="0"/>
        <v>43.387978142076506</v>
      </c>
      <c r="D27" s="289">
        <f t="shared" si="0"/>
        <v>-55.54658050619279</v>
      </c>
      <c r="E27" s="289">
        <f t="shared" si="0"/>
        <v>-57.14285714285715</v>
      </c>
      <c r="F27" s="289">
        <f t="shared" si="0"/>
        <v>-64.28571428571429</v>
      </c>
      <c r="G27" s="289">
        <f t="shared" si="0"/>
        <v>-15.915712063357375</v>
      </c>
      <c r="H27" s="289" t="s">
        <v>491</v>
      </c>
    </row>
    <row r="28" spans="1:8" s="309" customFormat="1" ht="15.75" customHeight="1">
      <c r="A28" s="266"/>
      <c r="B28" s="267"/>
      <c r="C28" s="289"/>
      <c r="D28" s="289"/>
      <c r="E28" s="289"/>
      <c r="F28" s="289"/>
      <c r="G28" s="289"/>
      <c r="H28" s="289"/>
    </row>
    <row r="29" spans="1:8" s="309" customFormat="1" ht="25.5" customHeight="1">
      <c r="A29" s="89" t="s">
        <v>677</v>
      </c>
      <c r="B29" s="267"/>
      <c r="C29" s="289"/>
      <c r="D29" s="289"/>
      <c r="E29" s="289"/>
      <c r="F29" s="289"/>
      <c r="G29" s="289"/>
      <c r="H29" s="289"/>
    </row>
    <row r="30" spans="1:8" s="309" customFormat="1" ht="15.75" customHeight="1">
      <c r="A30" s="52" t="s">
        <v>405</v>
      </c>
      <c r="B30" s="201">
        <v>23593</v>
      </c>
      <c r="C30" s="201">
        <v>-24363</v>
      </c>
      <c r="D30" s="201">
        <v>-6</v>
      </c>
      <c r="E30" s="285">
        <v>0</v>
      </c>
      <c r="F30" s="285">
        <v>0</v>
      </c>
      <c r="G30" s="201">
        <v>0</v>
      </c>
      <c r="H30" s="201">
        <v>0</v>
      </c>
    </row>
    <row r="31" spans="1:8" s="309" customFormat="1" ht="15.75" customHeight="1">
      <c r="A31" s="266" t="s">
        <v>419</v>
      </c>
      <c r="B31" s="267">
        <v>23593</v>
      </c>
      <c r="C31" s="267">
        <v>-24363</v>
      </c>
      <c r="D31" s="267">
        <v>-6</v>
      </c>
      <c r="E31" s="289">
        <v>0</v>
      </c>
      <c r="F31" s="289">
        <v>0</v>
      </c>
      <c r="G31" s="267">
        <v>0</v>
      </c>
      <c r="H31" s="267">
        <v>0</v>
      </c>
    </row>
    <row r="32" spans="1:8" s="309" customFormat="1" ht="15.75" customHeight="1">
      <c r="A32" s="266" t="s">
        <v>474</v>
      </c>
      <c r="B32" s="267">
        <v>46831</v>
      </c>
      <c r="C32" s="267">
        <v>-46819</v>
      </c>
      <c r="D32" s="267">
        <v>-22</v>
      </c>
      <c r="E32" s="289">
        <v>-0.01</v>
      </c>
      <c r="F32" s="289">
        <v>0</v>
      </c>
      <c r="G32" s="267">
        <v>0</v>
      </c>
      <c r="H32" s="267">
        <v>0</v>
      </c>
    </row>
    <row r="33" spans="1:8" s="309" customFormat="1" ht="15.75" customHeight="1">
      <c r="A33" s="266" t="s">
        <v>967</v>
      </c>
      <c r="B33" s="289">
        <f>(B31-B32)/B32*100</f>
        <v>-49.62097755760074</v>
      </c>
      <c r="C33" s="289">
        <f>(C31-C32)/C32*100</f>
        <v>-47.96343364873235</v>
      </c>
      <c r="D33" s="289">
        <f>(D31-D32)/D32*100</f>
        <v>-72.72727272727273</v>
      </c>
      <c r="E33" s="289">
        <f>(E31-E32)/E32*100</f>
        <v>-100</v>
      </c>
      <c r="F33" s="289" t="s">
        <v>491</v>
      </c>
      <c r="G33" s="289" t="s">
        <v>491</v>
      </c>
      <c r="H33" s="289" t="s">
        <v>491</v>
      </c>
    </row>
    <row r="34" spans="1:8" s="309" customFormat="1" ht="15.75" customHeight="1">
      <c r="A34" s="262"/>
      <c r="B34" s="263"/>
      <c r="C34" s="290"/>
      <c r="D34" s="290"/>
      <c r="E34" s="290"/>
      <c r="F34" s="290"/>
      <c r="G34" s="290"/>
      <c r="H34" s="290"/>
    </row>
    <row r="35" spans="1:8" s="309" customFormat="1" ht="15.75" customHeight="1">
      <c r="A35" s="266" t="s">
        <v>415</v>
      </c>
      <c r="B35" s="267">
        <v>31911</v>
      </c>
      <c r="C35" s="267">
        <v>-25675</v>
      </c>
      <c r="D35" s="267">
        <v>-1657</v>
      </c>
      <c r="E35" s="289">
        <v>-0.05</v>
      </c>
      <c r="F35" s="289">
        <v>-0.04</v>
      </c>
      <c r="G35" s="267">
        <v>-29728</v>
      </c>
      <c r="H35" s="267">
        <v>0</v>
      </c>
    </row>
    <row r="36" spans="1:8" s="309" customFormat="1" ht="15.75" customHeight="1">
      <c r="A36" s="266" t="s">
        <v>416</v>
      </c>
      <c r="B36" s="267">
        <v>57891</v>
      </c>
      <c r="C36" s="267">
        <v>-47734</v>
      </c>
      <c r="D36" s="267">
        <v>-3736</v>
      </c>
      <c r="E36" s="289">
        <v>-0.12</v>
      </c>
      <c r="F36" s="289">
        <v>-0.12</v>
      </c>
      <c r="G36" s="267">
        <v>-35355</v>
      </c>
      <c r="H36" s="267">
        <v>0</v>
      </c>
    </row>
    <row r="37" spans="1:8" s="309" customFormat="1" ht="15.75" customHeight="1">
      <c r="A37" s="266" t="s">
        <v>967</v>
      </c>
      <c r="B37" s="289">
        <f aca="true" t="shared" si="1" ref="B37:G37">(B35-B36)/B36*100</f>
        <v>-44.87744208944395</v>
      </c>
      <c r="C37" s="289">
        <f t="shared" si="1"/>
        <v>-46.212343403025095</v>
      </c>
      <c r="D37" s="289">
        <f t="shared" si="1"/>
        <v>-55.64775160599572</v>
      </c>
      <c r="E37" s="289">
        <f t="shared" si="1"/>
        <v>-58.33333333333333</v>
      </c>
      <c r="F37" s="289">
        <f t="shared" si="1"/>
        <v>-66.66666666666666</v>
      </c>
      <c r="G37" s="289">
        <f t="shared" si="1"/>
        <v>-15.915712063357375</v>
      </c>
      <c r="H37" s="289" t="s">
        <v>491</v>
      </c>
    </row>
    <row r="39" ht="15.75">
      <c r="A39" s="173" t="s">
        <v>482</v>
      </c>
    </row>
    <row r="40" ht="15.75">
      <c r="A40" s="173" t="s">
        <v>508</v>
      </c>
    </row>
    <row r="41" ht="15.75">
      <c r="A41" s="173" t="s">
        <v>922</v>
      </c>
    </row>
    <row r="42" ht="15.75">
      <c r="A42" s="173" t="s">
        <v>923</v>
      </c>
    </row>
    <row r="43" ht="15.75">
      <c r="A43" s="173" t="s">
        <v>924</v>
      </c>
    </row>
    <row r="44" spans="2:8" ht="15.75">
      <c r="B44" s="327"/>
      <c r="C44" s="327"/>
      <c r="D44" s="327"/>
      <c r="E44" s="327"/>
      <c r="F44" s="327"/>
      <c r="G44" s="327"/>
      <c r="H44" s="327"/>
    </row>
    <row r="45" spans="2:8" ht="15.75">
      <c r="B45" s="327"/>
      <c r="C45" s="327"/>
      <c r="D45" s="327"/>
      <c r="E45" s="327"/>
      <c r="F45" s="327"/>
      <c r="G45" s="327"/>
      <c r="H45" s="327"/>
    </row>
    <row r="46" ht="12.75" customHeight="1"/>
  </sheetData>
  <mergeCells count="4">
    <mergeCell ref="B4:B5"/>
    <mergeCell ref="C4:C5"/>
    <mergeCell ref="H4:H5"/>
    <mergeCell ref="D4:F4"/>
  </mergeCells>
  <printOptions/>
  <pageMargins left="0.79" right="0.5905511811023623" top="0.3937007874015748" bottom="0.5905511811023623" header="0" footer="0.3937007874015748"/>
  <pageSetup horizontalDpi="600" verticalDpi="600" orientation="landscape" paperSize="9" r:id="rId1"/>
  <rowBreaks count="1" manualBreakCount="1">
    <brk id="2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A1:J54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42.00390625" style="1" customWidth="1"/>
    <col min="2" max="7" width="15.7109375" style="1" customWidth="1"/>
    <col min="8" max="16384" width="11.421875" style="1" customWidth="1"/>
  </cols>
  <sheetData>
    <row r="1" spans="1:7" ht="15.75">
      <c r="A1" s="167"/>
      <c r="B1" s="9"/>
      <c r="C1" s="9"/>
      <c r="D1" s="9"/>
      <c r="E1" s="9"/>
      <c r="F1" s="9"/>
      <c r="G1" s="9"/>
    </row>
    <row r="2" spans="1:7" s="7" customFormat="1" ht="15.75">
      <c r="A2" s="8" t="s">
        <v>511</v>
      </c>
      <c r="C2" s="16"/>
      <c r="D2" s="16"/>
      <c r="E2" s="16"/>
      <c r="F2" s="16"/>
      <c r="G2" s="117" t="s">
        <v>512</v>
      </c>
    </row>
    <row r="4" spans="2:7" ht="15.75" customHeight="1">
      <c r="B4" s="390" t="s">
        <v>485</v>
      </c>
      <c r="C4" s="390" t="s">
        <v>486</v>
      </c>
      <c r="D4" s="390" t="s">
        <v>487</v>
      </c>
      <c r="E4" s="394" t="s">
        <v>488</v>
      </c>
      <c r="F4" s="390" t="s">
        <v>489</v>
      </c>
      <c r="G4" s="390" t="s">
        <v>490</v>
      </c>
    </row>
    <row r="5" spans="1:7" s="5" customFormat="1" ht="13.5">
      <c r="A5" s="168" t="s">
        <v>811</v>
      </c>
      <c r="B5" s="402"/>
      <c r="C5" s="402"/>
      <c r="D5" s="402"/>
      <c r="E5" s="409"/>
      <c r="F5" s="402"/>
      <c r="G5" s="402"/>
    </row>
    <row r="6" spans="1:8" s="96" customFormat="1" ht="25.5" customHeight="1">
      <c r="A6" s="89" t="s">
        <v>674</v>
      </c>
      <c r="B6" s="90"/>
      <c r="C6" s="90"/>
      <c r="D6" s="90"/>
      <c r="E6" s="85"/>
      <c r="F6" s="90"/>
      <c r="G6" s="90"/>
      <c r="H6" s="170"/>
    </row>
    <row r="7" spans="1:10" s="309" customFormat="1" ht="15.75" customHeight="1">
      <c r="A7" s="297" t="s">
        <v>377</v>
      </c>
      <c r="B7" s="300" t="s">
        <v>491</v>
      </c>
      <c r="C7" s="308">
        <v>3578</v>
      </c>
      <c r="D7" s="308">
        <v>-3578</v>
      </c>
      <c r="E7" s="223">
        <v>0</v>
      </c>
      <c r="F7" s="300">
        <v>4.73</v>
      </c>
      <c r="G7" s="300">
        <v>0</v>
      </c>
      <c r="H7" s="170"/>
      <c r="I7" s="96"/>
      <c r="J7" s="96"/>
    </row>
    <row r="8" spans="1:10" s="309" customFormat="1" ht="15.75" customHeight="1">
      <c r="A8" s="297" t="s">
        <v>378</v>
      </c>
      <c r="B8" s="300" t="s">
        <v>491</v>
      </c>
      <c r="C8" s="308">
        <v>260</v>
      </c>
      <c r="D8" s="308">
        <v>-72</v>
      </c>
      <c r="E8" s="223">
        <v>-13</v>
      </c>
      <c r="F8" s="300">
        <v>4.17</v>
      </c>
      <c r="G8" s="300">
        <v>-1.28</v>
      </c>
      <c r="H8" s="170"/>
      <c r="I8" s="96"/>
      <c r="J8" s="96"/>
    </row>
    <row r="9" spans="1:10" s="309" customFormat="1" ht="15.75" customHeight="1">
      <c r="A9" s="297" t="s">
        <v>379</v>
      </c>
      <c r="B9" s="300" t="s">
        <v>491</v>
      </c>
      <c r="C9" s="308">
        <v>1522</v>
      </c>
      <c r="D9" s="308">
        <v>-1440</v>
      </c>
      <c r="E9" s="223">
        <v>19</v>
      </c>
      <c r="F9" s="300">
        <v>1.16</v>
      </c>
      <c r="G9" s="300">
        <v>-0.09</v>
      </c>
      <c r="H9" s="170"/>
      <c r="I9" s="96"/>
      <c r="J9" s="96"/>
    </row>
    <row r="10" spans="1:10" s="309" customFormat="1" ht="15.75" customHeight="1">
      <c r="A10" s="297" t="s">
        <v>380</v>
      </c>
      <c r="B10" s="300" t="s">
        <v>491</v>
      </c>
      <c r="C10" s="308">
        <v>4732</v>
      </c>
      <c r="D10" s="308">
        <v>-1279</v>
      </c>
      <c r="E10" s="223">
        <v>-3446</v>
      </c>
      <c r="F10" s="300">
        <v>3.68</v>
      </c>
      <c r="G10" s="300">
        <v>1</v>
      </c>
      <c r="H10" s="170"/>
      <c r="I10" s="96"/>
      <c r="J10" s="96"/>
    </row>
    <row r="11" spans="1:10" s="309" customFormat="1" ht="15.75" customHeight="1">
      <c r="A11" s="297" t="s">
        <v>381</v>
      </c>
      <c r="B11" s="300" t="s">
        <v>491</v>
      </c>
      <c r="C11" s="308">
        <v>5888</v>
      </c>
      <c r="D11" s="308">
        <v>-1405</v>
      </c>
      <c r="E11" s="223">
        <v>-2834</v>
      </c>
      <c r="F11" s="300">
        <v>4.69</v>
      </c>
      <c r="G11" s="300">
        <v>1.02</v>
      </c>
      <c r="H11" s="170"/>
      <c r="I11" s="96"/>
      <c r="J11" s="96"/>
    </row>
    <row r="12" spans="1:10" s="309" customFormat="1" ht="15.75" customHeight="1">
      <c r="A12" s="297" t="s">
        <v>383</v>
      </c>
      <c r="B12" s="300" t="s">
        <v>491</v>
      </c>
      <c r="C12" s="308">
        <v>744</v>
      </c>
      <c r="D12" s="308">
        <v>-740</v>
      </c>
      <c r="E12" s="223">
        <v>74</v>
      </c>
      <c r="F12" s="300">
        <v>1.16</v>
      </c>
      <c r="G12" s="300">
        <v>0</v>
      </c>
      <c r="H12" s="170"/>
      <c r="I12" s="96"/>
      <c r="J12" s="96"/>
    </row>
    <row r="13" spans="1:10" s="309" customFormat="1" ht="15.75" customHeight="1">
      <c r="A13" s="297" t="s">
        <v>384</v>
      </c>
      <c r="B13" s="300" t="s">
        <v>491</v>
      </c>
      <c r="C13" s="308">
        <v>2269</v>
      </c>
      <c r="D13" s="308">
        <v>-1464</v>
      </c>
      <c r="E13" s="223">
        <v>-707</v>
      </c>
      <c r="F13" s="300">
        <v>1.39</v>
      </c>
      <c r="G13" s="300">
        <v>0.39</v>
      </c>
      <c r="H13" s="170"/>
      <c r="I13" s="96"/>
      <c r="J13" s="96"/>
    </row>
    <row r="14" spans="1:10" s="309" customFormat="1" ht="15.75" customHeight="1">
      <c r="A14" s="297" t="s">
        <v>389</v>
      </c>
      <c r="B14" s="300" t="s">
        <v>491</v>
      </c>
      <c r="C14" s="308">
        <v>144</v>
      </c>
      <c r="D14" s="308">
        <v>0</v>
      </c>
      <c r="E14" s="223">
        <v>3</v>
      </c>
      <c r="F14" s="300">
        <v>9.43</v>
      </c>
      <c r="G14" s="300">
        <v>0</v>
      </c>
      <c r="H14" s="170"/>
      <c r="I14" s="96"/>
      <c r="J14" s="96"/>
    </row>
    <row r="15" spans="1:10" s="309" customFormat="1" ht="15.75" customHeight="1">
      <c r="A15" s="297" t="s">
        <v>391</v>
      </c>
      <c r="B15" s="300" t="s">
        <v>491</v>
      </c>
      <c r="C15" s="308">
        <v>1238</v>
      </c>
      <c r="D15" s="308">
        <v>0</v>
      </c>
      <c r="E15" s="223">
        <v>11</v>
      </c>
      <c r="F15" s="300">
        <v>9.26</v>
      </c>
      <c r="G15" s="300">
        <v>0</v>
      </c>
      <c r="H15" s="170"/>
      <c r="I15" s="96"/>
      <c r="J15" s="96"/>
    </row>
    <row r="16" spans="1:10" s="309" customFormat="1" ht="15.75" customHeight="1">
      <c r="A16" s="297" t="s">
        <v>392</v>
      </c>
      <c r="B16" s="300" t="s">
        <v>491</v>
      </c>
      <c r="C16" s="308">
        <v>2014</v>
      </c>
      <c r="D16" s="308">
        <v>0</v>
      </c>
      <c r="E16" s="223">
        <v>5</v>
      </c>
      <c r="F16" s="300">
        <v>8.54</v>
      </c>
      <c r="G16" s="300">
        <v>0</v>
      </c>
      <c r="H16" s="170"/>
      <c r="I16" s="96"/>
      <c r="J16" s="96"/>
    </row>
    <row r="17" spans="1:10" s="309" customFormat="1" ht="15.75" customHeight="1">
      <c r="A17" s="297" t="s">
        <v>393</v>
      </c>
      <c r="B17" s="300" t="s">
        <v>491</v>
      </c>
      <c r="C17" s="308">
        <v>1172</v>
      </c>
      <c r="D17" s="308">
        <v>-630</v>
      </c>
      <c r="E17" s="223">
        <v>-232</v>
      </c>
      <c r="F17" s="300">
        <v>1.74</v>
      </c>
      <c r="G17" s="300">
        <v>0.3</v>
      </c>
      <c r="H17" s="170"/>
      <c r="I17" s="96"/>
      <c r="J17" s="96"/>
    </row>
    <row r="18" spans="1:10" s="309" customFormat="1" ht="15.75" customHeight="1">
      <c r="A18" s="297" t="s">
        <v>395</v>
      </c>
      <c r="B18" s="300" t="s">
        <v>491</v>
      </c>
      <c r="C18" s="308">
        <v>3461</v>
      </c>
      <c r="D18" s="308">
        <v>-2589</v>
      </c>
      <c r="E18" s="223">
        <v>164</v>
      </c>
      <c r="F18" s="300">
        <v>0</v>
      </c>
      <c r="G18" s="300">
        <v>0</v>
      </c>
      <c r="H18" s="170"/>
      <c r="I18" s="96"/>
      <c r="J18" s="96"/>
    </row>
    <row r="19" spans="1:10" s="309" customFormat="1" ht="15.75" customHeight="1">
      <c r="A19" s="297" t="s">
        <v>397</v>
      </c>
      <c r="B19" s="300" t="s">
        <v>491</v>
      </c>
      <c r="C19" s="308">
        <v>492</v>
      </c>
      <c r="D19" s="308">
        <v>-447</v>
      </c>
      <c r="E19" s="223">
        <v>8</v>
      </c>
      <c r="F19" s="300">
        <v>0</v>
      </c>
      <c r="G19" s="300">
        <v>0</v>
      </c>
      <c r="H19" s="170"/>
      <c r="I19" s="96"/>
      <c r="J19" s="96"/>
    </row>
    <row r="20" spans="1:10" s="309" customFormat="1" ht="15.75" customHeight="1">
      <c r="A20" s="297" t="s">
        <v>385</v>
      </c>
      <c r="B20" s="300" t="s">
        <v>491</v>
      </c>
      <c r="C20" s="308">
        <v>0</v>
      </c>
      <c r="D20" s="308">
        <v>-1332</v>
      </c>
      <c r="E20" s="223">
        <v>1365</v>
      </c>
      <c r="F20" s="300">
        <v>0</v>
      </c>
      <c r="G20" s="300">
        <v>0</v>
      </c>
      <c r="H20" s="170"/>
      <c r="I20" s="96"/>
      <c r="J20" s="96"/>
    </row>
    <row r="21" spans="1:10" s="309" customFormat="1" ht="15.75" customHeight="1">
      <c r="A21" s="297" t="s">
        <v>399</v>
      </c>
      <c r="B21" s="300" t="s">
        <v>491</v>
      </c>
      <c r="C21" s="308">
        <v>1558</v>
      </c>
      <c r="D21" s="308">
        <v>-1917</v>
      </c>
      <c r="E21" s="223">
        <v>0</v>
      </c>
      <c r="F21" s="300">
        <v>1.5</v>
      </c>
      <c r="G21" s="300">
        <v>0.22</v>
      </c>
      <c r="H21" s="170"/>
      <c r="I21" s="96"/>
      <c r="J21" s="96"/>
    </row>
    <row r="22" spans="1:10" s="309" customFormat="1" ht="15.75" customHeight="1">
      <c r="A22" s="297" t="s">
        <v>401</v>
      </c>
      <c r="B22" s="300" t="s">
        <v>491</v>
      </c>
      <c r="C22" s="308">
        <v>2004</v>
      </c>
      <c r="D22" s="308">
        <v>-395</v>
      </c>
      <c r="E22" s="223">
        <v>1</v>
      </c>
      <c r="F22" s="300">
        <v>8.04</v>
      </c>
      <c r="G22" s="300">
        <v>6.25</v>
      </c>
      <c r="H22" s="170"/>
      <c r="I22" s="96"/>
      <c r="J22" s="96"/>
    </row>
    <row r="23" spans="1:10" s="309" customFormat="1" ht="15.75" customHeight="1">
      <c r="A23" s="297" t="s">
        <v>402</v>
      </c>
      <c r="B23" s="300" t="s">
        <v>491</v>
      </c>
      <c r="C23" s="308">
        <v>4636</v>
      </c>
      <c r="D23" s="308">
        <v>-1086</v>
      </c>
      <c r="E23" s="223">
        <v>-3474</v>
      </c>
      <c r="F23" s="300">
        <v>4.8</v>
      </c>
      <c r="G23" s="300">
        <v>3.46</v>
      </c>
      <c r="H23" s="170"/>
      <c r="I23" s="96"/>
      <c r="J23" s="96"/>
    </row>
    <row r="24" spans="1:10" s="309" customFormat="1" ht="15.75" customHeight="1">
      <c r="A24" s="297" t="s">
        <v>387</v>
      </c>
      <c r="B24" s="300" t="s">
        <v>491</v>
      </c>
      <c r="C24" s="308">
        <v>979</v>
      </c>
      <c r="D24" s="308">
        <v>-943</v>
      </c>
      <c r="E24" s="223">
        <v>0</v>
      </c>
      <c r="F24" s="300">
        <v>1.69</v>
      </c>
      <c r="G24" s="300">
        <v>0</v>
      </c>
      <c r="H24" s="170"/>
      <c r="I24" s="96"/>
      <c r="J24" s="96"/>
    </row>
    <row r="25" spans="1:10" s="309" customFormat="1" ht="15.75" customHeight="1">
      <c r="A25" s="91" t="s">
        <v>417</v>
      </c>
      <c r="B25" s="289" t="s">
        <v>491</v>
      </c>
      <c r="C25" s="310">
        <v>36691</v>
      </c>
      <c r="D25" s="310">
        <v>-19317</v>
      </c>
      <c r="E25" s="294">
        <v>-9056</v>
      </c>
      <c r="F25" s="302">
        <v>2.51</v>
      </c>
      <c r="G25" s="302">
        <v>0.61</v>
      </c>
      <c r="H25" s="170"/>
      <c r="I25" s="96"/>
      <c r="J25" s="96"/>
    </row>
    <row r="26" spans="1:8" s="309" customFormat="1" ht="15.75" customHeight="1">
      <c r="A26" s="266" t="s">
        <v>473</v>
      </c>
      <c r="B26" s="289" t="s">
        <v>491</v>
      </c>
      <c r="C26" s="267">
        <v>18605</v>
      </c>
      <c r="D26" s="267">
        <v>-9970</v>
      </c>
      <c r="E26" s="267">
        <v>2425</v>
      </c>
      <c r="F26" s="289">
        <v>3.14</v>
      </c>
      <c r="G26" s="289">
        <v>0.6</v>
      </c>
      <c r="H26" s="170"/>
    </row>
    <row r="27" spans="1:8" s="309" customFormat="1" ht="15.75" customHeight="1">
      <c r="A27" s="266" t="s">
        <v>967</v>
      </c>
      <c r="B27" s="289" t="s">
        <v>491</v>
      </c>
      <c r="C27" s="289">
        <f>(C25-C26)/C26*100</f>
        <v>97.21042730448805</v>
      </c>
      <c r="D27" s="289">
        <f>(D25-D26)/D26*100</f>
        <v>93.75125376128385</v>
      </c>
      <c r="E27" s="289">
        <f>(E25-E26)/E26*100</f>
        <v>-473.44329896907215</v>
      </c>
      <c r="F27" s="289">
        <f>(F25-F26)/F26*100</f>
        <v>-20.063694267515935</v>
      </c>
      <c r="G27" s="289">
        <f>(G25-G26)/G26*100</f>
        <v>1.6666666666666683</v>
      </c>
      <c r="H27" s="170"/>
    </row>
    <row r="28" spans="1:8" s="309" customFormat="1" ht="15.75" customHeight="1">
      <c r="A28" s="266"/>
      <c r="B28" s="289"/>
      <c r="C28" s="267"/>
      <c r="D28" s="267"/>
      <c r="E28" s="267"/>
      <c r="F28" s="289"/>
      <c r="G28" s="289"/>
      <c r="H28" s="170"/>
    </row>
    <row r="29" spans="1:8" s="309" customFormat="1" ht="25.5" customHeight="1">
      <c r="A29" s="266" t="s">
        <v>677</v>
      </c>
      <c r="B29" s="289"/>
      <c r="C29" s="267"/>
      <c r="D29" s="267"/>
      <c r="E29" s="267"/>
      <c r="F29" s="289"/>
      <c r="G29" s="289"/>
      <c r="H29" s="170"/>
    </row>
    <row r="30" spans="1:8" s="309" customFormat="1" ht="15.75" customHeight="1">
      <c r="A30" s="144" t="s">
        <v>405</v>
      </c>
      <c r="B30" s="289" t="s">
        <v>491</v>
      </c>
      <c r="C30" s="295">
        <v>23584</v>
      </c>
      <c r="D30" s="295">
        <v>0</v>
      </c>
      <c r="E30" s="295">
        <v>9</v>
      </c>
      <c r="F30" s="296">
        <v>5.45</v>
      </c>
      <c r="G30" s="296">
        <v>0</v>
      </c>
      <c r="H30" s="170"/>
    </row>
    <row r="31" spans="1:8" s="309" customFormat="1" ht="15.75" customHeight="1">
      <c r="A31" s="266" t="s">
        <v>419</v>
      </c>
      <c r="B31" s="289" t="s">
        <v>491</v>
      </c>
      <c r="C31" s="267">
        <v>23584</v>
      </c>
      <c r="D31" s="267">
        <v>0</v>
      </c>
      <c r="E31" s="267">
        <v>9</v>
      </c>
      <c r="F31" s="289">
        <v>5.45</v>
      </c>
      <c r="G31" s="289">
        <v>0</v>
      </c>
      <c r="H31" s="170"/>
    </row>
    <row r="32" spans="1:9" s="309" customFormat="1" ht="15.75" customHeight="1">
      <c r="A32" s="266" t="s">
        <v>474</v>
      </c>
      <c r="B32" s="289" t="s">
        <v>491</v>
      </c>
      <c r="C32" s="267">
        <v>46793</v>
      </c>
      <c r="D32" s="267">
        <v>0</v>
      </c>
      <c r="E32" s="267">
        <v>38</v>
      </c>
      <c r="F32" s="289">
        <v>4.51</v>
      </c>
      <c r="G32" s="289">
        <v>0</v>
      </c>
      <c r="H32" s="170"/>
      <c r="I32" s="315"/>
    </row>
    <row r="33" spans="1:9" s="309" customFormat="1" ht="15.75" customHeight="1">
      <c r="A33" s="266" t="s">
        <v>967</v>
      </c>
      <c r="B33" s="289" t="s">
        <v>491</v>
      </c>
      <c r="C33" s="289">
        <f>(C31-C32)/C32*100</f>
        <v>-49.59929904045477</v>
      </c>
      <c r="D33" s="289" t="s">
        <v>491</v>
      </c>
      <c r="E33" s="289">
        <f>(E31-E32)/E32*100</f>
        <v>-76.31578947368422</v>
      </c>
      <c r="F33" s="289">
        <f>(F31-F32)/F32*100</f>
        <v>20.842572062084265</v>
      </c>
      <c r="G33" s="289" t="s">
        <v>491</v>
      </c>
      <c r="H33" s="170"/>
      <c r="I33" s="315"/>
    </row>
    <row r="34" spans="1:9" s="309" customFormat="1" ht="15.75" customHeight="1">
      <c r="A34" s="264"/>
      <c r="B34" s="291"/>
      <c r="C34" s="265"/>
      <c r="D34" s="265"/>
      <c r="E34" s="265"/>
      <c r="F34" s="291"/>
      <c r="G34" s="291"/>
      <c r="H34" s="170"/>
      <c r="I34" s="315"/>
    </row>
    <row r="35" spans="1:8" s="317" customFormat="1" ht="15.75" customHeight="1">
      <c r="A35" s="266" t="s">
        <v>415</v>
      </c>
      <c r="B35" s="289" t="s">
        <v>491</v>
      </c>
      <c r="C35" s="267">
        <v>60275</v>
      </c>
      <c r="D35" s="267">
        <v>-19317</v>
      </c>
      <c r="E35" s="267">
        <v>-9047</v>
      </c>
      <c r="F35" s="289">
        <v>2.79</v>
      </c>
      <c r="G35" s="289">
        <v>0.55</v>
      </c>
      <c r="H35" s="316"/>
    </row>
    <row r="36" spans="1:8" s="317" customFormat="1" ht="15.75" customHeight="1">
      <c r="A36" s="266" t="s">
        <v>416</v>
      </c>
      <c r="B36" s="289" t="s">
        <v>491</v>
      </c>
      <c r="C36" s="267">
        <v>65398</v>
      </c>
      <c r="D36" s="267">
        <v>-9970</v>
      </c>
      <c r="E36" s="267">
        <v>2463</v>
      </c>
      <c r="F36" s="289">
        <v>3.31</v>
      </c>
      <c r="G36" s="289">
        <v>0.52</v>
      </c>
      <c r="H36" s="316"/>
    </row>
    <row r="37" spans="1:8" s="317" customFormat="1" ht="15.75" customHeight="1">
      <c r="A37" s="266" t="s">
        <v>967</v>
      </c>
      <c r="B37" s="289" t="s">
        <v>491</v>
      </c>
      <c r="C37" s="289">
        <v>-7.83357289213737</v>
      </c>
      <c r="D37" s="289">
        <v>93.7512537612838</v>
      </c>
      <c r="E37" s="289">
        <v>-467.316280958181</v>
      </c>
      <c r="F37" s="289">
        <v>-15.7099697885196</v>
      </c>
      <c r="G37" s="289">
        <v>5.76923076923076</v>
      </c>
      <c r="H37" s="316"/>
    </row>
    <row r="38" spans="1:8" s="317" customFormat="1" ht="15.75" customHeight="1">
      <c r="A38" s="266"/>
      <c r="B38" s="289"/>
      <c r="C38" s="267"/>
      <c r="D38" s="267"/>
      <c r="E38" s="267"/>
      <c r="F38" s="289"/>
      <c r="G38" s="289"/>
      <c r="H38" s="316"/>
    </row>
    <row r="39" spans="1:8" ht="15.75" customHeight="1">
      <c r="A39" s="173" t="s">
        <v>492</v>
      </c>
      <c r="B39" s="59"/>
      <c r="C39" s="154"/>
      <c r="D39" s="154"/>
      <c r="E39" s="154"/>
      <c r="F39" s="7"/>
      <c r="G39" s="7"/>
      <c r="H39" s="171"/>
    </row>
    <row r="40" spans="1:8" ht="15.75" customHeight="1">
      <c r="A40" s="173" t="s">
        <v>493</v>
      </c>
      <c r="B40" s="20"/>
      <c r="C40" s="7"/>
      <c r="D40" s="7"/>
      <c r="E40" s="7"/>
      <c r="F40" s="7"/>
      <c r="G40" s="7"/>
      <c r="H40" s="171"/>
    </row>
    <row r="41" spans="1:8" ht="15.75" customHeight="1">
      <c r="A41" s="65" t="s">
        <v>494</v>
      </c>
      <c r="B41" s="20"/>
      <c r="C41" s="7"/>
      <c r="D41" s="7"/>
      <c r="E41" s="7"/>
      <c r="F41" s="7"/>
      <c r="G41" s="7"/>
      <c r="H41" s="171"/>
    </row>
    <row r="42" spans="1:8" ht="15.75" customHeight="1">
      <c r="A42" s="65" t="s">
        <v>495</v>
      </c>
      <c r="B42" s="20"/>
      <c r="C42" s="7"/>
      <c r="D42" s="7"/>
      <c r="E42" s="7"/>
      <c r="F42" s="7"/>
      <c r="G42" s="7"/>
      <c r="H42" s="171"/>
    </row>
    <row r="43" spans="1:8" ht="15.75" customHeight="1">
      <c r="A43" s="65" t="s">
        <v>496</v>
      </c>
      <c r="B43" s="20"/>
      <c r="C43" s="7"/>
      <c r="D43" s="7"/>
      <c r="E43" s="7"/>
      <c r="F43" s="7"/>
      <c r="G43" s="7"/>
      <c r="H43" s="171"/>
    </row>
    <row r="44" spans="1:7" ht="15.75">
      <c r="A44" s="13"/>
      <c r="B44" s="20"/>
      <c r="C44" s="7"/>
      <c r="D44" s="7"/>
      <c r="E44" s="7"/>
      <c r="F44" s="7"/>
      <c r="G44" s="7"/>
    </row>
    <row r="45" spans="1:7" ht="15.75">
      <c r="A45" s="13"/>
      <c r="B45" s="20"/>
      <c r="C45" s="7"/>
      <c r="D45" s="7"/>
      <c r="E45" s="7"/>
      <c r="F45" s="7"/>
      <c r="G45" s="7"/>
    </row>
    <row r="46" spans="1:7" ht="15.75">
      <c r="A46" s="13"/>
      <c r="B46" s="20"/>
      <c r="C46" s="7"/>
      <c r="D46" s="7"/>
      <c r="E46" s="7"/>
      <c r="F46" s="7"/>
      <c r="G46" s="7"/>
    </row>
    <row r="47" spans="1:7" ht="15.75">
      <c r="A47" s="13"/>
      <c r="B47" s="20"/>
      <c r="C47" s="7"/>
      <c r="D47" s="7"/>
      <c r="E47" s="7"/>
      <c r="F47" s="7"/>
      <c r="G47" s="7"/>
    </row>
    <row r="48" spans="1:7" ht="15.75">
      <c r="A48" s="13"/>
      <c r="B48" s="20"/>
      <c r="C48" s="7"/>
      <c r="D48" s="7"/>
      <c r="E48" s="7"/>
      <c r="F48" s="7"/>
      <c r="G48" s="7"/>
    </row>
    <row r="49" spans="1:7" ht="15.75">
      <c r="A49" s="13"/>
      <c r="B49" s="20"/>
      <c r="C49" s="7"/>
      <c r="D49" s="7"/>
      <c r="E49" s="7"/>
      <c r="F49" s="7"/>
      <c r="G49" s="7"/>
    </row>
    <row r="50" spans="1:7" ht="15.75">
      <c r="A50" s="13"/>
      <c r="B50" s="20"/>
      <c r="C50" s="7"/>
      <c r="D50" s="7"/>
      <c r="E50" s="7"/>
      <c r="F50" s="7"/>
      <c r="G50" s="7"/>
    </row>
    <row r="51" spans="1:7" ht="15.75">
      <c r="A51" s="13"/>
      <c r="B51" s="20"/>
      <c r="C51" s="7"/>
      <c r="D51" s="7"/>
      <c r="E51" s="7"/>
      <c r="F51" s="7"/>
      <c r="G51" s="7"/>
    </row>
    <row r="52" ht="15.75">
      <c r="A52" s="22"/>
    </row>
    <row r="54" ht="15.75">
      <c r="A54" s="22"/>
    </row>
  </sheetData>
  <mergeCells count="6">
    <mergeCell ref="B4:B5"/>
    <mergeCell ref="C4:C5"/>
    <mergeCell ref="G4:G5"/>
    <mergeCell ref="D4:D5"/>
    <mergeCell ref="F4:F5"/>
    <mergeCell ref="E4:E5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  <rowBreaks count="1" manualBreakCount="1">
    <brk id="2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E48"/>
  <sheetViews>
    <sheetView showGridLines="0" zoomScaleSheetLayoutView="110" workbookViewId="0" topLeftCell="A1">
      <selection activeCell="A1" sqref="A1"/>
    </sheetView>
  </sheetViews>
  <sheetFormatPr defaultColWidth="11.421875" defaultRowHeight="12.75"/>
  <cols>
    <col min="1" max="1" width="44.7109375" style="22" customWidth="1"/>
    <col min="2" max="3" width="9.140625" style="22" customWidth="1"/>
    <col min="4" max="4" width="6.421875" style="22" bestFit="1" customWidth="1"/>
    <col min="5" max="6" width="9.7109375" style="22" customWidth="1"/>
    <col min="7" max="7" width="6.421875" style="22" bestFit="1" customWidth="1"/>
    <col min="8" max="8" width="0.85546875" style="22" customWidth="1"/>
    <col min="9" max="10" width="9.140625" style="22" customWidth="1"/>
    <col min="11" max="11" width="6.00390625" style="22" bestFit="1" customWidth="1"/>
    <col min="12" max="12" width="9.140625" style="22" customWidth="1"/>
    <col min="13" max="13" width="8.8515625" style="22" customWidth="1"/>
    <col min="14" max="14" width="9.421875" style="22" bestFit="1" customWidth="1"/>
    <col min="15" max="15" width="9.140625" style="22" customWidth="1"/>
    <col min="16" max="16" width="9.00390625" style="22" customWidth="1"/>
    <col min="17" max="17" width="6.421875" style="22" bestFit="1" customWidth="1"/>
    <col min="18" max="18" width="9.140625" style="22" customWidth="1"/>
    <col min="19" max="19" width="9.28125" style="22" customWidth="1"/>
    <col min="20" max="20" width="6.8515625" style="22" bestFit="1" customWidth="1"/>
    <col min="21" max="21" width="1.421875" style="22" customWidth="1"/>
    <col min="22" max="22" width="9.57421875" style="22" customWidth="1"/>
    <col min="23" max="23" width="9.00390625" style="22" customWidth="1"/>
    <col min="24" max="24" width="6.8515625" style="22" customWidth="1"/>
    <col min="25" max="25" width="9.00390625" style="22" customWidth="1"/>
    <col min="26" max="26" width="8.8515625" style="22" customWidth="1"/>
    <col min="27" max="27" width="6.140625" style="22" customWidth="1"/>
    <col min="28" max="16384" width="11.421875" style="22" customWidth="1"/>
  </cols>
  <sheetData>
    <row r="1" spans="1:31" ht="13.5">
      <c r="A1" s="35" t="s">
        <v>752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15" t="s">
        <v>688</v>
      </c>
      <c r="O1" s="341"/>
      <c r="P1" s="341"/>
      <c r="Q1" s="44"/>
      <c r="R1" s="44"/>
      <c r="S1" s="44"/>
      <c r="T1" s="36"/>
      <c r="U1" s="44"/>
      <c r="V1" s="44"/>
      <c r="W1" s="44"/>
      <c r="X1" s="44"/>
      <c r="Y1" s="44"/>
      <c r="Z1" s="44"/>
      <c r="AA1" s="115" t="s">
        <v>688</v>
      </c>
      <c r="AB1" s="44"/>
      <c r="AC1" s="44"/>
      <c r="AD1" s="44"/>
      <c r="AE1" s="36"/>
    </row>
    <row r="2" spans="1:27" ht="13.5">
      <c r="A2" s="8"/>
      <c r="B2" s="404" t="s">
        <v>751</v>
      </c>
      <c r="C2" s="404"/>
      <c r="D2" s="404"/>
      <c r="E2" s="404"/>
      <c r="F2" s="404"/>
      <c r="G2" s="404"/>
      <c r="I2" s="404" t="s">
        <v>753</v>
      </c>
      <c r="J2" s="404"/>
      <c r="K2" s="404"/>
      <c r="L2" s="404"/>
      <c r="M2" s="404"/>
      <c r="N2" s="404"/>
      <c r="O2" s="404" t="s">
        <v>754</v>
      </c>
      <c r="P2" s="404"/>
      <c r="Q2" s="404"/>
      <c r="R2" s="404"/>
      <c r="S2" s="404"/>
      <c r="T2" s="404"/>
      <c r="V2" s="404" t="s">
        <v>881</v>
      </c>
      <c r="W2" s="404"/>
      <c r="X2" s="404"/>
      <c r="Y2" s="404"/>
      <c r="Z2" s="404"/>
      <c r="AA2" s="404"/>
    </row>
    <row r="3" spans="1:27" ht="16.5" customHeight="1">
      <c r="A3" s="13"/>
      <c r="B3" s="405" t="s">
        <v>668</v>
      </c>
      <c r="C3" s="405"/>
      <c r="D3" s="45"/>
      <c r="E3" s="405" t="s">
        <v>669</v>
      </c>
      <c r="F3" s="405"/>
      <c r="G3" s="45"/>
      <c r="I3" s="405" t="s">
        <v>668</v>
      </c>
      <c r="J3" s="405"/>
      <c r="K3" s="45"/>
      <c r="L3" s="405" t="s">
        <v>669</v>
      </c>
      <c r="M3" s="405"/>
      <c r="N3" s="45"/>
      <c r="O3" s="405" t="s">
        <v>668</v>
      </c>
      <c r="P3" s="405"/>
      <c r="Q3" s="45"/>
      <c r="R3" s="405" t="s">
        <v>669</v>
      </c>
      <c r="S3" s="405"/>
      <c r="T3" s="45"/>
      <c r="V3" s="405" t="s">
        <v>668</v>
      </c>
      <c r="W3" s="405"/>
      <c r="X3" s="45"/>
      <c r="Y3" s="405" t="s">
        <v>669</v>
      </c>
      <c r="Z3" s="405"/>
      <c r="AA3" s="45"/>
    </row>
    <row r="4" spans="1:27" ht="11.25">
      <c r="A4" s="37" t="s">
        <v>666</v>
      </c>
      <c r="B4" s="19" t="s">
        <v>1031</v>
      </c>
      <c r="C4" s="19" t="s">
        <v>1032</v>
      </c>
      <c r="D4" s="46" t="s">
        <v>667</v>
      </c>
      <c r="E4" s="19" t="s">
        <v>1031</v>
      </c>
      <c r="F4" s="19" t="s">
        <v>1032</v>
      </c>
      <c r="G4" s="38" t="s">
        <v>667</v>
      </c>
      <c r="I4" s="19" t="s">
        <v>1031</v>
      </c>
      <c r="J4" s="19" t="s">
        <v>1032</v>
      </c>
      <c r="K4" s="46" t="s">
        <v>667</v>
      </c>
      <c r="L4" s="19" t="s">
        <v>1031</v>
      </c>
      <c r="M4" s="19" t="s">
        <v>1032</v>
      </c>
      <c r="N4" s="38" t="s">
        <v>667</v>
      </c>
      <c r="O4" s="19" t="s">
        <v>1031</v>
      </c>
      <c r="P4" s="19" t="s">
        <v>1032</v>
      </c>
      <c r="Q4" s="46" t="s">
        <v>667</v>
      </c>
      <c r="R4" s="19" t="s">
        <v>1031</v>
      </c>
      <c r="S4" s="19" t="s">
        <v>1032</v>
      </c>
      <c r="T4" s="38" t="s">
        <v>667</v>
      </c>
      <c r="V4" s="19" t="s">
        <v>1031</v>
      </c>
      <c r="W4" s="19" t="s">
        <v>1032</v>
      </c>
      <c r="X4" s="46" t="s">
        <v>667</v>
      </c>
      <c r="Y4" s="19" t="s">
        <v>1031</v>
      </c>
      <c r="Z4" s="19" t="s">
        <v>1032</v>
      </c>
      <c r="AA4" s="38" t="s">
        <v>667</v>
      </c>
    </row>
    <row r="5" spans="1:27" ht="11.25">
      <c r="A5" s="48" t="s">
        <v>964</v>
      </c>
      <c r="B5" s="198">
        <v>6976254</v>
      </c>
      <c r="C5" s="198" t="s">
        <v>491</v>
      </c>
      <c r="D5" s="198" t="s">
        <v>491</v>
      </c>
      <c r="E5" s="198">
        <v>12636070</v>
      </c>
      <c r="F5" s="198">
        <v>18003193</v>
      </c>
      <c r="G5" s="126">
        <v>-29.8120616715046</v>
      </c>
      <c r="I5" s="198">
        <v>61431</v>
      </c>
      <c r="J5" s="198" t="s">
        <v>491</v>
      </c>
      <c r="K5" s="198" t="s">
        <v>491</v>
      </c>
      <c r="L5" s="198">
        <v>90246</v>
      </c>
      <c r="M5" s="198">
        <v>32617</v>
      </c>
      <c r="N5" s="126">
        <v>176.683937823834</v>
      </c>
      <c r="O5" s="198">
        <v>60316</v>
      </c>
      <c r="P5" s="198" t="s">
        <v>491</v>
      </c>
      <c r="Q5" s="198" t="s">
        <v>491</v>
      </c>
      <c r="R5" s="198">
        <v>123794</v>
      </c>
      <c r="S5" s="198">
        <v>184721</v>
      </c>
      <c r="T5" s="126">
        <v>-32.9832558290611</v>
      </c>
      <c r="V5" s="198">
        <v>7098001</v>
      </c>
      <c r="W5" s="198" t="s">
        <v>491</v>
      </c>
      <c r="X5" s="198" t="s">
        <v>491</v>
      </c>
      <c r="Y5" s="198">
        <v>12850110</v>
      </c>
      <c r="Z5" s="198">
        <v>18220531</v>
      </c>
      <c r="AA5" s="126">
        <v>-29.4745581234707</v>
      </c>
    </row>
    <row r="6" spans="1:27" ht="11.25">
      <c r="A6" s="39" t="s">
        <v>965</v>
      </c>
      <c r="B6" s="181">
        <v>0</v>
      </c>
      <c r="C6" s="181" t="s">
        <v>491</v>
      </c>
      <c r="D6" s="181" t="s">
        <v>491</v>
      </c>
      <c r="E6" s="181">
        <v>0</v>
      </c>
      <c r="F6" s="181">
        <v>0</v>
      </c>
      <c r="G6" s="127" t="s">
        <v>491</v>
      </c>
      <c r="I6" s="181">
        <v>0</v>
      </c>
      <c r="J6" s="181" t="s">
        <v>491</v>
      </c>
      <c r="K6" s="181" t="s">
        <v>491</v>
      </c>
      <c r="L6" s="181">
        <v>0</v>
      </c>
      <c r="M6" s="181">
        <v>0</v>
      </c>
      <c r="N6" s="127" t="s">
        <v>491</v>
      </c>
      <c r="O6" s="181">
        <v>0</v>
      </c>
      <c r="P6" s="181" t="s">
        <v>491</v>
      </c>
      <c r="Q6" s="181" t="s">
        <v>491</v>
      </c>
      <c r="R6" s="181">
        <v>0</v>
      </c>
      <c r="S6" s="181">
        <v>0</v>
      </c>
      <c r="T6" s="127" t="s">
        <v>491</v>
      </c>
      <c r="V6" s="181">
        <v>0</v>
      </c>
      <c r="W6" s="181" t="s">
        <v>491</v>
      </c>
      <c r="X6" s="181" t="s">
        <v>491</v>
      </c>
      <c r="Y6" s="181">
        <v>0</v>
      </c>
      <c r="Z6" s="181" t="s">
        <v>491</v>
      </c>
      <c r="AA6" s="127" t="s">
        <v>491</v>
      </c>
    </row>
    <row r="7" spans="1:27" ht="11.25">
      <c r="A7" s="39" t="s">
        <v>966</v>
      </c>
      <c r="B7" s="181">
        <v>6459179</v>
      </c>
      <c r="C7" s="181" t="s">
        <v>491</v>
      </c>
      <c r="D7" s="181" t="s">
        <v>491</v>
      </c>
      <c r="E7" s="181">
        <v>12718665</v>
      </c>
      <c r="F7" s="181">
        <v>15502390</v>
      </c>
      <c r="G7" s="127">
        <v>-17.9567473144464</v>
      </c>
      <c r="I7" s="181">
        <v>49266</v>
      </c>
      <c r="J7" s="181" t="s">
        <v>491</v>
      </c>
      <c r="K7" s="181" t="s">
        <v>491</v>
      </c>
      <c r="L7" s="181">
        <v>81202</v>
      </c>
      <c r="M7" s="181">
        <v>32556</v>
      </c>
      <c r="N7" s="127">
        <v>149.422533480772</v>
      </c>
      <c r="O7" s="181">
        <v>60275</v>
      </c>
      <c r="P7" s="181" t="s">
        <v>491</v>
      </c>
      <c r="Q7" s="181" t="s">
        <v>491</v>
      </c>
      <c r="R7" s="181">
        <v>136512</v>
      </c>
      <c r="S7" s="181">
        <v>201284</v>
      </c>
      <c r="T7" s="127">
        <v>-32.1794081993601</v>
      </c>
      <c r="V7" s="181">
        <v>6568720</v>
      </c>
      <c r="W7" s="181" t="s">
        <v>491</v>
      </c>
      <c r="X7" s="181" t="s">
        <v>491</v>
      </c>
      <c r="Y7" s="181">
        <v>12936379</v>
      </c>
      <c r="Z7" s="181">
        <v>15736230</v>
      </c>
      <c r="AA7" s="127">
        <v>-17.7923873761377</v>
      </c>
    </row>
    <row r="8" spans="1:27" s="68" customFormat="1" ht="11.25">
      <c r="A8" s="197" t="s">
        <v>662</v>
      </c>
      <c r="B8" s="199">
        <v>517075</v>
      </c>
      <c r="C8" s="199" t="s">
        <v>491</v>
      </c>
      <c r="D8" s="199" t="s">
        <v>491</v>
      </c>
      <c r="E8" s="199">
        <v>-82595</v>
      </c>
      <c r="F8" s="199">
        <v>2500803</v>
      </c>
      <c r="G8" s="137">
        <v>-103.302739160182</v>
      </c>
      <c r="H8" s="51"/>
      <c r="I8" s="199">
        <v>12165</v>
      </c>
      <c r="J8" s="199" t="s">
        <v>491</v>
      </c>
      <c r="K8" s="199" t="s">
        <v>491</v>
      </c>
      <c r="L8" s="199">
        <v>9044</v>
      </c>
      <c r="M8" s="199">
        <v>61</v>
      </c>
      <c r="N8" s="137">
        <v>14726.2295081967</v>
      </c>
      <c r="O8" s="199">
        <v>41</v>
      </c>
      <c r="P8" s="199" t="s">
        <v>491</v>
      </c>
      <c r="Q8" s="199" t="s">
        <v>491</v>
      </c>
      <c r="R8" s="199">
        <v>-12718</v>
      </c>
      <c r="S8" s="199">
        <v>-16563</v>
      </c>
      <c r="T8" s="137">
        <v>-23.2143935277426</v>
      </c>
      <c r="U8" s="51"/>
      <c r="V8" s="199">
        <v>529281</v>
      </c>
      <c r="W8" s="199" t="s">
        <v>491</v>
      </c>
      <c r="X8" s="199" t="s">
        <v>491</v>
      </c>
      <c r="Y8" s="199">
        <v>-86269</v>
      </c>
      <c r="Z8" s="199">
        <v>2484301</v>
      </c>
      <c r="AA8" s="137">
        <v>-103.47256632751</v>
      </c>
    </row>
    <row r="9" spans="1:27" ht="11.25">
      <c r="A9" s="48" t="s">
        <v>968</v>
      </c>
      <c r="B9" s="198">
        <v>-6013928</v>
      </c>
      <c r="C9" s="198" t="s">
        <v>491</v>
      </c>
      <c r="D9" s="198" t="s">
        <v>491</v>
      </c>
      <c r="E9" s="198">
        <v>-10946327</v>
      </c>
      <c r="F9" s="198">
        <v>-16631655</v>
      </c>
      <c r="G9" s="126">
        <v>-34.183777862155</v>
      </c>
      <c r="I9" s="198">
        <v>-37569</v>
      </c>
      <c r="J9" s="198" t="s">
        <v>491</v>
      </c>
      <c r="K9" s="198" t="s">
        <v>491</v>
      </c>
      <c r="L9" s="198">
        <v>-56591</v>
      </c>
      <c r="M9" s="198">
        <v>-32467</v>
      </c>
      <c r="N9" s="126">
        <v>74.3031385714726</v>
      </c>
      <c r="O9" s="198">
        <v>-54080</v>
      </c>
      <c r="P9" s="198" t="s">
        <v>491</v>
      </c>
      <c r="Q9" s="198" t="s">
        <v>491</v>
      </c>
      <c r="R9" s="198">
        <v>-106790</v>
      </c>
      <c r="S9" s="198">
        <v>-159798</v>
      </c>
      <c r="T9" s="126">
        <v>-33.1718794978661</v>
      </c>
      <c r="V9" s="198">
        <v>-6105577</v>
      </c>
      <c r="W9" s="198" t="s">
        <v>491</v>
      </c>
      <c r="X9" s="198" t="s">
        <v>491</v>
      </c>
      <c r="Y9" s="198">
        <v>-11109708</v>
      </c>
      <c r="Z9" s="198">
        <v>-16823920</v>
      </c>
      <c r="AA9" s="126">
        <v>-33.9648072506289</v>
      </c>
    </row>
    <row r="10" spans="1:27" ht="11.25">
      <c r="A10" s="39" t="s">
        <v>969</v>
      </c>
      <c r="B10" s="181">
        <v>-4525957</v>
      </c>
      <c r="C10" s="181" t="s">
        <v>491</v>
      </c>
      <c r="D10" s="181" t="s">
        <v>491</v>
      </c>
      <c r="E10" s="181">
        <v>-8449048</v>
      </c>
      <c r="F10" s="181">
        <v>-9706761</v>
      </c>
      <c r="G10" s="127">
        <v>-12.9570821822027</v>
      </c>
      <c r="I10" s="181">
        <v>-36500</v>
      </c>
      <c r="J10" s="181" t="s">
        <v>491</v>
      </c>
      <c r="K10" s="181" t="s">
        <v>491</v>
      </c>
      <c r="L10" s="181">
        <v>-28952</v>
      </c>
      <c r="M10" s="181">
        <v>-451</v>
      </c>
      <c r="N10" s="127">
        <v>6319.51219512195</v>
      </c>
      <c r="O10" s="181">
        <v>-19317</v>
      </c>
      <c r="P10" s="181" t="s">
        <v>491</v>
      </c>
      <c r="Q10" s="181" t="s">
        <v>491</v>
      </c>
      <c r="R10" s="181">
        <v>-34582</v>
      </c>
      <c r="S10" s="181">
        <v>-56229</v>
      </c>
      <c r="T10" s="127">
        <v>-38.4979281153853</v>
      </c>
      <c r="V10" s="181">
        <v>-4581774</v>
      </c>
      <c r="W10" s="181" t="s">
        <v>491</v>
      </c>
      <c r="X10" s="181" t="s">
        <v>491</v>
      </c>
      <c r="Y10" s="181">
        <v>-8512582</v>
      </c>
      <c r="Z10" s="181">
        <v>-9763441</v>
      </c>
      <c r="AA10" s="127">
        <v>-12.8116613804498</v>
      </c>
    </row>
    <row r="11" spans="1:27" ht="11.25">
      <c r="A11" s="39" t="s">
        <v>970</v>
      </c>
      <c r="B11" s="181">
        <v>-229508</v>
      </c>
      <c r="C11" s="181" t="s">
        <v>491</v>
      </c>
      <c r="D11" s="181" t="s">
        <v>491</v>
      </c>
      <c r="E11" s="181">
        <v>-368690</v>
      </c>
      <c r="F11" s="181">
        <v>-356806</v>
      </c>
      <c r="G11" s="127">
        <v>3.33066147990785</v>
      </c>
      <c r="I11" s="181">
        <v>-411</v>
      </c>
      <c r="J11" s="181" t="s">
        <v>491</v>
      </c>
      <c r="K11" s="181" t="s">
        <v>491</v>
      </c>
      <c r="L11" s="181">
        <v>-3495</v>
      </c>
      <c r="M11" s="181">
        <v>0</v>
      </c>
      <c r="N11" s="127" t="s">
        <v>491</v>
      </c>
      <c r="O11" s="181">
        <v>-25675</v>
      </c>
      <c r="P11" s="181" t="s">
        <v>491</v>
      </c>
      <c r="Q11" s="181" t="s">
        <v>491</v>
      </c>
      <c r="R11" s="181">
        <v>-64489</v>
      </c>
      <c r="S11" s="181">
        <v>-97557</v>
      </c>
      <c r="T11" s="127">
        <v>-33.8960812653116</v>
      </c>
      <c r="V11" s="181">
        <v>-255594</v>
      </c>
      <c r="W11" s="181" t="s">
        <v>491</v>
      </c>
      <c r="X11" s="181" t="s">
        <v>491</v>
      </c>
      <c r="Y11" s="181">
        <v>-436674</v>
      </c>
      <c r="Z11" s="181">
        <v>-454363</v>
      </c>
      <c r="AA11" s="127">
        <v>-3.89314270748278</v>
      </c>
    </row>
    <row r="12" spans="1:27" ht="11.25">
      <c r="A12" s="40" t="s">
        <v>971</v>
      </c>
      <c r="B12" s="182">
        <v>-1258463</v>
      </c>
      <c r="C12" s="182" t="s">
        <v>491</v>
      </c>
      <c r="D12" s="182" t="s">
        <v>491</v>
      </c>
      <c r="E12" s="182">
        <v>-2128589</v>
      </c>
      <c r="F12" s="182">
        <v>-6568088</v>
      </c>
      <c r="G12" s="128">
        <v>-67.5919537009857</v>
      </c>
      <c r="I12" s="182">
        <v>-658</v>
      </c>
      <c r="J12" s="182" t="s">
        <v>491</v>
      </c>
      <c r="K12" s="182" t="s">
        <v>491</v>
      </c>
      <c r="L12" s="182">
        <v>-24144</v>
      </c>
      <c r="M12" s="182">
        <v>-32016</v>
      </c>
      <c r="N12" s="128">
        <v>-24.5877061469265</v>
      </c>
      <c r="O12" s="182">
        <v>-9088</v>
      </c>
      <c r="P12" s="182" t="s">
        <v>491</v>
      </c>
      <c r="Q12" s="182" t="s">
        <v>491</v>
      </c>
      <c r="R12" s="182">
        <v>-7719</v>
      </c>
      <c r="S12" s="182">
        <v>-6012</v>
      </c>
      <c r="T12" s="128">
        <v>28.3932135728543</v>
      </c>
      <c r="V12" s="182">
        <v>-1268209</v>
      </c>
      <c r="W12" s="182" t="s">
        <v>491</v>
      </c>
      <c r="X12" s="182" t="s">
        <v>491</v>
      </c>
      <c r="Y12" s="182">
        <v>-2160452</v>
      </c>
      <c r="Z12" s="182">
        <v>-6606116</v>
      </c>
      <c r="AA12" s="128">
        <v>-67.2961843237388</v>
      </c>
    </row>
    <row r="13" spans="1:27" ht="11.25">
      <c r="A13" s="14" t="s">
        <v>972</v>
      </c>
      <c r="B13" s="186">
        <v>962326</v>
      </c>
      <c r="C13" s="186" t="s">
        <v>491</v>
      </c>
      <c r="D13" s="186" t="s">
        <v>491</v>
      </c>
      <c r="E13" s="186">
        <v>1689743</v>
      </c>
      <c r="F13" s="186">
        <v>1371538</v>
      </c>
      <c r="G13" s="129">
        <v>23.2005967023881</v>
      </c>
      <c r="I13" s="186">
        <v>23862</v>
      </c>
      <c r="J13" s="186" t="s">
        <v>491</v>
      </c>
      <c r="K13" s="186" t="s">
        <v>491</v>
      </c>
      <c r="L13" s="186">
        <v>33655</v>
      </c>
      <c r="M13" s="186">
        <v>150</v>
      </c>
      <c r="N13" s="129">
        <v>22336.6666666667</v>
      </c>
      <c r="O13" s="186">
        <v>6236</v>
      </c>
      <c r="P13" s="186" t="s">
        <v>491</v>
      </c>
      <c r="Q13" s="186" t="s">
        <v>491</v>
      </c>
      <c r="R13" s="186">
        <v>17004</v>
      </c>
      <c r="S13" s="186">
        <v>24923</v>
      </c>
      <c r="T13" s="129">
        <v>-31.7738634995787</v>
      </c>
      <c r="V13" s="186">
        <v>992424</v>
      </c>
      <c r="W13" s="186" t="s">
        <v>491</v>
      </c>
      <c r="X13" s="186" t="s">
        <v>491</v>
      </c>
      <c r="Y13" s="186">
        <v>1740402</v>
      </c>
      <c r="Z13" s="186">
        <v>1396611</v>
      </c>
      <c r="AA13" s="129">
        <v>24.6160885171318</v>
      </c>
    </row>
    <row r="14" spans="1:27" ht="11.25">
      <c r="A14" s="48" t="s">
        <v>973</v>
      </c>
      <c r="B14" s="198">
        <v>-80</v>
      </c>
      <c r="C14" s="198" t="s">
        <v>491</v>
      </c>
      <c r="D14" s="198" t="s">
        <v>491</v>
      </c>
      <c r="E14" s="198">
        <v>5</v>
      </c>
      <c r="F14" s="198">
        <v>-9</v>
      </c>
      <c r="G14" s="126">
        <v>-155.555555555556</v>
      </c>
      <c r="I14" s="198">
        <v>0</v>
      </c>
      <c r="J14" s="198" t="s">
        <v>491</v>
      </c>
      <c r="K14" s="198" t="s">
        <v>491</v>
      </c>
      <c r="L14" s="198">
        <v>0</v>
      </c>
      <c r="M14" s="198">
        <v>0</v>
      </c>
      <c r="N14" s="126" t="s">
        <v>491</v>
      </c>
      <c r="O14" s="198">
        <v>-132</v>
      </c>
      <c r="P14" s="198" t="s">
        <v>491</v>
      </c>
      <c r="Q14" s="198" t="s">
        <v>491</v>
      </c>
      <c r="R14" s="198">
        <v>0</v>
      </c>
      <c r="S14" s="198">
        <v>-1</v>
      </c>
      <c r="T14" s="126">
        <v>-100</v>
      </c>
      <c r="V14" s="198">
        <v>-212</v>
      </c>
      <c r="W14" s="198" t="s">
        <v>491</v>
      </c>
      <c r="X14" s="198" t="s">
        <v>491</v>
      </c>
      <c r="Y14" s="198">
        <v>5</v>
      </c>
      <c r="Z14" s="198">
        <v>-10</v>
      </c>
      <c r="AA14" s="126">
        <v>-150</v>
      </c>
    </row>
    <row r="15" spans="1:27" ht="11.25">
      <c r="A15" s="50" t="s">
        <v>974</v>
      </c>
      <c r="B15" s="181">
        <v>0</v>
      </c>
      <c r="C15" s="181" t="s">
        <v>491</v>
      </c>
      <c r="D15" s="181" t="s">
        <v>491</v>
      </c>
      <c r="E15" s="181">
        <v>0</v>
      </c>
      <c r="F15" s="181">
        <v>0</v>
      </c>
      <c r="G15" s="127" t="s">
        <v>491</v>
      </c>
      <c r="I15" s="181">
        <v>0</v>
      </c>
      <c r="J15" s="181" t="s">
        <v>491</v>
      </c>
      <c r="K15" s="181" t="s">
        <v>491</v>
      </c>
      <c r="L15" s="181">
        <v>0</v>
      </c>
      <c r="M15" s="181">
        <v>0</v>
      </c>
      <c r="N15" s="127" t="s">
        <v>491</v>
      </c>
      <c r="O15" s="181">
        <v>0</v>
      </c>
      <c r="P15" s="181" t="s">
        <v>491</v>
      </c>
      <c r="Q15" s="181" t="s">
        <v>491</v>
      </c>
      <c r="R15" s="181">
        <v>0</v>
      </c>
      <c r="S15" s="181">
        <v>0</v>
      </c>
      <c r="T15" s="127" t="s">
        <v>491</v>
      </c>
      <c r="V15" s="181">
        <v>0</v>
      </c>
      <c r="W15" s="181" t="s">
        <v>491</v>
      </c>
      <c r="X15" s="181" t="s">
        <v>491</v>
      </c>
      <c r="Y15" s="181">
        <v>0</v>
      </c>
      <c r="Z15" s="181" t="s">
        <v>491</v>
      </c>
      <c r="AA15" s="127" t="s">
        <v>491</v>
      </c>
    </row>
    <row r="16" spans="1:27" ht="11.25">
      <c r="A16" s="39" t="s">
        <v>975</v>
      </c>
      <c r="B16" s="181">
        <v>0</v>
      </c>
      <c r="C16" s="181" t="s">
        <v>491</v>
      </c>
      <c r="D16" s="181" t="s">
        <v>491</v>
      </c>
      <c r="E16" s="181">
        <v>0</v>
      </c>
      <c r="F16" s="181">
        <v>0</v>
      </c>
      <c r="G16" s="127" t="s">
        <v>491</v>
      </c>
      <c r="I16" s="181">
        <v>0</v>
      </c>
      <c r="J16" s="181" t="s">
        <v>491</v>
      </c>
      <c r="K16" s="181" t="s">
        <v>491</v>
      </c>
      <c r="L16" s="181">
        <v>0</v>
      </c>
      <c r="M16" s="181">
        <v>0</v>
      </c>
      <c r="N16" s="127" t="s">
        <v>491</v>
      </c>
      <c r="O16" s="181">
        <v>0</v>
      </c>
      <c r="P16" s="181" t="s">
        <v>491</v>
      </c>
      <c r="Q16" s="181" t="s">
        <v>491</v>
      </c>
      <c r="R16" s="181">
        <v>0</v>
      </c>
      <c r="S16" s="181">
        <v>0</v>
      </c>
      <c r="T16" s="127" t="s">
        <v>491</v>
      </c>
      <c r="V16" s="181">
        <v>0</v>
      </c>
      <c r="W16" s="181" t="s">
        <v>491</v>
      </c>
      <c r="X16" s="181" t="s">
        <v>491</v>
      </c>
      <c r="Y16" s="181">
        <v>0</v>
      </c>
      <c r="Z16" s="181" t="s">
        <v>491</v>
      </c>
      <c r="AA16" s="127" t="s">
        <v>491</v>
      </c>
    </row>
    <row r="17" spans="1:27" ht="11.25">
      <c r="A17" s="40" t="s">
        <v>976</v>
      </c>
      <c r="B17" s="182">
        <v>-80</v>
      </c>
      <c r="C17" s="182" t="s">
        <v>491</v>
      </c>
      <c r="D17" s="182" t="s">
        <v>491</v>
      </c>
      <c r="E17" s="182">
        <v>5</v>
      </c>
      <c r="F17" s="182">
        <v>-9</v>
      </c>
      <c r="G17" s="128">
        <v>-155.555555555556</v>
      </c>
      <c r="I17" s="182">
        <v>0</v>
      </c>
      <c r="J17" s="182" t="s">
        <v>491</v>
      </c>
      <c r="K17" s="182" t="s">
        <v>491</v>
      </c>
      <c r="L17" s="182">
        <v>0</v>
      </c>
      <c r="M17" s="182">
        <v>0</v>
      </c>
      <c r="N17" s="128" t="s">
        <v>491</v>
      </c>
      <c r="O17" s="182">
        <v>-132</v>
      </c>
      <c r="P17" s="182" t="s">
        <v>491</v>
      </c>
      <c r="Q17" s="182" t="s">
        <v>491</v>
      </c>
      <c r="R17" s="182">
        <v>0</v>
      </c>
      <c r="S17" s="182">
        <v>-1</v>
      </c>
      <c r="T17" s="128">
        <v>-100</v>
      </c>
      <c r="V17" s="182">
        <v>-212</v>
      </c>
      <c r="W17" s="182" t="s">
        <v>491</v>
      </c>
      <c r="X17" s="182" t="s">
        <v>491</v>
      </c>
      <c r="Y17" s="182">
        <v>5</v>
      </c>
      <c r="Z17" s="182">
        <v>-10</v>
      </c>
      <c r="AA17" s="128">
        <v>-150</v>
      </c>
    </row>
    <row r="18" spans="1:27" ht="11.25">
      <c r="A18" s="32" t="s">
        <v>977</v>
      </c>
      <c r="B18" s="179">
        <v>-34597</v>
      </c>
      <c r="C18" s="179" t="s">
        <v>491</v>
      </c>
      <c r="D18" s="179" t="s">
        <v>491</v>
      </c>
      <c r="E18" s="179">
        <v>46115</v>
      </c>
      <c r="F18" s="179">
        <v>-53130</v>
      </c>
      <c r="G18" s="130">
        <v>-186.796536796537</v>
      </c>
      <c r="I18" s="179">
        <v>0</v>
      </c>
      <c r="J18" s="179" t="s">
        <v>491</v>
      </c>
      <c r="K18" s="179" t="s">
        <v>491</v>
      </c>
      <c r="L18" s="179">
        <v>0</v>
      </c>
      <c r="M18" s="179">
        <v>0</v>
      </c>
      <c r="N18" s="130" t="s">
        <v>491</v>
      </c>
      <c r="O18" s="179">
        <v>-1990</v>
      </c>
      <c r="P18" s="179" t="s">
        <v>491</v>
      </c>
      <c r="Q18" s="179" t="s">
        <v>491</v>
      </c>
      <c r="R18" s="179">
        <v>-1475</v>
      </c>
      <c r="S18" s="179">
        <v>25</v>
      </c>
      <c r="T18" s="130">
        <v>-6000</v>
      </c>
      <c r="V18" s="179">
        <v>-36587</v>
      </c>
      <c r="W18" s="179" t="s">
        <v>491</v>
      </c>
      <c r="X18" s="179" t="s">
        <v>491</v>
      </c>
      <c r="Y18" s="179">
        <v>44640</v>
      </c>
      <c r="Z18" s="179">
        <v>-53105</v>
      </c>
      <c r="AA18" s="130">
        <v>-184.059881367103</v>
      </c>
    </row>
    <row r="19" spans="1:27" ht="11.25">
      <c r="A19" s="32" t="s">
        <v>978</v>
      </c>
      <c r="B19" s="179">
        <v>1672</v>
      </c>
      <c r="C19" s="179" t="s">
        <v>491</v>
      </c>
      <c r="D19" s="179" t="s">
        <v>491</v>
      </c>
      <c r="E19" s="179">
        <v>979</v>
      </c>
      <c r="F19" s="179">
        <v>178019</v>
      </c>
      <c r="G19" s="130">
        <v>-99.4500587015993</v>
      </c>
      <c r="I19" s="179">
        <v>0</v>
      </c>
      <c r="J19" s="179" t="s">
        <v>491</v>
      </c>
      <c r="K19" s="179" t="s">
        <v>491</v>
      </c>
      <c r="L19" s="179">
        <v>0</v>
      </c>
      <c r="M19" s="179">
        <v>111</v>
      </c>
      <c r="N19" s="130">
        <v>-100</v>
      </c>
      <c r="O19" s="179">
        <v>100</v>
      </c>
      <c r="P19" s="179" t="s">
        <v>491</v>
      </c>
      <c r="Q19" s="179" t="s">
        <v>491</v>
      </c>
      <c r="R19" s="179">
        <v>66</v>
      </c>
      <c r="S19" s="179">
        <v>855</v>
      </c>
      <c r="T19" s="130">
        <v>-92.280701754386</v>
      </c>
      <c r="V19" s="179">
        <v>1772</v>
      </c>
      <c r="W19" s="179" t="s">
        <v>491</v>
      </c>
      <c r="X19" s="179" t="s">
        <v>491</v>
      </c>
      <c r="Y19" s="179">
        <v>1045</v>
      </c>
      <c r="Z19" s="179">
        <v>178985</v>
      </c>
      <c r="AA19" s="130">
        <v>-99.4161521915244</v>
      </c>
    </row>
    <row r="20" spans="1:27" ht="11.25">
      <c r="A20" s="48" t="s">
        <v>979</v>
      </c>
      <c r="B20" s="198">
        <v>-1160012</v>
      </c>
      <c r="C20" s="198" t="s">
        <v>491</v>
      </c>
      <c r="D20" s="198" t="s">
        <v>491</v>
      </c>
      <c r="E20" s="198">
        <v>-1610484</v>
      </c>
      <c r="F20" s="198">
        <v>-1342122</v>
      </c>
      <c r="G20" s="126">
        <v>19.9953506462155</v>
      </c>
      <c r="I20" s="198">
        <v>-11714</v>
      </c>
      <c r="J20" s="198" t="s">
        <v>491</v>
      </c>
      <c r="K20" s="198" t="s">
        <v>491</v>
      </c>
      <c r="L20" s="198">
        <v>-7438</v>
      </c>
      <c r="M20" s="198">
        <v>-261</v>
      </c>
      <c r="N20" s="126">
        <v>2749.80842911877</v>
      </c>
      <c r="O20" s="198">
        <v>-1657</v>
      </c>
      <c r="P20" s="198" t="s">
        <v>491</v>
      </c>
      <c r="Q20" s="198" t="s">
        <v>491</v>
      </c>
      <c r="R20" s="198">
        <v>-7840</v>
      </c>
      <c r="S20" s="198">
        <v>-9566</v>
      </c>
      <c r="T20" s="126">
        <v>-18.0430692034288</v>
      </c>
      <c r="V20" s="198">
        <v>-1173383</v>
      </c>
      <c r="W20" s="198" t="s">
        <v>491</v>
      </c>
      <c r="X20" s="198" t="s">
        <v>491</v>
      </c>
      <c r="Y20" s="198">
        <v>-1625762</v>
      </c>
      <c r="Z20" s="198">
        <v>-1351949</v>
      </c>
      <c r="AA20" s="126">
        <v>20.2532048176374</v>
      </c>
    </row>
    <row r="21" spans="1:27" ht="11.25">
      <c r="A21" s="39" t="s">
        <v>980</v>
      </c>
      <c r="B21" s="181">
        <v>-66284</v>
      </c>
      <c r="C21" s="181" t="s">
        <v>491</v>
      </c>
      <c r="D21" s="181" t="s">
        <v>491</v>
      </c>
      <c r="E21" s="181">
        <v>-80839</v>
      </c>
      <c r="F21" s="181">
        <v>-31567</v>
      </c>
      <c r="G21" s="127">
        <v>156.087052935027</v>
      </c>
      <c r="I21" s="181">
        <v>-138</v>
      </c>
      <c r="J21" s="181" t="s">
        <v>491</v>
      </c>
      <c r="K21" s="181" t="s">
        <v>491</v>
      </c>
      <c r="L21" s="181">
        <v>-352</v>
      </c>
      <c r="M21" s="181">
        <v>-99</v>
      </c>
      <c r="N21" s="127">
        <v>255.555555555556</v>
      </c>
      <c r="O21" s="181">
        <v>-159</v>
      </c>
      <c r="P21" s="181" t="s">
        <v>491</v>
      </c>
      <c r="Q21" s="181" t="s">
        <v>491</v>
      </c>
      <c r="R21" s="181">
        <v>-211</v>
      </c>
      <c r="S21" s="181">
        <v>-203</v>
      </c>
      <c r="T21" s="127">
        <v>3.94088669950739</v>
      </c>
      <c r="V21" s="181">
        <v>-66581</v>
      </c>
      <c r="W21" s="181" t="s">
        <v>491</v>
      </c>
      <c r="X21" s="181" t="s">
        <v>491</v>
      </c>
      <c r="Y21" s="181">
        <v>-81402</v>
      </c>
      <c r="Z21" s="181">
        <v>-31869</v>
      </c>
      <c r="AA21" s="127">
        <v>155.426903887791</v>
      </c>
    </row>
    <row r="22" spans="1:27" ht="11.25">
      <c r="A22" s="39" t="s">
        <v>981</v>
      </c>
      <c r="B22" s="181">
        <v>-14264</v>
      </c>
      <c r="C22" s="181" t="s">
        <v>491</v>
      </c>
      <c r="D22" s="181" t="s">
        <v>491</v>
      </c>
      <c r="E22" s="181">
        <v>-22472</v>
      </c>
      <c r="F22" s="181">
        <v>-20536</v>
      </c>
      <c r="G22" s="127">
        <v>9.42734709777951</v>
      </c>
      <c r="I22" s="181">
        <v>-46</v>
      </c>
      <c r="J22" s="181" t="s">
        <v>491</v>
      </c>
      <c r="K22" s="181" t="s">
        <v>491</v>
      </c>
      <c r="L22" s="181">
        <v>-55</v>
      </c>
      <c r="M22" s="181">
        <v>0</v>
      </c>
      <c r="N22" s="127" t="s">
        <v>491</v>
      </c>
      <c r="O22" s="181">
        <v>-133</v>
      </c>
      <c r="P22" s="181" t="s">
        <v>491</v>
      </c>
      <c r="Q22" s="181" t="s">
        <v>491</v>
      </c>
      <c r="R22" s="181">
        <v>-142</v>
      </c>
      <c r="S22" s="181">
        <v>-20</v>
      </c>
      <c r="T22" s="127">
        <v>610</v>
      </c>
      <c r="V22" s="181">
        <v>-14443</v>
      </c>
      <c r="W22" s="181" t="s">
        <v>491</v>
      </c>
      <c r="X22" s="181" t="s">
        <v>491</v>
      </c>
      <c r="Y22" s="181">
        <v>-22669</v>
      </c>
      <c r="Z22" s="181">
        <v>-20556</v>
      </c>
      <c r="AA22" s="127">
        <v>10.279237205682</v>
      </c>
    </row>
    <row r="23" spans="1:27" ht="11.25">
      <c r="A23" s="39" t="s">
        <v>982</v>
      </c>
      <c r="B23" s="181">
        <v>-33760</v>
      </c>
      <c r="C23" s="181" t="s">
        <v>491</v>
      </c>
      <c r="D23" s="181" t="s">
        <v>491</v>
      </c>
      <c r="E23" s="181">
        <v>-36424</v>
      </c>
      <c r="F23" s="181">
        <v>-9340</v>
      </c>
      <c r="G23" s="127">
        <v>289.978586723769</v>
      </c>
      <c r="I23" s="181">
        <v>0</v>
      </c>
      <c r="J23" s="181" t="s">
        <v>491</v>
      </c>
      <c r="K23" s="181" t="s">
        <v>491</v>
      </c>
      <c r="L23" s="181">
        <v>0</v>
      </c>
      <c r="M23" s="181">
        <v>0</v>
      </c>
      <c r="N23" s="127" t="s">
        <v>491</v>
      </c>
      <c r="O23" s="181">
        <v>-11</v>
      </c>
      <c r="P23" s="181" t="s">
        <v>491</v>
      </c>
      <c r="Q23" s="181" t="s">
        <v>491</v>
      </c>
      <c r="R23" s="181">
        <v>-23</v>
      </c>
      <c r="S23" s="181">
        <v>-104</v>
      </c>
      <c r="T23" s="127">
        <v>-77.8846153846154</v>
      </c>
      <c r="V23" s="181">
        <v>-33771</v>
      </c>
      <c r="W23" s="181" t="s">
        <v>491</v>
      </c>
      <c r="X23" s="181" t="s">
        <v>491</v>
      </c>
      <c r="Y23" s="181">
        <v>-36447</v>
      </c>
      <c r="Z23" s="181">
        <v>-9444</v>
      </c>
      <c r="AA23" s="127">
        <v>285.927573062262</v>
      </c>
    </row>
    <row r="24" spans="1:27" ht="11.25">
      <c r="A24" s="39" t="s">
        <v>983</v>
      </c>
      <c r="B24" s="181">
        <v>-24</v>
      </c>
      <c r="C24" s="181" t="s">
        <v>491</v>
      </c>
      <c r="D24" s="181" t="s">
        <v>491</v>
      </c>
      <c r="E24" s="181">
        <v>-35</v>
      </c>
      <c r="F24" s="181">
        <v>-70</v>
      </c>
      <c r="G24" s="127">
        <v>-50</v>
      </c>
      <c r="I24" s="181">
        <v>0</v>
      </c>
      <c r="J24" s="181" t="s">
        <v>491</v>
      </c>
      <c r="K24" s="181" t="s">
        <v>491</v>
      </c>
      <c r="L24" s="181">
        <v>0</v>
      </c>
      <c r="M24" s="181">
        <v>0</v>
      </c>
      <c r="N24" s="127" t="s">
        <v>491</v>
      </c>
      <c r="O24" s="181">
        <v>0</v>
      </c>
      <c r="P24" s="181" t="s">
        <v>491</v>
      </c>
      <c r="Q24" s="181" t="s">
        <v>491</v>
      </c>
      <c r="R24" s="181">
        <v>0</v>
      </c>
      <c r="S24" s="181">
        <v>0</v>
      </c>
      <c r="T24" s="127" t="s">
        <v>491</v>
      </c>
      <c r="V24" s="181">
        <v>-24</v>
      </c>
      <c r="W24" s="181" t="s">
        <v>491</v>
      </c>
      <c r="X24" s="181" t="s">
        <v>491</v>
      </c>
      <c r="Y24" s="181">
        <v>-35</v>
      </c>
      <c r="Z24" s="181">
        <v>-70</v>
      </c>
      <c r="AA24" s="127">
        <v>-50</v>
      </c>
    </row>
    <row r="25" spans="1:27" ht="11.25">
      <c r="A25" s="39" t="s">
        <v>984</v>
      </c>
      <c r="B25" s="181">
        <v>-18236</v>
      </c>
      <c r="C25" s="181" t="s">
        <v>491</v>
      </c>
      <c r="D25" s="181" t="s">
        <v>491</v>
      </c>
      <c r="E25" s="181">
        <v>-21908</v>
      </c>
      <c r="F25" s="181">
        <v>-1621</v>
      </c>
      <c r="G25" s="127">
        <v>1251.5114127082</v>
      </c>
      <c r="I25" s="181">
        <v>-92</v>
      </c>
      <c r="J25" s="181" t="s">
        <v>491</v>
      </c>
      <c r="K25" s="181" t="s">
        <v>491</v>
      </c>
      <c r="L25" s="181">
        <v>-297</v>
      </c>
      <c r="M25" s="181">
        <v>-99</v>
      </c>
      <c r="N25" s="127">
        <v>200</v>
      </c>
      <c r="O25" s="181">
        <v>-15</v>
      </c>
      <c r="P25" s="181" t="s">
        <v>491</v>
      </c>
      <c r="Q25" s="181" t="s">
        <v>491</v>
      </c>
      <c r="R25" s="181">
        <v>-46</v>
      </c>
      <c r="S25" s="181">
        <v>-79</v>
      </c>
      <c r="T25" s="127">
        <v>-41.7721518987342</v>
      </c>
      <c r="V25" s="181">
        <v>-18343</v>
      </c>
      <c r="W25" s="181" t="s">
        <v>491</v>
      </c>
      <c r="X25" s="181" t="s">
        <v>491</v>
      </c>
      <c r="Y25" s="181">
        <v>-22251</v>
      </c>
      <c r="Z25" s="181">
        <v>-1799</v>
      </c>
      <c r="AA25" s="127">
        <v>1136.85380767093</v>
      </c>
    </row>
    <row r="26" spans="1:27" ht="11.25">
      <c r="A26" s="39" t="s">
        <v>985</v>
      </c>
      <c r="B26" s="181">
        <v>-51</v>
      </c>
      <c r="C26" s="181" t="s">
        <v>491</v>
      </c>
      <c r="D26" s="181" t="s">
        <v>491</v>
      </c>
      <c r="E26" s="181">
        <v>-51</v>
      </c>
      <c r="F26" s="181">
        <v>-5</v>
      </c>
      <c r="G26" s="127">
        <v>920</v>
      </c>
      <c r="I26" s="181">
        <v>-5</v>
      </c>
      <c r="J26" s="181" t="s">
        <v>491</v>
      </c>
      <c r="K26" s="181" t="s">
        <v>491</v>
      </c>
      <c r="L26" s="181">
        <v>0</v>
      </c>
      <c r="M26" s="181">
        <v>0</v>
      </c>
      <c r="N26" s="127" t="s">
        <v>491</v>
      </c>
      <c r="O26" s="181">
        <v>0</v>
      </c>
      <c r="P26" s="181" t="s">
        <v>491</v>
      </c>
      <c r="Q26" s="181" t="s">
        <v>491</v>
      </c>
      <c r="R26" s="181">
        <v>0</v>
      </c>
      <c r="S26" s="181">
        <v>0</v>
      </c>
      <c r="T26" s="127" t="s">
        <v>491</v>
      </c>
      <c r="V26" s="181">
        <v>-56</v>
      </c>
      <c r="W26" s="181" t="s">
        <v>491</v>
      </c>
      <c r="X26" s="181" t="s">
        <v>491</v>
      </c>
      <c r="Y26" s="181">
        <v>-51</v>
      </c>
      <c r="Z26" s="181">
        <v>-5</v>
      </c>
      <c r="AA26" s="127">
        <v>920</v>
      </c>
    </row>
    <row r="27" spans="1:27" ht="11.25">
      <c r="A27" s="39" t="s">
        <v>986</v>
      </c>
      <c r="B27" s="181">
        <v>-1093677</v>
      </c>
      <c r="C27" s="181" t="s">
        <v>491</v>
      </c>
      <c r="D27" s="181" t="s">
        <v>491</v>
      </c>
      <c r="E27" s="181">
        <v>-1529594</v>
      </c>
      <c r="F27" s="181">
        <v>-1310550</v>
      </c>
      <c r="G27" s="127">
        <v>16.7138987448018</v>
      </c>
      <c r="I27" s="181">
        <v>-11571</v>
      </c>
      <c r="J27" s="181" t="s">
        <v>491</v>
      </c>
      <c r="K27" s="181" t="s">
        <v>491</v>
      </c>
      <c r="L27" s="181">
        <v>-7086</v>
      </c>
      <c r="M27" s="181">
        <v>-162</v>
      </c>
      <c r="N27" s="127">
        <v>4274.07407407407</v>
      </c>
      <c r="O27" s="181">
        <v>-1498</v>
      </c>
      <c r="P27" s="181" t="s">
        <v>491</v>
      </c>
      <c r="Q27" s="181" t="s">
        <v>491</v>
      </c>
      <c r="R27" s="181">
        <v>-7629</v>
      </c>
      <c r="S27" s="181">
        <v>-9363</v>
      </c>
      <c r="T27" s="127">
        <v>-18.519705222685</v>
      </c>
      <c r="V27" s="181">
        <v>-1106746</v>
      </c>
      <c r="W27" s="181" t="s">
        <v>491</v>
      </c>
      <c r="X27" s="181" t="s">
        <v>491</v>
      </c>
      <c r="Y27" s="181">
        <v>-1544309</v>
      </c>
      <c r="Z27" s="181">
        <v>-1320075</v>
      </c>
      <c r="AA27" s="127">
        <v>16.9864591027025</v>
      </c>
    </row>
    <row r="28" spans="1:27" ht="11.25">
      <c r="A28" s="39" t="s">
        <v>987</v>
      </c>
      <c r="B28" s="181">
        <v>-26255</v>
      </c>
      <c r="C28" s="181" t="s">
        <v>491</v>
      </c>
      <c r="D28" s="181" t="s">
        <v>491</v>
      </c>
      <c r="E28" s="181">
        <v>-49669</v>
      </c>
      <c r="F28" s="181">
        <v>-44405</v>
      </c>
      <c r="G28" s="127">
        <v>11.8545208872875</v>
      </c>
      <c r="I28" s="181">
        <v>-73</v>
      </c>
      <c r="J28" s="181" t="s">
        <v>491</v>
      </c>
      <c r="K28" s="181" t="s">
        <v>491</v>
      </c>
      <c r="L28" s="181">
        <v>-725</v>
      </c>
      <c r="M28" s="181">
        <v>-41</v>
      </c>
      <c r="N28" s="127">
        <v>1668.29268292683</v>
      </c>
      <c r="O28" s="181">
        <v>-322</v>
      </c>
      <c r="P28" s="181" t="s">
        <v>491</v>
      </c>
      <c r="Q28" s="181" t="s">
        <v>491</v>
      </c>
      <c r="R28" s="181">
        <v>-459</v>
      </c>
      <c r="S28" s="181">
        <v>-449</v>
      </c>
      <c r="T28" s="127">
        <v>2.2271714922049</v>
      </c>
      <c r="V28" s="181">
        <v>-26650</v>
      </c>
      <c r="W28" s="181" t="s">
        <v>491</v>
      </c>
      <c r="X28" s="181" t="s">
        <v>491</v>
      </c>
      <c r="Y28" s="181">
        <v>-50853</v>
      </c>
      <c r="Z28" s="181">
        <v>-44895</v>
      </c>
      <c r="AA28" s="127">
        <v>13.2709655863682</v>
      </c>
    </row>
    <row r="29" spans="1:27" ht="11.25">
      <c r="A29" s="39" t="s">
        <v>988</v>
      </c>
      <c r="B29" s="181">
        <v>-20728</v>
      </c>
      <c r="C29" s="181" t="s">
        <v>491</v>
      </c>
      <c r="D29" s="181" t="s">
        <v>491</v>
      </c>
      <c r="E29" s="181">
        <v>-41074</v>
      </c>
      <c r="F29" s="181">
        <v>-41191</v>
      </c>
      <c r="G29" s="127">
        <v>-0.284042630671749</v>
      </c>
      <c r="I29" s="181">
        <v>-3</v>
      </c>
      <c r="J29" s="181" t="s">
        <v>491</v>
      </c>
      <c r="K29" s="181" t="s">
        <v>491</v>
      </c>
      <c r="L29" s="181">
        <v>-29</v>
      </c>
      <c r="M29" s="181">
        <v>-4</v>
      </c>
      <c r="N29" s="127">
        <v>625</v>
      </c>
      <c r="O29" s="181">
        <v>-893</v>
      </c>
      <c r="P29" s="181" t="s">
        <v>491</v>
      </c>
      <c r="Q29" s="181" t="s">
        <v>491</v>
      </c>
      <c r="R29" s="181">
        <v>-2795</v>
      </c>
      <c r="S29" s="181">
        <v>-2296</v>
      </c>
      <c r="T29" s="127">
        <v>21.7334494773519</v>
      </c>
      <c r="V29" s="181">
        <v>-21624</v>
      </c>
      <c r="W29" s="181" t="s">
        <v>491</v>
      </c>
      <c r="X29" s="181" t="s">
        <v>491</v>
      </c>
      <c r="Y29" s="181">
        <v>-43898</v>
      </c>
      <c r="Z29" s="181">
        <v>-43491</v>
      </c>
      <c r="AA29" s="127">
        <v>0.935825803039709</v>
      </c>
    </row>
    <row r="30" spans="1:27" ht="11.25">
      <c r="A30" s="39" t="s">
        <v>989</v>
      </c>
      <c r="B30" s="181">
        <v>-3617</v>
      </c>
      <c r="C30" s="181" t="s">
        <v>491</v>
      </c>
      <c r="D30" s="181" t="s">
        <v>491</v>
      </c>
      <c r="E30" s="181">
        <v>-7308</v>
      </c>
      <c r="F30" s="181">
        <v>-14265</v>
      </c>
      <c r="G30" s="127">
        <v>-48.7697160883281</v>
      </c>
      <c r="I30" s="181">
        <v>-2</v>
      </c>
      <c r="J30" s="181" t="s">
        <v>491</v>
      </c>
      <c r="K30" s="181" t="s">
        <v>491</v>
      </c>
      <c r="L30" s="181">
        <v>-5</v>
      </c>
      <c r="M30" s="181">
        <v>-6</v>
      </c>
      <c r="N30" s="127">
        <v>-16.6666666666667</v>
      </c>
      <c r="O30" s="181">
        <v>-51</v>
      </c>
      <c r="P30" s="181" t="s">
        <v>491</v>
      </c>
      <c r="Q30" s="181" t="s">
        <v>491</v>
      </c>
      <c r="R30" s="181">
        <v>-86</v>
      </c>
      <c r="S30" s="181">
        <v>-178</v>
      </c>
      <c r="T30" s="127">
        <v>-51.685393258427</v>
      </c>
      <c r="V30" s="181">
        <v>-3670</v>
      </c>
      <c r="W30" s="181" t="s">
        <v>491</v>
      </c>
      <c r="X30" s="181" t="s">
        <v>491</v>
      </c>
      <c r="Y30" s="181">
        <v>-7399</v>
      </c>
      <c r="Z30" s="181">
        <v>-14449</v>
      </c>
      <c r="AA30" s="127">
        <v>-48.7923039656724</v>
      </c>
    </row>
    <row r="31" spans="1:27" ht="11.25">
      <c r="A31" s="39" t="s">
        <v>990</v>
      </c>
      <c r="B31" s="181">
        <v>-1020734</v>
      </c>
      <c r="C31" s="181" t="s">
        <v>491</v>
      </c>
      <c r="D31" s="181" t="s">
        <v>491</v>
      </c>
      <c r="E31" s="181">
        <v>-1384890</v>
      </c>
      <c r="F31" s="181">
        <v>-983170</v>
      </c>
      <c r="G31" s="127">
        <v>40.8596682160766</v>
      </c>
      <c r="I31" s="181">
        <v>-11273</v>
      </c>
      <c r="J31" s="181" t="s">
        <v>491</v>
      </c>
      <c r="K31" s="181" t="s">
        <v>491</v>
      </c>
      <c r="L31" s="181">
        <v>-5836</v>
      </c>
      <c r="M31" s="181">
        <v>0</v>
      </c>
      <c r="N31" s="127" t="s">
        <v>491</v>
      </c>
      <c r="O31" s="181">
        <v>-26</v>
      </c>
      <c r="P31" s="181" t="s">
        <v>491</v>
      </c>
      <c r="Q31" s="181" t="s">
        <v>491</v>
      </c>
      <c r="R31" s="181">
        <v>-3926</v>
      </c>
      <c r="S31" s="181">
        <v>-5468</v>
      </c>
      <c r="T31" s="127">
        <v>-28.2004389173372</v>
      </c>
      <c r="V31" s="181">
        <v>-1032033</v>
      </c>
      <c r="W31" s="181" t="s">
        <v>491</v>
      </c>
      <c r="X31" s="181" t="s">
        <v>491</v>
      </c>
      <c r="Y31" s="181">
        <v>-1394652</v>
      </c>
      <c r="Z31" s="181">
        <v>-988638</v>
      </c>
      <c r="AA31" s="127">
        <v>41.0680147839755</v>
      </c>
    </row>
    <row r="32" spans="1:27" ht="11.25">
      <c r="A32" s="39" t="s">
        <v>991</v>
      </c>
      <c r="B32" s="181">
        <v>15</v>
      </c>
      <c r="C32" s="181" t="s">
        <v>491</v>
      </c>
      <c r="D32" s="181" t="s">
        <v>491</v>
      </c>
      <c r="E32" s="181">
        <v>0</v>
      </c>
      <c r="F32" s="181">
        <v>-4691</v>
      </c>
      <c r="G32" s="127">
        <v>-100</v>
      </c>
      <c r="I32" s="181">
        <v>0</v>
      </c>
      <c r="J32" s="181" t="s">
        <v>491</v>
      </c>
      <c r="K32" s="181" t="s">
        <v>491</v>
      </c>
      <c r="L32" s="181">
        <v>0</v>
      </c>
      <c r="M32" s="181">
        <v>0</v>
      </c>
      <c r="N32" s="127" t="s">
        <v>491</v>
      </c>
      <c r="O32" s="181">
        <v>0</v>
      </c>
      <c r="P32" s="181" t="s">
        <v>491</v>
      </c>
      <c r="Q32" s="181" t="s">
        <v>491</v>
      </c>
      <c r="R32" s="181">
        <v>0</v>
      </c>
      <c r="S32" s="181">
        <v>-15</v>
      </c>
      <c r="T32" s="127">
        <v>-100</v>
      </c>
      <c r="V32" s="181">
        <v>15</v>
      </c>
      <c r="W32" s="181" t="s">
        <v>491</v>
      </c>
      <c r="X32" s="181" t="s">
        <v>491</v>
      </c>
      <c r="Y32" s="181">
        <v>0</v>
      </c>
      <c r="Z32" s="181">
        <v>-4706</v>
      </c>
      <c r="AA32" s="127">
        <v>-100</v>
      </c>
    </row>
    <row r="33" spans="1:27" ht="11.25">
      <c r="A33" s="39" t="s">
        <v>992</v>
      </c>
      <c r="B33" s="181">
        <v>-175</v>
      </c>
      <c r="C33" s="181" t="s">
        <v>491</v>
      </c>
      <c r="D33" s="181" t="s">
        <v>491</v>
      </c>
      <c r="E33" s="181">
        <v>-353</v>
      </c>
      <c r="F33" s="181">
        <v>-360</v>
      </c>
      <c r="G33" s="127">
        <v>-1.94444444444444</v>
      </c>
      <c r="I33" s="181">
        <v>0</v>
      </c>
      <c r="J33" s="181" t="s">
        <v>491</v>
      </c>
      <c r="K33" s="181" t="s">
        <v>491</v>
      </c>
      <c r="L33" s="181">
        <v>0</v>
      </c>
      <c r="M33" s="181">
        <v>0</v>
      </c>
      <c r="N33" s="127" t="s">
        <v>491</v>
      </c>
      <c r="O33" s="181">
        <v>0</v>
      </c>
      <c r="P33" s="181" t="s">
        <v>491</v>
      </c>
      <c r="Q33" s="181" t="s">
        <v>491</v>
      </c>
      <c r="R33" s="181">
        <v>0</v>
      </c>
      <c r="S33" s="181">
        <v>0</v>
      </c>
      <c r="T33" s="127" t="s">
        <v>491</v>
      </c>
      <c r="V33" s="181">
        <v>-175</v>
      </c>
      <c r="W33" s="181" t="s">
        <v>491</v>
      </c>
      <c r="X33" s="181" t="s">
        <v>491</v>
      </c>
      <c r="Y33" s="181">
        <v>-353</v>
      </c>
      <c r="Z33" s="181">
        <v>-360</v>
      </c>
      <c r="AA33" s="127">
        <v>-1.94444444444444</v>
      </c>
    </row>
    <row r="34" spans="1:27" ht="11.25">
      <c r="A34" s="40" t="s">
        <v>993</v>
      </c>
      <c r="B34" s="182">
        <v>-22183</v>
      </c>
      <c r="C34" s="182" t="s">
        <v>491</v>
      </c>
      <c r="D34" s="182" t="s">
        <v>491</v>
      </c>
      <c r="E34" s="182">
        <v>-46300</v>
      </c>
      <c r="F34" s="182">
        <v>-222468</v>
      </c>
      <c r="G34" s="128">
        <v>-79.1880180520345</v>
      </c>
      <c r="I34" s="182">
        <v>-220</v>
      </c>
      <c r="J34" s="182" t="s">
        <v>491</v>
      </c>
      <c r="K34" s="182" t="s">
        <v>491</v>
      </c>
      <c r="L34" s="182">
        <v>-491</v>
      </c>
      <c r="M34" s="182">
        <v>-111</v>
      </c>
      <c r="N34" s="128">
        <v>342.342342342342</v>
      </c>
      <c r="O34" s="182">
        <v>-206</v>
      </c>
      <c r="P34" s="182" t="s">
        <v>491</v>
      </c>
      <c r="Q34" s="182" t="s">
        <v>491</v>
      </c>
      <c r="R34" s="182">
        <v>-363</v>
      </c>
      <c r="S34" s="182">
        <v>-957</v>
      </c>
      <c r="T34" s="128">
        <v>-62.0689655172414</v>
      </c>
      <c r="V34" s="182">
        <v>-22609</v>
      </c>
      <c r="W34" s="182" t="s">
        <v>491</v>
      </c>
      <c r="X34" s="182" t="s">
        <v>491</v>
      </c>
      <c r="Y34" s="182">
        <v>-47154</v>
      </c>
      <c r="Z34" s="182">
        <v>-223536</v>
      </c>
      <c r="AA34" s="128">
        <v>-78.9054112089328</v>
      </c>
    </row>
    <row r="35" spans="1:27" ht="11.25">
      <c r="A35" s="48" t="s">
        <v>994</v>
      </c>
      <c r="B35" s="198">
        <v>-626181</v>
      </c>
      <c r="C35" s="198" t="s">
        <v>491</v>
      </c>
      <c r="D35" s="198" t="s">
        <v>491</v>
      </c>
      <c r="E35" s="198">
        <v>-1213685</v>
      </c>
      <c r="F35" s="198">
        <v>-1510386</v>
      </c>
      <c r="G35" s="126">
        <v>-19.6440512557717</v>
      </c>
      <c r="I35" s="198">
        <v>-15929</v>
      </c>
      <c r="J35" s="198" t="s">
        <v>491</v>
      </c>
      <c r="K35" s="198" t="s">
        <v>491</v>
      </c>
      <c r="L35" s="198">
        <v>-29998</v>
      </c>
      <c r="M35" s="198">
        <v>0</v>
      </c>
      <c r="N35" s="126" t="s">
        <v>491</v>
      </c>
      <c r="O35" s="198">
        <v>-29728</v>
      </c>
      <c r="P35" s="198" t="s">
        <v>491</v>
      </c>
      <c r="Q35" s="198" t="s">
        <v>491</v>
      </c>
      <c r="R35" s="198">
        <v>-29471</v>
      </c>
      <c r="S35" s="198">
        <v>-72869</v>
      </c>
      <c r="T35" s="126">
        <v>-59.5561898749811</v>
      </c>
      <c r="V35" s="198">
        <v>-671838</v>
      </c>
      <c r="W35" s="198" t="s">
        <v>491</v>
      </c>
      <c r="X35" s="198" t="s">
        <v>491</v>
      </c>
      <c r="Y35" s="198">
        <v>-1273154</v>
      </c>
      <c r="Z35" s="198">
        <v>-1583255</v>
      </c>
      <c r="AA35" s="126">
        <v>-19.5862953219791</v>
      </c>
    </row>
    <row r="36" spans="1:27" ht="11.25">
      <c r="A36" s="50" t="s">
        <v>757</v>
      </c>
      <c r="B36" s="181">
        <v>527</v>
      </c>
      <c r="C36" s="181" t="s">
        <v>491</v>
      </c>
      <c r="D36" s="181" t="s">
        <v>491</v>
      </c>
      <c r="E36" s="181">
        <v>527</v>
      </c>
      <c r="F36" s="181">
        <v>-12348</v>
      </c>
      <c r="G36" s="127">
        <v>-104.267897635245</v>
      </c>
      <c r="I36" s="181">
        <v>0</v>
      </c>
      <c r="J36" s="181" t="s">
        <v>491</v>
      </c>
      <c r="K36" s="181" t="s">
        <v>491</v>
      </c>
      <c r="L36" s="181">
        <v>0</v>
      </c>
      <c r="M36" s="181">
        <v>0</v>
      </c>
      <c r="N36" s="127" t="s">
        <v>491</v>
      </c>
      <c r="O36" s="181">
        <v>0</v>
      </c>
      <c r="P36" s="181" t="s">
        <v>491</v>
      </c>
      <c r="Q36" s="181" t="s">
        <v>491</v>
      </c>
      <c r="R36" s="181">
        <v>0</v>
      </c>
      <c r="S36" s="181">
        <v>0</v>
      </c>
      <c r="T36" s="127" t="s">
        <v>491</v>
      </c>
      <c r="V36" s="181">
        <v>527</v>
      </c>
      <c r="W36" s="181" t="s">
        <v>491</v>
      </c>
      <c r="X36" s="181" t="s">
        <v>491</v>
      </c>
      <c r="Y36" s="181">
        <v>527</v>
      </c>
      <c r="Z36" s="181">
        <v>-12348</v>
      </c>
      <c r="AA36" s="127">
        <v>-104.267897635245</v>
      </c>
    </row>
    <row r="37" spans="1:27" ht="11.25">
      <c r="A37" s="39" t="s">
        <v>758</v>
      </c>
      <c r="B37" s="181">
        <v>-626708</v>
      </c>
      <c r="C37" s="181" t="s">
        <v>491</v>
      </c>
      <c r="D37" s="181" t="s">
        <v>491</v>
      </c>
      <c r="E37" s="181">
        <v>-1214212</v>
      </c>
      <c r="F37" s="181">
        <v>-1485923</v>
      </c>
      <c r="G37" s="127">
        <v>-18.2856715994032</v>
      </c>
      <c r="I37" s="181">
        <v>-15929</v>
      </c>
      <c r="J37" s="181" t="s">
        <v>491</v>
      </c>
      <c r="K37" s="181" t="s">
        <v>491</v>
      </c>
      <c r="L37" s="181">
        <v>-29998</v>
      </c>
      <c r="M37" s="181">
        <v>0</v>
      </c>
      <c r="N37" s="127" t="s">
        <v>491</v>
      </c>
      <c r="O37" s="181">
        <v>-29728</v>
      </c>
      <c r="P37" s="181" t="s">
        <v>491</v>
      </c>
      <c r="Q37" s="181" t="s">
        <v>491</v>
      </c>
      <c r="R37" s="181">
        <v>-29471</v>
      </c>
      <c r="S37" s="181">
        <v>-72869</v>
      </c>
      <c r="T37" s="127">
        <v>-59.5561898749811</v>
      </c>
      <c r="V37" s="181">
        <v>-672365</v>
      </c>
      <c r="W37" s="181" t="s">
        <v>491</v>
      </c>
      <c r="X37" s="181" t="s">
        <v>491</v>
      </c>
      <c r="Y37" s="181">
        <v>-1273681</v>
      </c>
      <c r="Z37" s="181">
        <v>-1558792</v>
      </c>
      <c r="AA37" s="127">
        <v>-18.2905095740804</v>
      </c>
    </row>
    <row r="38" spans="1:27" ht="11.25">
      <c r="A38" s="39" t="s">
        <v>759</v>
      </c>
      <c r="B38" s="181">
        <v>0</v>
      </c>
      <c r="C38" s="181" t="s">
        <v>491</v>
      </c>
      <c r="D38" s="181" t="s">
        <v>491</v>
      </c>
      <c r="E38" s="181">
        <v>0</v>
      </c>
      <c r="F38" s="181">
        <v>-11431</v>
      </c>
      <c r="G38" s="127">
        <v>-100</v>
      </c>
      <c r="I38" s="181">
        <v>0</v>
      </c>
      <c r="J38" s="181" t="s">
        <v>491</v>
      </c>
      <c r="K38" s="181" t="s">
        <v>491</v>
      </c>
      <c r="L38" s="181">
        <v>0</v>
      </c>
      <c r="M38" s="181">
        <v>0</v>
      </c>
      <c r="N38" s="127" t="s">
        <v>491</v>
      </c>
      <c r="O38" s="181">
        <v>0</v>
      </c>
      <c r="P38" s="181" t="s">
        <v>491</v>
      </c>
      <c r="Q38" s="181" t="s">
        <v>491</v>
      </c>
      <c r="R38" s="181">
        <v>0</v>
      </c>
      <c r="S38" s="181">
        <v>0</v>
      </c>
      <c r="T38" s="127" t="s">
        <v>491</v>
      </c>
      <c r="V38" s="181">
        <v>0</v>
      </c>
      <c r="W38" s="181" t="s">
        <v>491</v>
      </c>
      <c r="X38" s="181" t="s">
        <v>491</v>
      </c>
      <c r="Y38" s="181">
        <v>0</v>
      </c>
      <c r="Z38" s="181">
        <v>-11431</v>
      </c>
      <c r="AA38" s="127">
        <v>-100</v>
      </c>
    </row>
    <row r="39" spans="1:27" ht="11.25">
      <c r="A39" s="40" t="s">
        <v>760</v>
      </c>
      <c r="B39" s="182">
        <v>0</v>
      </c>
      <c r="C39" s="182" t="s">
        <v>491</v>
      </c>
      <c r="D39" s="182" t="s">
        <v>491</v>
      </c>
      <c r="E39" s="182">
        <v>0</v>
      </c>
      <c r="F39" s="182">
        <v>-684</v>
      </c>
      <c r="G39" s="128">
        <v>-100</v>
      </c>
      <c r="I39" s="182">
        <v>0</v>
      </c>
      <c r="J39" s="182" t="s">
        <v>491</v>
      </c>
      <c r="K39" s="182" t="s">
        <v>491</v>
      </c>
      <c r="L39" s="182">
        <v>0</v>
      </c>
      <c r="M39" s="182">
        <v>0</v>
      </c>
      <c r="N39" s="128" t="s">
        <v>491</v>
      </c>
      <c r="O39" s="182">
        <v>0</v>
      </c>
      <c r="P39" s="182" t="s">
        <v>491</v>
      </c>
      <c r="Q39" s="182" t="s">
        <v>491</v>
      </c>
      <c r="R39" s="182">
        <v>0</v>
      </c>
      <c r="S39" s="182">
        <v>0</v>
      </c>
      <c r="T39" s="128" t="s">
        <v>491</v>
      </c>
      <c r="V39" s="182">
        <v>0</v>
      </c>
      <c r="W39" s="182" t="s">
        <v>491</v>
      </c>
      <c r="X39" s="182" t="s">
        <v>491</v>
      </c>
      <c r="Y39" s="182">
        <v>0</v>
      </c>
      <c r="Z39" s="182">
        <v>-684</v>
      </c>
      <c r="AA39" s="128">
        <v>-100</v>
      </c>
    </row>
    <row r="40" spans="1:27" ht="11.25">
      <c r="A40" s="32" t="s">
        <v>995</v>
      </c>
      <c r="B40" s="179">
        <v>-1671</v>
      </c>
      <c r="C40" s="179" t="s">
        <v>491</v>
      </c>
      <c r="D40" s="179" t="s">
        <v>491</v>
      </c>
      <c r="E40" s="179">
        <v>-1671</v>
      </c>
      <c r="F40" s="179">
        <v>0</v>
      </c>
      <c r="G40" s="130" t="s">
        <v>491</v>
      </c>
      <c r="I40" s="179">
        <v>0</v>
      </c>
      <c r="J40" s="179" t="s">
        <v>491</v>
      </c>
      <c r="K40" s="179" t="s">
        <v>491</v>
      </c>
      <c r="L40" s="179">
        <v>0</v>
      </c>
      <c r="M40" s="179">
        <v>0</v>
      </c>
      <c r="N40" s="130" t="s">
        <v>491</v>
      </c>
      <c r="O40" s="179">
        <v>0</v>
      </c>
      <c r="P40" s="179" t="s">
        <v>491</v>
      </c>
      <c r="Q40" s="179" t="s">
        <v>491</v>
      </c>
      <c r="R40" s="179">
        <v>0</v>
      </c>
      <c r="S40" s="179">
        <v>0</v>
      </c>
      <c r="T40" s="130" t="s">
        <v>491</v>
      </c>
      <c r="V40" s="179">
        <v>-1671</v>
      </c>
      <c r="W40" s="179" t="s">
        <v>491</v>
      </c>
      <c r="X40" s="179" t="s">
        <v>491</v>
      </c>
      <c r="Y40" s="179">
        <v>-1671</v>
      </c>
      <c r="Z40" s="179" t="s">
        <v>491</v>
      </c>
      <c r="AA40" s="130" t="s">
        <v>491</v>
      </c>
    </row>
    <row r="41" spans="1:27" ht="11.25">
      <c r="A41" s="47" t="s">
        <v>761</v>
      </c>
      <c r="B41" s="179">
        <v>-54346</v>
      </c>
      <c r="C41" s="179" t="s">
        <v>491</v>
      </c>
      <c r="D41" s="179" t="s">
        <v>491</v>
      </c>
      <c r="E41" s="179">
        <v>-85655</v>
      </c>
      <c r="F41" s="179">
        <v>-34463</v>
      </c>
      <c r="G41" s="130">
        <v>148.541914517018</v>
      </c>
      <c r="I41" s="179">
        <v>0</v>
      </c>
      <c r="J41" s="179" t="s">
        <v>491</v>
      </c>
      <c r="K41" s="179" t="s">
        <v>491</v>
      </c>
      <c r="L41" s="179">
        <v>0</v>
      </c>
      <c r="M41" s="179">
        <v>0</v>
      </c>
      <c r="N41" s="130" t="s">
        <v>491</v>
      </c>
      <c r="O41" s="179">
        <v>0</v>
      </c>
      <c r="P41" s="179" t="s">
        <v>491</v>
      </c>
      <c r="Q41" s="179" t="s">
        <v>491</v>
      </c>
      <c r="R41" s="179">
        <v>0</v>
      </c>
      <c r="S41" s="179">
        <v>0</v>
      </c>
      <c r="T41" s="130" t="s">
        <v>491</v>
      </c>
      <c r="V41" s="179">
        <v>-54346</v>
      </c>
      <c r="W41" s="179" t="s">
        <v>491</v>
      </c>
      <c r="X41" s="179" t="s">
        <v>491</v>
      </c>
      <c r="Y41" s="179">
        <v>-85655</v>
      </c>
      <c r="Z41" s="179">
        <v>-34463</v>
      </c>
      <c r="AA41" s="130">
        <v>148.541914517018</v>
      </c>
    </row>
    <row r="42" spans="1:27" ht="11.25">
      <c r="A42" s="32" t="s">
        <v>996</v>
      </c>
      <c r="B42" s="179">
        <v>912889</v>
      </c>
      <c r="C42" s="179" t="s">
        <v>491</v>
      </c>
      <c r="D42" s="179" t="s">
        <v>491</v>
      </c>
      <c r="E42" s="179">
        <v>1174653</v>
      </c>
      <c r="F42" s="179">
        <v>1390553</v>
      </c>
      <c r="G42" s="130">
        <f>(E42-F42)/F42*100</f>
        <v>-15.526197131644748</v>
      </c>
      <c r="I42" s="179">
        <v>3781</v>
      </c>
      <c r="J42" s="179" t="s">
        <v>491</v>
      </c>
      <c r="K42" s="179" t="s">
        <v>491</v>
      </c>
      <c r="L42" s="179">
        <v>3781</v>
      </c>
      <c r="M42" s="179">
        <v>0</v>
      </c>
      <c r="N42" s="130" t="s">
        <v>491</v>
      </c>
      <c r="O42" s="179">
        <v>27171</v>
      </c>
      <c r="P42" s="179" t="s">
        <v>491</v>
      </c>
      <c r="Q42" s="179" t="s">
        <v>491</v>
      </c>
      <c r="R42" s="179">
        <v>21716</v>
      </c>
      <c r="S42" s="179">
        <v>56633</v>
      </c>
      <c r="T42" s="130">
        <f>(R42-S42)/S42*100</f>
        <v>-61.65486553776067</v>
      </c>
      <c r="V42" s="179">
        <v>943841</v>
      </c>
      <c r="W42" s="179" t="s">
        <v>491</v>
      </c>
      <c r="X42" s="179" t="s">
        <v>491</v>
      </c>
      <c r="Y42" s="179">
        <v>1200150</v>
      </c>
      <c r="Z42" s="179">
        <v>1447186</v>
      </c>
      <c r="AA42" s="130">
        <f>(Y42-Z42)/Z42*100</f>
        <v>-17.070093270664586</v>
      </c>
    </row>
    <row r="43" spans="1:27" ht="11.25">
      <c r="A43" s="14" t="s">
        <v>762</v>
      </c>
      <c r="B43" s="186">
        <v>0</v>
      </c>
      <c r="C43" s="186" t="s">
        <v>491</v>
      </c>
      <c r="D43" s="186" t="s">
        <v>491</v>
      </c>
      <c r="E43" s="186">
        <v>0</v>
      </c>
      <c r="F43" s="186">
        <v>0</v>
      </c>
      <c r="G43" s="129" t="s">
        <v>491</v>
      </c>
      <c r="I43" s="186">
        <v>0</v>
      </c>
      <c r="J43" s="186" t="s">
        <v>491</v>
      </c>
      <c r="K43" s="186" t="s">
        <v>491</v>
      </c>
      <c r="L43" s="186">
        <v>0</v>
      </c>
      <c r="M43" s="186">
        <v>0</v>
      </c>
      <c r="N43" s="129" t="s">
        <v>491</v>
      </c>
      <c r="O43" s="186">
        <v>0</v>
      </c>
      <c r="P43" s="186" t="s">
        <v>491</v>
      </c>
      <c r="Q43" s="186" t="s">
        <v>491</v>
      </c>
      <c r="R43" s="186">
        <v>0</v>
      </c>
      <c r="S43" s="186">
        <v>0</v>
      </c>
      <c r="T43" s="129" t="s">
        <v>491</v>
      </c>
      <c r="V43" s="186">
        <v>0</v>
      </c>
      <c r="W43" s="186" t="s">
        <v>491</v>
      </c>
      <c r="X43" s="186" t="s">
        <v>491</v>
      </c>
      <c r="Y43" s="186">
        <v>0</v>
      </c>
      <c r="Z43" s="186">
        <v>0</v>
      </c>
      <c r="AA43" s="129" t="s">
        <v>491</v>
      </c>
    </row>
    <row r="44" spans="1:27" ht="11.25">
      <c r="A44" s="32" t="s">
        <v>866</v>
      </c>
      <c r="B44" s="179">
        <v>0</v>
      </c>
      <c r="C44" s="179" t="s">
        <v>491</v>
      </c>
      <c r="D44" s="179" t="s">
        <v>491</v>
      </c>
      <c r="E44" s="179">
        <v>0</v>
      </c>
      <c r="F44" s="179">
        <v>0</v>
      </c>
      <c r="G44" s="130" t="s">
        <v>491</v>
      </c>
      <c r="I44" s="179">
        <v>0</v>
      </c>
      <c r="J44" s="179" t="s">
        <v>491</v>
      </c>
      <c r="K44" s="179" t="s">
        <v>491</v>
      </c>
      <c r="L44" s="179">
        <v>0</v>
      </c>
      <c r="M44" s="179">
        <v>0</v>
      </c>
      <c r="N44" s="130" t="s">
        <v>491</v>
      </c>
      <c r="O44" s="179">
        <v>0</v>
      </c>
      <c r="P44" s="179" t="s">
        <v>491</v>
      </c>
      <c r="Q44" s="179" t="s">
        <v>491</v>
      </c>
      <c r="R44" s="179">
        <v>0</v>
      </c>
      <c r="S44" s="179">
        <v>0</v>
      </c>
      <c r="T44" s="130" t="s">
        <v>491</v>
      </c>
      <c r="V44" s="179">
        <v>0</v>
      </c>
      <c r="W44" s="179" t="s">
        <v>491</v>
      </c>
      <c r="X44" s="179" t="s">
        <v>491</v>
      </c>
      <c r="Y44" s="179">
        <v>0</v>
      </c>
      <c r="Z44" s="179">
        <v>0</v>
      </c>
      <c r="AA44" s="130" t="s">
        <v>491</v>
      </c>
    </row>
    <row r="45" spans="1:27" ht="11.25">
      <c r="A45" s="14" t="s">
        <v>763</v>
      </c>
      <c r="B45" s="186">
        <v>0</v>
      </c>
      <c r="C45" s="186" t="s">
        <v>491</v>
      </c>
      <c r="D45" s="186" t="s">
        <v>491</v>
      </c>
      <c r="E45" s="186">
        <v>0</v>
      </c>
      <c r="F45" s="186">
        <v>0</v>
      </c>
      <c r="G45" s="129" t="s">
        <v>491</v>
      </c>
      <c r="I45" s="186">
        <v>0</v>
      </c>
      <c r="J45" s="186" t="s">
        <v>491</v>
      </c>
      <c r="K45" s="186" t="s">
        <v>491</v>
      </c>
      <c r="L45" s="186">
        <v>0</v>
      </c>
      <c r="M45" s="186">
        <v>0</v>
      </c>
      <c r="N45" s="129" t="s">
        <v>491</v>
      </c>
      <c r="O45" s="200">
        <v>0</v>
      </c>
      <c r="P45" s="186" t="s">
        <v>491</v>
      </c>
      <c r="Q45" s="186" t="s">
        <v>491</v>
      </c>
      <c r="R45" s="200">
        <v>0</v>
      </c>
      <c r="S45" s="200">
        <v>0</v>
      </c>
      <c r="T45" s="129" t="s">
        <v>491</v>
      </c>
      <c r="V45" s="200">
        <v>0</v>
      </c>
      <c r="W45" s="186" t="s">
        <v>491</v>
      </c>
      <c r="X45" s="186" t="s">
        <v>491</v>
      </c>
      <c r="Y45" s="200">
        <v>0</v>
      </c>
      <c r="Z45" s="200">
        <v>0</v>
      </c>
      <c r="AA45" s="129" t="s">
        <v>491</v>
      </c>
    </row>
    <row r="46" spans="2:12" ht="11.25"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</row>
    <row r="47" spans="2:22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V47" s="332"/>
    </row>
    <row r="48" ht="11.25">
      <c r="W48" s="332"/>
    </row>
  </sheetData>
  <mergeCells count="12">
    <mergeCell ref="V2:AA2"/>
    <mergeCell ref="V3:W3"/>
    <mergeCell ref="Y3:Z3"/>
    <mergeCell ref="B2:G2"/>
    <mergeCell ref="B3:C3"/>
    <mergeCell ref="E3:F3"/>
    <mergeCell ref="O2:T2"/>
    <mergeCell ref="O3:P3"/>
    <mergeCell ref="R3:S3"/>
    <mergeCell ref="I2:N2"/>
    <mergeCell ref="I3:J3"/>
    <mergeCell ref="L3:M3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scale="90" r:id="rId1"/>
  <colBreaks count="1" manualBreakCount="1">
    <brk id="14" max="4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A1:N40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41.00390625" style="1" customWidth="1"/>
    <col min="2" max="2" width="16.00390625" style="1" customWidth="1"/>
    <col min="3" max="3" width="17.421875" style="1" customWidth="1"/>
    <col min="4" max="4" width="17.57421875" style="1" customWidth="1"/>
    <col min="5" max="5" width="20.8515625" style="1" customWidth="1"/>
    <col min="6" max="6" width="18.7109375" style="1" customWidth="1"/>
    <col min="7" max="16384" width="11.421875" style="1" customWidth="1"/>
  </cols>
  <sheetData>
    <row r="1" spans="1:6" ht="15.75">
      <c r="A1" s="167"/>
      <c r="B1" s="9"/>
      <c r="C1" s="9"/>
      <c r="D1" s="9"/>
      <c r="E1" s="9"/>
      <c r="F1" s="9"/>
    </row>
    <row r="2" spans="1:6" s="7" customFormat="1" ht="15.75">
      <c r="A2" s="58" t="s">
        <v>513</v>
      </c>
      <c r="B2" s="154"/>
      <c r="C2" s="16"/>
      <c r="D2" s="16"/>
      <c r="E2" s="16"/>
      <c r="F2" s="117" t="s">
        <v>514</v>
      </c>
    </row>
    <row r="3" spans="1:2" s="3" customFormat="1" ht="13.5">
      <c r="A3" s="155"/>
      <c r="B3" s="155"/>
    </row>
    <row r="4" spans="1:6" s="3" customFormat="1" ht="15.75" customHeight="1">
      <c r="A4" s="22"/>
      <c r="B4" s="390" t="s">
        <v>499</v>
      </c>
      <c r="C4" s="402" t="s">
        <v>500</v>
      </c>
      <c r="D4" s="402"/>
      <c r="E4" s="402"/>
      <c r="F4" s="402"/>
    </row>
    <row r="5" spans="1:6" s="3" customFormat="1" ht="13.5" customHeight="1">
      <c r="A5" s="22"/>
      <c r="B5" s="390"/>
      <c r="C5" s="172"/>
      <c r="D5" s="402" t="s">
        <v>502</v>
      </c>
      <c r="E5" s="402"/>
      <c r="F5" s="402"/>
    </row>
    <row r="6" spans="1:8" s="5" customFormat="1" ht="13.5">
      <c r="A6" s="168" t="s">
        <v>811</v>
      </c>
      <c r="B6" s="402"/>
      <c r="C6" s="142" t="s">
        <v>503</v>
      </c>
      <c r="D6" s="142" t="s">
        <v>504</v>
      </c>
      <c r="E6" s="142" t="s">
        <v>505</v>
      </c>
      <c r="F6" s="142" t="s">
        <v>506</v>
      </c>
      <c r="G6" s="3"/>
      <c r="H6" s="3"/>
    </row>
    <row r="7" spans="1:8" s="96" customFormat="1" ht="25.5" customHeight="1">
      <c r="A7" s="89" t="s">
        <v>674</v>
      </c>
      <c r="B7" s="90"/>
      <c r="C7" s="90"/>
      <c r="D7" s="90"/>
      <c r="E7" s="90"/>
      <c r="F7" s="90"/>
      <c r="G7" s="3"/>
      <c r="H7" s="3"/>
    </row>
    <row r="8" spans="1:8" s="309" customFormat="1" ht="16.5" customHeight="1">
      <c r="A8" s="297" t="s">
        <v>377</v>
      </c>
      <c r="B8" s="308">
        <v>0</v>
      </c>
      <c r="C8" s="308">
        <v>0</v>
      </c>
      <c r="D8" s="308">
        <v>0</v>
      </c>
      <c r="E8" s="308">
        <v>0</v>
      </c>
      <c r="F8" s="308">
        <v>0</v>
      </c>
      <c r="G8" s="318"/>
      <c r="H8" s="318"/>
    </row>
    <row r="9" spans="1:8" s="309" customFormat="1" ht="16.5" customHeight="1">
      <c r="A9" s="297" t="s">
        <v>378</v>
      </c>
      <c r="B9" s="308">
        <v>-24</v>
      </c>
      <c r="C9" s="308">
        <v>0</v>
      </c>
      <c r="D9" s="308">
        <v>0</v>
      </c>
      <c r="E9" s="308">
        <v>0</v>
      </c>
      <c r="F9" s="308">
        <v>0</v>
      </c>
      <c r="G9" s="318"/>
      <c r="H9" s="318"/>
    </row>
    <row r="10" spans="1:8" s="309" customFormat="1" ht="16.5" customHeight="1">
      <c r="A10" s="297" t="s">
        <v>379</v>
      </c>
      <c r="B10" s="308">
        <v>0</v>
      </c>
      <c r="C10" s="308">
        <v>0</v>
      </c>
      <c r="D10" s="308">
        <v>0</v>
      </c>
      <c r="E10" s="308">
        <v>0</v>
      </c>
      <c r="F10" s="308">
        <v>0</v>
      </c>
      <c r="G10" s="318"/>
      <c r="H10" s="318"/>
    </row>
    <row r="11" spans="1:8" s="309" customFormat="1" ht="16.5" customHeight="1">
      <c r="A11" s="297" t="s">
        <v>380</v>
      </c>
      <c r="B11" s="308">
        <v>0</v>
      </c>
      <c r="C11" s="308">
        <v>-3</v>
      </c>
      <c r="D11" s="308">
        <v>4</v>
      </c>
      <c r="E11" s="308">
        <v>0</v>
      </c>
      <c r="F11" s="308">
        <v>0</v>
      </c>
      <c r="G11" s="318"/>
      <c r="H11" s="318"/>
    </row>
    <row r="12" spans="1:8" s="309" customFormat="1" ht="16.5" customHeight="1">
      <c r="A12" s="297" t="s">
        <v>381</v>
      </c>
      <c r="B12" s="308">
        <v>-39</v>
      </c>
      <c r="C12" s="308">
        <v>0</v>
      </c>
      <c r="D12" s="308">
        <v>0</v>
      </c>
      <c r="E12" s="308">
        <v>0</v>
      </c>
      <c r="F12" s="308">
        <v>-1</v>
      </c>
      <c r="G12" s="318"/>
      <c r="H12" s="318"/>
    </row>
    <row r="13" spans="1:8" s="309" customFormat="1" ht="16.5" customHeight="1">
      <c r="A13" s="297" t="s">
        <v>383</v>
      </c>
      <c r="B13" s="308">
        <v>0</v>
      </c>
      <c r="C13" s="308">
        <v>-1</v>
      </c>
      <c r="D13" s="308">
        <v>0</v>
      </c>
      <c r="E13" s="308">
        <v>0</v>
      </c>
      <c r="F13" s="308">
        <v>0</v>
      </c>
      <c r="G13" s="318"/>
      <c r="H13" s="318"/>
    </row>
    <row r="14" spans="1:8" s="309" customFormat="1" ht="16.5" customHeight="1">
      <c r="A14" s="297" t="s">
        <v>384</v>
      </c>
      <c r="B14" s="308">
        <v>0</v>
      </c>
      <c r="C14" s="308">
        <v>0</v>
      </c>
      <c r="D14" s="308">
        <v>0</v>
      </c>
      <c r="E14" s="308">
        <v>0</v>
      </c>
      <c r="F14" s="308">
        <v>0</v>
      </c>
      <c r="G14" s="318"/>
      <c r="H14" s="318"/>
    </row>
    <row r="15" spans="1:8" s="309" customFormat="1" ht="16.5" customHeight="1">
      <c r="A15" s="297" t="s">
        <v>389</v>
      </c>
      <c r="B15" s="308">
        <v>-5</v>
      </c>
      <c r="C15" s="308">
        <v>0</v>
      </c>
      <c r="D15" s="308">
        <v>0</v>
      </c>
      <c r="E15" s="308">
        <v>0</v>
      </c>
      <c r="F15" s="308">
        <v>-15</v>
      </c>
      <c r="G15" s="318"/>
      <c r="H15" s="318"/>
    </row>
    <row r="16" spans="1:8" s="309" customFormat="1" ht="16.5" customHeight="1">
      <c r="A16" s="297" t="s">
        <v>391</v>
      </c>
      <c r="B16" s="308">
        <v>-21</v>
      </c>
      <c r="C16" s="308">
        <v>0</v>
      </c>
      <c r="D16" s="308">
        <v>0</v>
      </c>
      <c r="E16" s="308">
        <v>0</v>
      </c>
      <c r="F16" s="308">
        <v>-244</v>
      </c>
      <c r="G16" s="318"/>
      <c r="H16" s="318"/>
    </row>
    <row r="17" spans="1:8" s="309" customFormat="1" ht="16.5" customHeight="1">
      <c r="A17" s="297" t="s">
        <v>392</v>
      </c>
      <c r="B17" s="308">
        <v>-24</v>
      </c>
      <c r="C17" s="308">
        <v>0</v>
      </c>
      <c r="D17" s="308">
        <v>0</v>
      </c>
      <c r="E17" s="308">
        <v>0</v>
      </c>
      <c r="F17" s="308">
        <v>-21</v>
      </c>
      <c r="G17" s="318"/>
      <c r="H17" s="318"/>
    </row>
    <row r="18" spans="1:8" s="309" customFormat="1" ht="16.5" customHeight="1">
      <c r="A18" s="297" t="s">
        <v>393</v>
      </c>
      <c r="B18" s="308">
        <v>-6</v>
      </c>
      <c r="C18" s="308">
        <v>0</v>
      </c>
      <c r="D18" s="308">
        <v>0</v>
      </c>
      <c r="E18" s="308">
        <v>0</v>
      </c>
      <c r="F18" s="308">
        <v>0</v>
      </c>
      <c r="G18" s="318"/>
      <c r="H18" s="318"/>
    </row>
    <row r="19" spans="1:8" s="309" customFormat="1" ht="16.5" customHeight="1">
      <c r="A19" s="297" t="s">
        <v>395</v>
      </c>
      <c r="B19" s="308">
        <v>-33</v>
      </c>
      <c r="C19" s="308">
        <v>0</v>
      </c>
      <c r="D19" s="308">
        <v>0</v>
      </c>
      <c r="E19" s="308">
        <v>0</v>
      </c>
      <c r="F19" s="308">
        <v>0</v>
      </c>
      <c r="G19" s="318"/>
      <c r="H19" s="318"/>
    </row>
    <row r="20" spans="1:8" s="309" customFormat="1" ht="16.5" customHeight="1">
      <c r="A20" s="297" t="s">
        <v>397</v>
      </c>
      <c r="B20" s="308">
        <v>-15</v>
      </c>
      <c r="C20" s="308">
        <v>0</v>
      </c>
      <c r="D20" s="308">
        <v>0</v>
      </c>
      <c r="E20" s="308">
        <v>0</v>
      </c>
      <c r="F20" s="308">
        <v>0</v>
      </c>
      <c r="G20" s="318"/>
      <c r="H20" s="318"/>
    </row>
    <row r="21" spans="1:8" s="309" customFormat="1" ht="16.5" customHeight="1">
      <c r="A21" s="297" t="s">
        <v>385</v>
      </c>
      <c r="B21" s="308">
        <v>-25</v>
      </c>
      <c r="C21" s="308">
        <v>0</v>
      </c>
      <c r="D21" s="308">
        <v>0</v>
      </c>
      <c r="E21" s="308">
        <v>0</v>
      </c>
      <c r="F21" s="308">
        <v>0</v>
      </c>
      <c r="G21" s="318"/>
      <c r="H21" s="318"/>
    </row>
    <row r="22" spans="1:8" s="309" customFormat="1" ht="16.5" customHeight="1">
      <c r="A22" s="297" t="s">
        <v>399</v>
      </c>
      <c r="B22" s="308">
        <v>-20</v>
      </c>
      <c r="C22" s="308">
        <v>0</v>
      </c>
      <c r="D22" s="308">
        <v>175</v>
      </c>
      <c r="E22" s="308">
        <v>0</v>
      </c>
      <c r="F22" s="308">
        <v>0</v>
      </c>
      <c r="G22" s="318"/>
      <c r="H22" s="318"/>
    </row>
    <row r="23" spans="1:8" s="309" customFormat="1" ht="16.5" customHeight="1">
      <c r="A23" s="297" t="s">
        <v>401</v>
      </c>
      <c r="B23" s="308">
        <v>-64</v>
      </c>
      <c r="C23" s="308">
        <v>0</v>
      </c>
      <c r="D23" s="308">
        <v>0</v>
      </c>
      <c r="E23" s="308">
        <v>0</v>
      </c>
      <c r="F23" s="308">
        <v>-21</v>
      </c>
      <c r="G23" s="318"/>
      <c r="H23" s="318"/>
    </row>
    <row r="24" spans="1:8" s="309" customFormat="1" ht="16.5" customHeight="1">
      <c r="A24" s="297" t="s">
        <v>402</v>
      </c>
      <c r="B24" s="308">
        <v>-38</v>
      </c>
      <c r="C24" s="308">
        <v>-22</v>
      </c>
      <c r="D24" s="308">
        <v>6214</v>
      </c>
      <c r="E24" s="308">
        <v>0</v>
      </c>
      <c r="F24" s="308">
        <v>0</v>
      </c>
      <c r="G24" s="318"/>
      <c r="H24" s="318"/>
    </row>
    <row r="25" spans="1:8" s="309" customFormat="1" ht="16.5" customHeight="1">
      <c r="A25" s="297" t="s">
        <v>387</v>
      </c>
      <c r="B25" s="308">
        <v>-8</v>
      </c>
      <c r="C25" s="308">
        <v>0</v>
      </c>
      <c r="D25" s="308">
        <v>0</v>
      </c>
      <c r="E25" s="308">
        <v>0</v>
      </c>
      <c r="F25" s="308">
        <v>0</v>
      </c>
      <c r="G25" s="318"/>
      <c r="H25" s="318"/>
    </row>
    <row r="26" spans="1:14" s="309" customFormat="1" ht="16.5" customHeight="1">
      <c r="A26" s="91" t="s">
        <v>417</v>
      </c>
      <c r="B26" s="310">
        <v>-322</v>
      </c>
      <c r="C26" s="310">
        <v>-26</v>
      </c>
      <c r="D26" s="310">
        <v>6393</v>
      </c>
      <c r="E26" s="310">
        <v>0</v>
      </c>
      <c r="F26" s="310">
        <v>-302</v>
      </c>
      <c r="G26" s="329"/>
      <c r="H26" s="329"/>
      <c r="I26" s="329"/>
      <c r="J26" s="329"/>
      <c r="K26" s="329"/>
      <c r="L26" s="329"/>
      <c r="M26" s="329"/>
      <c r="N26" s="329"/>
    </row>
    <row r="27" spans="1:8" s="309" customFormat="1" ht="16.5" customHeight="1">
      <c r="A27" s="266" t="s">
        <v>473</v>
      </c>
      <c r="B27" s="267">
        <v>-194</v>
      </c>
      <c r="C27" s="267">
        <v>-2708</v>
      </c>
      <c r="D27" s="267">
        <v>37966</v>
      </c>
      <c r="E27" s="267">
        <v>0</v>
      </c>
      <c r="F27" s="267">
        <v>-332</v>
      </c>
      <c r="G27" s="318"/>
      <c r="H27" s="318"/>
    </row>
    <row r="28" spans="1:8" s="309" customFormat="1" ht="16.5" customHeight="1">
      <c r="A28" s="266" t="s">
        <v>967</v>
      </c>
      <c r="B28" s="289">
        <v>65.9793814432989</v>
      </c>
      <c r="C28" s="289">
        <v>-99.03988183161</v>
      </c>
      <c r="D28" s="289">
        <v>-83.1612495390612</v>
      </c>
      <c r="E28" s="289" t="s">
        <v>491</v>
      </c>
      <c r="F28" s="289">
        <v>-9.03614457831325</v>
      </c>
      <c r="G28" s="318"/>
      <c r="H28" s="318"/>
    </row>
    <row r="29" spans="1:8" s="309" customFormat="1" ht="16.5" customHeight="1">
      <c r="A29" s="266"/>
      <c r="B29" s="289"/>
      <c r="C29" s="289"/>
      <c r="D29" s="289"/>
      <c r="E29" s="289"/>
      <c r="F29" s="289"/>
      <c r="G29" s="318"/>
      <c r="H29" s="318"/>
    </row>
    <row r="30" spans="1:8" s="309" customFormat="1" ht="25.5" customHeight="1">
      <c r="A30" s="266" t="s">
        <v>677</v>
      </c>
      <c r="B30" s="289"/>
      <c r="C30" s="289"/>
      <c r="D30" s="289"/>
      <c r="E30" s="289"/>
      <c r="F30" s="289"/>
      <c r="G30" s="318"/>
      <c r="H30" s="318"/>
    </row>
    <row r="31" spans="1:8" s="309" customFormat="1" ht="16.5" customHeight="1">
      <c r="A31" s="52" t="s">
        <v>405</v>
      </c>
      <c r="B31" s="267">
        <v>0</v>
      </c>
      <c r="C31" s="267">
        <v>0</v>
      </c>
      <c r="D31" s="267">
        <v>221</v>
      </c>
      <c r="E31" s="267">
        <v>0</v>
      </c>
      <c r="F31" s="267">
        <v>0</v>
      </c>
      <c r="G31" s="318"/>
      <c r="H31" s="318"/>
    </row>
    <row r="32" spans="1:8" s="309" customFormat="1" ht="16.5" customHeight="1">
      <c r="A32" s="266" t="s">
        <v>419</v>
      </c>
      <c r="B32" s="267">
        <v>0</v>
      </c>
      <c r="C32" s="267">
        <v>0</v>
      </c>
      <c r="D32" s="267">
        <v>221</v>
      </c>
      <c r="E32" s="267">
        <v>0</v>
      </c>
      <c r="F32" s="267">
        <v>0</v>
      </c>
      <c r="G32" s="318"/>
      <c r="H32" s="318"/>
    </row>
    <row r="33" spans="1:8" s="309" customFormat="1" ht="16.5" customHeight="1">
      <c r="A33" s="266" t="s">
        <v>474</v>
      </c>
      <c r="B33" s="267">
        <v>0</v>
      </c>
      <c r="C33" s="267">
        <v>0</v>
      </c>
      <c r="D33" s="267">
        <v>8</v>
      </c>
      <c r="E33" s="267">
        <v>0</v>
      </c>
      <c r="F33" s="267">
        <v>0</v>
      </c>
      <c r="G33" s="318"/>
      <c r="H33" s="318"/>
    </row>
    <row r="34" spans="1:8" s="309" customFormat="1" ht="16.5" customHeight="1">
      <c r="A34" s="266" t="s">
        <v>967</v>
      </c>
      <c r="B34" s="289" t="s">
        <v>491</v>
      </c>
      <c r="C34" s="289" t="s">
        <v>491</v>
      </c>
      <c r="D34" s="289">
        <f>(D32-D33)/D33*100</f>
        <v>2662.5</v>
      </c>
      <c r="E34" s="289" t="s">
        <v>491</v>
      </c>
      <c r="F34" s="289" t="s">
        <v>491</v>
      </c>
      <c r="G34" s="318"/>
      <c r="H34" s="318"/>
    </row>
    <row r="35" spans="1:8" s="309" customFormat="1" ht="16.5" customHeight="1">
      <c r="A35" s="266"/>
      <c r="B35" s="289"/>
      <c r="C35" s="289"/>
      <c r="D35" s="289"/>
      <c r="E35" s="289"/>
      <c r="F35" s="289"/>
      <c r="G35" s="318"/>
      <c r="H35" s="318"/>
    </row>
    <row r="36" spans="1:8" s="309" customFormat="1" ht="16.5" customHeight="1">
      <c r="A36" s="266" t="s">
        <v>415</v>
      </c>
      <c r="B36" s="267">
        <v>-322</v>
      </c>
      <c r="C36" s="267">
        <v>-26</v>
      </c>
      <c r="D36" s="267">
        <v>6614</v>
      </c>
      <c r="E36" s="267">
        <v>0</v>
      </c>
      <c r="F36" s="267">
        <v>-302</v>
      </c>
      <c r="G36" s="318"/>
      <c r="H36" s="318"/>
    </row>
    <row r="37" spans="1:8" s="309" customFormat="1" ht="16.5" customHeight="1">
      <c r="A37" s="266" t="s">
        <v>416</v>
      </c>
      <c r="B37" s="267">
        <f>B33+B27</f>
        <v>-194</v>
      </c>
      <c r="C37" s="267">
        <f>C33+C27</f>
        <v>-2708</v>
      </c>
      <c r="D37" s="267">
        <f>D33+D27</f>
        <v>37974</v>
      </c>
      <c r="E37" s="267">
        <f>E33+E27</f>
        <v>0</v>
      </c>
      <c r="F37" s="267">
        <f>F33+F27</f>
        <v>-332</v>
      </c>
      <c r="G37" s="318"/>
      <c r="H37" s="318"/>
    </row>
    <row r="38" spans="1:8" s="309" customFormat="1" ht="16.5" customHeight="1">
      <c r="A38" s="266" t="s">
        <v>967</v>
      </c>
      <c r="B38" s="289">
        <f>100*(B36-B37)/B37</f>
        <v>65.97938144329896</v>
      </c>
      <c r="C38" s="289">
        <f>100*(C36-C37)/C37</f>
        <v>-99.03988183161005</v>
      </c>
      <c r="D38" s="289">
        <f>100*(D36-D37)/D37</f>
        <v>-82.58281982409017</v>
      </c>
      <c r="E38" s="289" t="s">
        <v>491</v>
      </c>
      <c r="F38" s="289">
        <f>100*(F36-F37)/F37</f>
        <v>-9.036144578313253</v>
      </c>
      <c r="G38" s="318"/>
      <c r="H38" s="318"/>
    </row>
    <row r="39" spans="7:8" ht="16.5" customHeight="1">
      <c r="G39" s="3"/>
      <c r="H39" s="3"/>
    </row>
    <row r="40" ht="16.5" customHeight="1">
      <c r="A40" s="169" t="s">
        <v>507</v>
      </c>
    </row>
  </sheetData>
  <mergeCells count="3">
    <mergeCell ref="B4:B6"/>
    <mergeCell ref="D5:F5"/>
    <mergeCell ref="C4:F4"/>
  </mergeCells>
  <printOptions/>
  <pageMargins left="0.67" right="0.5905511811023623" top="0.3937007874015748" bottom="0.5905511811023623" header="0" footer="0.3937007874015748"/>
  <pageSetup horizontalDpi="600" verticalDpi="600" orientation="landscape" paperSize="9" r:id="rId1"/>
  <rowBreaks count="1" manualBreakCount="1">
    <brk id="28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/>
  <dimension ref="A1:M512"/>
  <sheetViews>
    <sheetView showGridLines="0" zoomScale="95" zoomScaleNormal="95" zoomScaleSheetLayoutView="100" workbookViewId="0" topLeftCell="A1">
      <selection activeCell="E9" sqref="E9"/>
    </sheetView>
  </sheetViews>
  <sheetFormatPr defaultColWidth="11.421875" defaultRowHeight="12.75"/>
  <cols>
    <col min="1" max="1" width="39.421875" style="1" customWidth="1"/>
    <col min="2" max="2" width="11.7109375" style="1" customWidth="1"/>
    <col min="3" max="3" width="13.57421875" style="1" customWidth="1"/>
    <col min="4" max="4" width="0.71875" style="1" customWidth="1"/>
    <col min="5" max="5" width="11.140625" style="1" customWidth="1"/>
    <col min="6" max="6" width="13.57421875" style="1" customWidth="1"/>
    <col min="7" max="7" width="12.00390625" style="1" customWidth="1"/>
    <col min="8" max="8" width="0.71875" style="1" customWidth="1"/>
    <col min="9" max="9" width="12.00390625" style="1" customWidth="1"/>
    <col min="10" max="10" width="13.7109375" style="1" customWidth="1"/>
    <col min="11" max="11" width="0.71875" style="1" customWidth="1"/>
    <col min="12" max="12" width="10.00390625" style="1" customWidth="1"/>
    <col min="13" max="13" width="11.00390625" style="1" customWidth="1"/>
    <col min="14" max="16384" width="11.421875" style="1" customWidth="1"/>
  </cols>
  <sheetData>
    <row r="1" spans="1:13" ht="15" customHeight="1">
      <c r="A1" s="16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7" customFormat="1" ht="15.75">
      <c r="A2" s="58" t="s">
        <v>515</v>
      </c>
      <c r="B2" s="154"/>
      <c r="C2" s="60"/>
      <c r="D2" s="60"/>
      <c r="E2" s="60"/>
      <c r="F2" s="16"/>
      <c r="G2" s="16"/>
      <c r="H2" s="16"/>
      <c r="I2" s="16"/>
      <c r="J2" s="16"/>
      <c r="K2" s="16"/>
      <c r="L2" s="16"/>
      <c r="M2" s="117" t="s">
        <v>516</v>
      </c>
    </row>
    <row r="3" spans="1:13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>
      <c r="A4" s="174"/>
      <c r="B4" s="423" t="s">
        <v>517</v>
      </c>
      <c r="C4" s="423"/>
      <c r="D4" s="122"/>
      <c r="E4" s="423" t="s">
        <v>836</v>
      </c>
      <c r="F4" s="423"/>
      <c r="G4" s="423"/>
      <c r="H4" s="122"/>
      <c r="I4" s="423" t="s">
        <v>518</v>
      </c>
      <c r="J4" s="423"/>
      <c r="K4" s="122"/>
      <c r="L4" s="423" t="s">
        <v>519</v>
      </c>
      <c r="M4" s="423"/>
    </row>
    <row r="5" spans="1:13" s="5" customFormat="1" ht="22.5">
      <c r="A5" s="94" t="s">
        <v>811</v>
      </c>
      <c r="B5" s="93" t="s">
        <v>520</v>
      </c>
      <c r="C5" s="93" t="s">
        <v>521</v>
      </c>
      <c r="D5" s="93"/>
      <c r="E5" s="93" t="s">
        <v>520</v>
      </c>
      <c r="F5" s="93" t="s">
        <v>521</v>
      </c>
      <c r="G5" s="93" t="s">
        <v>522</v>
      </c>
      <c r="H5" s="93"/>
      <c r="I5" s="93" t="s">
        <v>520</v>
      </c>
      <c r="J5" s="93" t="s">
        <v>521</v>
      </c>
      <c r="K5" s="93"/>
      <c r="L5" s="93" t="s">
        <v>523</v>
      </c>
      <c r="M5" s="93" t="s">
        <v>480</v>
      </c>
    </row>
    <row r="6" spans="1:13" s="96" customFormat="1" ht="15.75">
      <c r="A6" s="87" t="s">
        <v>674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75"/>
    </row>
    <row r="7" spans="1:13" s="309" customFormat="1" ht="15.75">
      <c r="A7" s="292" t="s">
        <v>177</v>
      </c>
      <c r="B7" s="223">
        <v>-120380</v>
      </c>
      <c r="C7" s="223">
        <v>0</v>
      </c>
      <c r="D7" s="223"/>
      <c r="E7" s="223">
        <v>47010</v>
      </c>
      <c r="F7" s="223">
        <v>-6876</v>
      </c>
      <c r="G7" s="223">
        <v>-9279</v>
      </c>
      <c r="H7" s="223"/>
      <c r="I7" s="223">
        <v>228692</v>
      </c>
      <c r="J7" s="223">
        <v>-115177</v>
      </c>
      <c r="K7" s="223"/>
      <c r="L7" s="223">
        <v>-27263</v>
      </c>
      <c r="M7" s="255">
        <v>-2.38</v>
      </c>
    </row>
    <row r="8" spans="1:13" s="309" customFormat="1" ht="15.75">
      <c r="A8" s="292" t="s">
        <v>1034</v>
      </c>
      <c r="B8" s="223">
        <v>0</v>
      </c>
      <c r="C8" s="223">
        <v>0</v>
      </c>
      <c r="D8" s="223"/>
      <c r="E8" s="223">
        <v>3440</v>
      </c>
      <c r="F8" s="223">
        <v>-1789</v>
      </c>
      <c r="G8" s="223">
        <v>-2062</v>
      </c>
      <c r="H8" s="223"/>
      <c r="I8" s="223">
        <v>9503</v>
      </c>
      <c r="J8" s="223">
        <v>-14303</v>
      </c>
      <c r="K8" s="223"/>
      <c r="L8" s="223">
        <v>-37</v>
      </c>
      <c r="M8" s="255">
        <v>-0.02</v>
      </c>
    </row>
    <row r="9" spans="1:13" s="309" customFormat="1" ht="15.75">
      <c r="A9" s="292" t="s">
        <v>1037</v>
      </c>
      <c r="B9" s="223">
        <v>0</v>
      </c>
      <c r="C9" s="223">
        <v>0</v>
      </c>
      <c r="D9" s="223"/>
      <c r="E9" s="223">
        <v>4493</v>
      </c>
      <c r="F9" s="223">
        <v>-2886</v>
      </c>
      <c r="G9" s="223">
        <v>-2117</v>
      </c>
      <c r="H9" s="223"/>
      <c r="I9" s="223">
        <v>30826</v>
      </c>
      <c r="J9" s="223">
        <v>-41303</v>
      </c>
      <c r="K9" s="223"/>
      <c r="L9" s="223">
        <v>-694</v>
      </c>
      <c r="M9" s="255">
        <v>-0.24</v>
      </c>
    </row>
    <row r="10" spans="1:13" s="309" customFormat="1" ht="15.75">
      <c r="A10" s="292" t="s">
        <v>1039</v>
      </c>
      <c r="B10" s="223">
        <v>0</v>
      </c>
      <c r="C10" s="223">
        <v>0</v>
      </c>
      <c r="D10" s="223"/>
      <c r="E10" s="223">
        <v>5616</v>
      </c>
      <c r="F10" s="223">
        <v>-5357</v>
      </c>
      <c r="G10" s="223">
        <v>0</v>
      </c>
      <c r="H10" s="223"/>
      <c r="I10" s="223">
        <v>700000</v>
      </c>
      <c r="J10" s="223">
        <v>-700000</v>
      </c>
      <c r="K10" s="223"/>
      <c r="L10" s="223">
        <v>-399</v>
      </c>
      <c r="M10" s="255">
        <v>-0.07</v>
      </c>
    </row>
    <row r="11" spans="1:13" s="309" customFormat="1" ht="15.75">
      <c r="A11" s="292" t="s">
        <v>1041</v>
      </c>
      <c r="B11" s="223">
        <v>0</v>
      </c>
      <c r="C11" s="223">
        <v>0</v>
      </c>
      <c r="D11" s="223"/>
      <c r="E11" s="223">
        <v>6225</v>
      </c>
      <c r="F11" s="223">
        <v>-3186</v>
      </c>
      <c r="G11" s="223">
        <v>-1685</v>
      </c>
      <c r="H11" s="223"/>
      <c r="I11" s="223">
        <v>53295</v>
      </c>
      <c r="J11" s="223">
        <v>-57850</v>
      </c>
      <c r="K11" s="223"/>
      <c r="L11" s="223">
        <v>-47</v>
      </c>
      <c r="M11" s="255">
        <v>-0.01</v>
      </c>
    </row>
    <row r="12" spans="1:13" s="309" customFormat="1" ht="15.75">
      <c r="A12" s="292" t="s">
        <v>1043</v>
      </c>
      <c r="B12" s="223">
        <v>0</v>
      </c>
      <c r="C12" s="223">
        <v>0</v>
      </c>
      <c r="D12" s="223"/>
      <c r="E12" s="223">
        <v>3557</v>
      </c>
      <c r="F12" s="223">
        <v>-2077</v>
      </c>
      <c r="G12" s="223">
        <v>-2353</v>
      </c>
      <c r="H12" s="223"/>
      <c r="I12" s="223">
        <v>600</v>
      </c>
      <c r="J12" s="223">
        <v>-7066</v>
      </c>
      <c r="K12" s="223"/>
      <c r="L12" s="223">
        <v>-39</v>
      </c>
      <c r="M12" s="255">
        <v>-0.01</v>
      </c>
    </row>
    <row r="13" spans="1:13" s="309" customFormat="1" ht="15.75">
      <c r="A13" s="292" t="s">
        <v>1045</v>
      </c>
      <c r="B13" s="223">
        <v>0</v>
      </c>
      <c r="C13" s="223">
        <v>0</v>
      </c>
      <c r="D13" s="223"/>
      <c r="E13" s="223">
        <v>2332</v>
      </c>
      <c r="F13" s="223">
        <v>-1212</v>
      </c>
      <c r="G13" s="223">
        <v>-1232</v>
      </c>
      <c r="H13" s="223"/>
      <c r="I13" s="223">
        <v>17252</v>
      </c>
      <c r="J13" s="223">
        <v>-20058</v>
      </c>
      <c r="K13" s="223"/>
      <c r="L13" s="223">
        <v>-51</v>
      </c>
      <c r="M13" s="255">
        <v>-0.04</v>
      </c>
    </row>
    <row r="14" spans="1:13" s="309" customFormat="1" ht="15.75">
      <c r="A14" s="292" t="s">
        <v>1047</v>
      </c>
      <c r="B14" s="223">
        <v>0</v>
      </c>
      <c r="C14" s="223">
        <v>0</v>
      </c>
      <c r="D14" s="223"/>
      <c r="E14" s="223">
        <v>4701</v>
      </c>
      <c r="F14" s="223">
        <v>-1295</v>
      </c>
      <c r="G14" s="223">
        <v>-2039</v>
      </c>
      <c r="H14" s="223"/>
      <c r="I14" s="223">
        <v>15493</v>
      </c>
      <c r="J14" s="223">
        <v>-17114</v>
      </c>
      <c r="K14" s="223"/>
      <c r="L14" s="223">
        <v>-26</v>
      </c>
      <c r="M14" s="255">
        <v>-0.01</v>
      </c>
    </row>
    <row r="15" spans="1:13" s="309" customFormat="1" ht="15.75">
      <c r="A15" s="292" t="s">
        <v>1048</v>
      </c>
      <c r="B15" s="223">
        <v>0</v>
      </c>
      <c r="C15" s="223">
        <v>0</v>
      </c>
      <c r="D15" s="223"/>
      <c r="E15" s="223">
        <v>3625</v>
      </c>
      <c r="F15" s="223">
        <v>-870</v>
      </c>
      <c r="G15" s="223">
        <v>-2314</v>
      </c>
      <c r="H15" s="223"/>
      <c r="I15" s="223">
        <v>28100</v>
      </c>
      <c r="J15" s="223">
        <v>-30009</v>
      </c>
      <c r="K15" s="223"/>
      <c r="L15" s="223">
        <v>-556</v>
      </c>
      <c r="M15" s="255">
        <v>-0.5</v>
      </c>
    </row>
    <row r="16" spans="1:13" s="309" customFormat="1" ht="15.75">
      <c r="A16" s="292" t="s">
        <v>1050</v>
      </c>
      <c r="B16" s="223">
        <v>0</v>
      </c>
      <c r="C16" s="223">
        <v>0</v>
      </c>
      <c r="D16" s="223"/>
      <c r="E16" s="223">
        <v>1967</v>
      </c>
      <c r="F16" s="223">
        <v>-782</v>
      </c>
      <c r="G16" s="223">
        <v>-533</v>
      </c>
      <c r="H16" s="223"/>
      <c r="I16" s="223">
        <v>11965</v>
      </c>
      <c r="J16" s="223">
        <v>-11018</v>
      </c>
      <c r="K16" s="223"/>
      <c r="L16" s="223">
        <v>-573</v>
      </c>
      <c r="M16" s="255">
        <v>-0.35</v>
      </c>
    </row>
    <row r="17" spans="1:13" s="309" customFormat="1" ht="15.75">
      <c r="A17" s="292" t="s">
        <v>1051</v>
      </c>
      <c r="B17" s="223">
        <v>0</v>
      </c>
      <c r="C17" s="223">
        <v>0</v>
      </c>
      <c r="D17" s="223"/>
      <c r="E17" s="223">
        <v>4540</v>
      </c>
      <c r="F17" s="223">
        <v>-1345</v>
      </c>
      <c r="G17" s="223">
        <v>-2430</v>
      </c>
      <c r="H17" s="223"/>
      <c r="I17" s="223">
        <v>20010</v>
      </c>
      <c r="J17" s="223">
        <v>-20043</v>
      </c>
      <c r="K17" s="223"/>
      <c r="L17" s="223">
        <v>-31</v>
      </c>
      <c r="M17" s="255">
        <v>-0.01</v>
      </c>
    </row>
    <row r="18" spans="1:13" s="309" customFormat="1" ht="15.75">
      <c r="A18" s="292" t="s">
        <v>1053</v>
      </c>
      <c r="B18" s="223">
        <v>0</v>
      </c>
      <c r="C18" s="223">
        <v>0</v>
      </c>
      <c r="D18" s="223"/>
      <c r="E18" s="223">
        <v>2022</v>
      </c>
      <c r="F18" s="223">
        <v>-830</v>
      </c>
      <c r="G18" s="223">
        <v>-583</v>
      </c>
      <c r="H18" s="223"/>
      <c r="I18" s="223">
        <v>11996</v>
      </c>
      <c r="J18" s="223">
        <v>-14053</v>
      </c>
      <c r="K18" s="223"/>
      <c r="L18" s="223">
        <v>-708</v>
      </c>
      <c r="M18" s="255">
        <v>-0.39</v>
      </c>
    </row>
    <row r="19" spans="1:13" s="309" customFormat="1" ht="15.75">
      <c r="A19" s="292" t="s">
        <v>1054</v>
      </c>
      <c r="B19" s="223">
        <v>0</v>
      </c>
      <c r="C19" s="223">
        <v>0</v>
      </c>
      <c r="D19" s="223"/>
      <c r="E19" s="223">
        <v>10726</v>
      </c>
      <c r="F19" s="223">
        <v>-3782</v>
      </c>
      <c r="G19" s="223">
        <v>0</v>
      </c>
      <c r="H19" s="223"/>
      <c r="I19" s="223">
        <v>0</v>
      </c>
      <c r="J19" s="223">
        <v>0</v>
      </c>
      <c r="K19" s="223"/>
      <c r="L19" s="223">
        <v>-107</v>
      </c>
      <c r="M19" s="255">
        <v>-0.01</v>
      </c>
    </row>
    <row r="20" spans="1:13" s="309" customFormat="1" ht="15.75">
      <c r="A20" s="292" t="s">
        <v>1055</v>
      </c>
      <c r="B20" s="223">
        <v>0</v>
      </c>
      <c r="C20" s="223">
        <v>0</v>
      </c>
      <c r="D20" s="223"/>
      <c r="E20" s="223">
        <v>682496</v>
      </c>
      <c r="F20" s="223">
        <v>-675563</v>
      </c>
      <c r="G20" s="223">
        <v>0</v>
      </c>
      <c r="H20" s="223"/>
      <c r="I20" s="223">
        <v>0</v>
      </c>
      <c r="J20" s="223">
        <v>0</v>
      </c>
      <c r="K20" s="223"/>
      <c r="L20" s="223">
        <v>-2106</v>
      </c>
      <c r="M20" s="255">
        <v>0</v>
      </c>
    </row>
    <row r="21" spans="1:13" s="309" customFormat="1" ht="15.75">
      <c r="A21" s="292" t="s">
        <v>1056</v>
      </c>
      <c r="B21" s="223">
        <v>0</v>
      </c>
      <c r="C21" s="223">
        <v>0</v>
      </c>
      <c r="D21" s="223"/>
      <c r="E21" s="223">
        <v>0</v>
      </c>
      <c r="F21" s="223">
        <v>-13528</v>
      </c>
      <c r="G21" s="223">
        <v>0</v>
      </c>
      <c r="H21" s="223"/>
      <c r="I21" s="223">
        <v>0</v>
      </c>
      <c r="J21" s="223">
        <v>0</v>
      </c>
      <c r="K21" s="223"/>
      <c r="L21" s="223">
        <v>0</v>
      </c>
      <c r="M21" s="255">
        <v>0</v>
      </c>
    </row>
    <row r="22" spans="1:13" s="309" customFormat="1" ht="15.75">
      <c r="A22" s="292" t="s">
        <v>1057</v>
      </c>
      <c r="B22" s="223">
        <v>0</v>
      </c>
      <c r="C22" s="223">
        <v>0</v>
      </c>
      <c r="D22" s="223"/>
      <c r="E22" s="223">
        <v>0</v>
      </c>
      <c r="F22" s="223">
        <v>0</v>
      </c>
      <c r="G22" s="223">
        <v>0</v>
      </c>
      <c r="H22" s="223"/>
      <c r="I22" s="223">
        <v>0</v>
      </c>
      <c r="J22" s="223">
        <v>0</v>
      </c>
      <c r="K22" s="223"/>
      <c r="L22" s="223">
        <v>0</v>
      </c>
      <c r="M22" s="255">
        <v>0</v>
      </c>
    </row>
    <row r="23" spans="1:13" s="309" customFormat="1" ht="15.75">
      <c r="A23" s="292" t="s">
        <v>1058</v>
      </c>
      <c r="B23" s="223">
        <v>0</v>
      </c>
      <c r="C23" s="223">
        <v>0</v>
      </c>
      <c r="D23" s="223"/>
      <c r="E23" s="223">
        <v>0</v>
      </c>
      <c r="F23" s="223">
        <v>0</v>
      </c>
      <c r="G23" s="223">
        <v>0</v>
      </c>
      <c r="H23" s="223"/>
      <c r="I23" s="223">
        <v>0</v>
      </c>
      <c r="J23" s="223">
        <v>0</v>
      </c>
      <c r="K23" s="223"/>
      <c r="L23" s="223">
        <v>-1</v>
      </c>
      <c r="M23" s="255">
        <v>0</v>
      </c>
    </row>
    <row r="24" spans="1:13" s="309" customFormat="1" ht="15.75">
      <c r="A24" s="292" t="s">
        <v>1059</v>
      </c>
      <c r="B24" s="223">
        <v>0</v>
      </c>
      <c r="C24" s="223">
        <v>0</v>
      </c>
      <c r="D24" s="223"/>
      <c r="E24" s="223">
        <v>144968</v>
      </c>
      <c r="F24" s="223">
        <v>-144426</v>
      </c>
      <c r="G24" s="223">
        <v>0</v>
      </c>
      <c r="H24" s="223"/>
      <c r="I24" s="223">
        <v>0</v>
      </c>
      <c r="J24" s="223">
        <v>0</v>
      </c>
      <c r="K24" s="223"/>
      <c r="L24" s="223">
        <v>0</v>
      </c>
      <c r="M24" s="255">
        <v>0</v>
      </c>
    </row>
    <row r="25" spans="1:13" s="309" customFormat="1" ht="15.75">
      <c r="A25" s="292" t="s">
        <v>1060</v>
      </c>
      <c r="B25" s="223">
        <v>0</v>
      </c>
      <c r="C25" s="223">
        <v>0</v>
      </c>
      <c r="D25" s="223"/>
      <c r="E25" s="223">
        <v>0</v>
      </c>
      <c r="F25" s="223">
        <v>0</v>
      </c>
      <c r="G25" s="223">
        <v>0</v>
      </c>
      <c r="H25" s="223"/>
      <c r="I25" s="223">
        <v>0</v>
      </c>
      <c r="J25" s="223">
        <v>0</v>
      </c>
      <c r="K25" s="223"/>
      <c r="L25" s="223">
        <v>0</v>
      </c>
      <c r="M25" s="255">
        <v>0</v>
      </c>
    </row>
    <row r="26" spans="1:13" s="309" customFormat="1" ht="15.75">
      <c r="A26" s="292" t="s">
        <v>1061</v>
      </c>
      <c r="B26" s="223">
        <v>0</v>
      </c>
      <c r="C26" s="223">
        <v>0</v>
      </c>
      <c r="D26" s="223"/>
      <c r="E26" s="223">
        <v>0</v>
      </c>
      <c r="F26" s="223">
        <v>-825</v>
      </c>
      <c r="G26" s="223">
        <v>0</v>
      </c>
      <c r="H26" s="223"/>
      <c r="I26" s="223">
        <v>0</v>
      </c>
      <c r="J26" s="223">
        <v>0</v>
      </c>
      <c r="K26" s="223"/>
      <c r="L26" s="223">
        <v>0</v>
      </c>
      <c r="M26" s="255">
        <v>0</v>
      </c>
    </row>
    <row r="27" spans="1:13" s="309" customFormat="1" ht="15.75">
      <c r="A27" s="292" t="s">
        <v>1062</v>
      </c>
      <c r="B27" s="223">
        <v>0</v>
      </c>
      <c r="C27" s="223">
        <v>0</v>
      </c>
      <c r="D27" s="223"/>
      <c r="E27" s="223">
        <v>167017</v>
      </c>
      <c r="F27" s="223">
        <v>-166750</v>
      </c>
      <c r="G27" s="223">
        <v>0</v>
      </c>
      <c r="H27" s="223"/>
      <c r="I27" s="223">
        <v>0</v>
      </c>
      <c r="J27" s="223">
        <v>0</v>
      </c>
      <c r="K27" s="223"/>
      <c r="L27" s="223">
        <v>0</v>
      </c>
      <c r="M27" s="255">
        <v>0</v>
      </c>
    </row>
    <row r="28" spans="1:13" s="309" customFormat="1" ht="15.75">
      <c r="A28" s="292" t="s">
        <v>1063</v>
      </c>
      <c r="B28" s="223">
        <v>0</v>
      </c>
      <c r="C28" s="223">
        <v>0</v>
      </c>
      <c r="D28" s="223"/>
      <c r="E28" s="223">
        <v>8650</v>
      </c>
      <c r="F28" s="223">
        <v>-21210</v>
      </c>
      <c r="G28" s="223">
        <v>0</v>
      </c>
      <c r="H28" s="223"/>
      <c r="I28" s="223">
        <v>0</v>
      </c>
      <c r="J28" s="223">
        <v>0</v>
      </c>
      <c r="K28" s="223"/>
      <c r="L28" s="223">
        <v>-20</v>
      </c>
      <c r="M28" s="255">
        <v>0</v>
      </c>
    </row>
    <row r="29" spans="1:13" s="309" customFormat="1" ht="15.75">
      <c r="A29" s="292" t="s">
        <v>1064</v>
      </c>
      <c r="B29" s="223">
        <v>0</v>
      </c>
      <c r="C29" s="223">
        <v>0</v>
      </c>
      <c r="D29" s="223"/>
      <c r="E29" s="223">
        <v>15996</v>
      </c>
      <c r="F29" s="223">
        <v>-15810</v>
      </c>
      <c r="G29" s="223">
        <v>0</v>
      </c>
      <c r="H29" s="223"/>
      <c r="I29" s="223">
        <v>0</v>
      </c>
      <c r="J29" s="223">
        <v>0</v>
      </c>
      <c r="K29" s="223"/>
      <c r="L29" s="223">
        <v>-128</v>
      </c>
      <c r="M29" s="255">
        <v>0</v>
      </c>
    </row>
    <row r="30" spans="1:13" s="309" customFormat="1" ht="15.75">
      <c r="A30" s="292" t="s">
        <v>1065</v>
      </c>
      <c r="B30" s="223">
        <v>0</v>
      </c>
      <c r="C30" s="223">
        <v>0</v>
      </c>
      <c r="D30" s="223"/>
      <c r="E30" s="223">
        <v>0</v>
      </c>
      <c r="F30" s="223">
        <v>0</v>
      </c>
      <c r="G30" s="223">
        <v>0</v>
      </c>
      <c r="H30" s="223"/>
      <c r="I30" s="223">
        <v>0</v>
      </c>
      <c r="J30" s="223">
        <v>0</v>
      </c>
      <c r="K30" s="223"/>
      <c r="L30" s="223">
        <v>0</v>
      </c>
      <c r="M30" s="255">
        <v>0</v>
      </c>
    </row>
    <row r="31" spans="1:13" s="309" customFormat="1" ht="15.75">
      <c r="A31" s="292" t="s">
        <v>1066</v>
      </c>
      <c r="B31" s="223">
        <v>0</v>
      </c>
      <c r="C31" s="223">
        <v>0</v>
      </c>
      <c r="D31" s="223"/>
      <c r="E31" s="223">
        <v>0</v>
      </c>
      <c r="F31" s="223">
        <v>0</v>
      </c>
      <c r="G31" s="223">
        <v>0</v>
      </c>
      <c r="H31" s="223"/>
      <c r="I31" s="223">
        <v>0</v>
      </c>
      <c r="J31" s="223">
        <v>0</v>
      </c>
      <c r="K31" s="223"/>
      <c r="L31" s="223">
        <v>0</v>
      </c>
      <c r="M31" s="255">
        <v>0</v>
      </c>
    </row>
    <row r="32" spans="1:13" s="309" customFormat="1" ht="15.75">
      <c r="A32" s="292" t="s">
        <v>1067</v>
      </c>
      <c r="B32" s="223">
        <v>0</v>
      </c>
      <c r="C32" s="223">
        <v>0</v>
      </c>
      <c r="D32" s="223"/>
      <c r="E32" s="223">
        <v>24776</v>
      </c>
      <c r="F32" s="223">
        <v>-24750</v>
      </c>
      <c r="G32" s="223">
        <v>0</v>
      </c>
      <c r="H32" s="223"/>
      <c r="I32" s="223">
        <v>0</v>
      </c>
      <c r="J32" s="223">
        <v>0</v>
      </c>
      <c r="K32" s="223"/>
      <c r="L32" s="223">
        <v>-27</v>
      </c>
      <c r="M32" s="255">
        <v>-0.01</v>
      </c>
    </row>
    <row r="33" spans="1:13" s="309" customFormat="1" ht="15.75">
      <c r="A33" s="292" t="s">
        <v>1068</v>
      </c>
      <c r="B33" s="223">
        <v>0</v>
      </c>
      <c r="C33" s="223">
        <v>0</v>
      </c>
      <c r="D33" s="223"/>
      <c r="E33" s="223">
        <v>0</v>
      </c>
      <c r="F33" s="223">
        <v>0</v>
      </c>
      <c r="G33" s="223">
        <v>0</v>
      </c>
      <c r="H33" s="223"/>
      <c r="I33" s="223">
        <v>0</v>
      </c>
      <c r="J33" s="223">
        <v>0</v>
      </c>
      <c r="K33" s="223"/>
      <c r="L33" s="223">
        <v>0</v>
      </c>
      <c r="M33" s="255">
        <v>0</v>
      </c>
    </row>
    <row r="34" spans="1:13" s="309" customFormat="1" ht="15.75">
      <c r="A34" s="292" t="s">
        <v>1069</v>
      </c>
      <c r="B34" s="223">
        <v>0</v>
      </c>
      <c r="C34" s="223">
        <v>0</v>
      </c>
      <c r="D34" s="223"/>
      <c r="E34" s="223">
        <v>14272</v>
      </c>
      <c r="F34" s="223">
        <v>-8515</v>
      </c>
      <c r="G34" s="223">
        <v>-5399</v>
      </c>
      <c r="H34" s="223"/>
      <c r="I34" s="223">
        <v>119931</v>
      </c>
      <c r="J34" s="223">
        <v>-151018</v>
      </c>
      <c r="K34" s="223"/>
      <c r="L34" s="223">
        <v>-123</v>
      </c>
      <c r="M34" s="255">
        <v>-0.01</v>
      </c>
    </row>
    <row r="35" spans="1:13" s="309" customFormat="1" ht="15.75">
      <c r="A35" s="292" t="s">
        <v>1070</v>
      </c>
      <c r="B35" s="223">
        <v>0</v>
      </c>
      <c r="C35" s="223">
        <v>0</v>
      </c>
      <c r="D35" s="223"/>
      <c r="E35" s="223">
        <v>76866</v>
      </c>
      <c r="F35" s="223">
        <v>2024</v>
      </c>
      <c r="G35" s="223">
        <v>-33308</v>
      </c>
      <c r="H35" s="223"/>
      <c r="I35" s="223">
        <v>218362</v>
      </c>
      <c r="J35" s="223">
        <v>-268421</v>
      </c>
      <c r="K35" s="223"/>
      <c r="L35" s="223">
        <v>-1483</v>
      </c>
      <c r="M35" s="255">
        <v>-0.02</v>
      </c>
    </row>
    <row r="36" spans="1:13" s="309" customFormat="1" ht="15.75">
      <c r="A36" s="292" t="s">
        <v>1071</v>
      </c>
      <c r="B36" s="223">
        <v>0</v>
      </c>
      <c r="C36" s="223">
        <v>0</v>
      </c>
      <c r="D36" s="223"/>
      <c r="E36" s="223">
        <v>1753</v>
      </c>
      <c r="F36" s="223">
        <v>-1623</v>
      </c>
      <c r="G36" s="223">
        <v>0</v>
      </c>
      <c r="H36" s="223"/>
      <c r="I36" s="223">
        <v>0</v>
      </c>
      <c r="J36" s="223">
        <v>0</v>
      </c>
      <c r="K36" s="223"/>
      <c r="L36" s="223">
        <v>-110</v>
      </c>
      <c r="M36" s="255">
        <v>-0.04</v>
      </c>
    </row>
    <row r="37" spans="1:13" s="309" customFormat="1" ht="15.75">
      <c r="A37" s="292" t="s">
        <v>1072</v>
      </c>
      <c r="B37" s="223">
        <v>0</v>
      </c>
      <c r="C37" s="223">
        <v>0</v>
      </c>
      <c r="D37" s="223"/>
      <c r="E37" s="223">
        <v>418</v>
      </c>
      <c r="F37" s="223">
        <v>-352</v>
      </c>
      <c r="G37" s="223">
        <v>0</v>
      </c>
      <c r="H37" s="223"/>
      <c r="I37" s="223">
        <v>0</v>
      </c>
      <c r="J37" s="223">
        <v>0</v>
      </c>
      <c r="K37" s="223"/>
      <c r="L37" s="223">
        <v>-35</v>
      </c>
      <c r="M37" s="255">
        <v>-0.23</v>
      </c>
    </row>
    <row r="38" spans="1:13" s="309" customFormat="1" ht="15.75">
      <c r="A38" s="292" t="s">
        <v>1074</v>
      </c>
      <c r="B38" s="223">
        <v>0</v>
      </c>
      <c r="C38" s="223">
        <v>0</v>
      </c>
      <c r="D38" s="223"/>
      <c r="E38" s="223">
        <v>1522</v>
      </c>
      <c r="F38" s="223">
        <v>-819</v>
      </c>
      <c r="G38" s="223">
        <v>-468</v>
      </c>
      <c r="H38" s="223"/>
      <c r="I38" s="223">
        <v>13307</v>
      </c>
      <c r="J38" s="223">
        <v>-14449</v>
      </c>
      <c r="K38" s="223"/>
      <c r="L38" s="223">
        <v>-18</v>
      </c>
      <c r="M38" s="255">
        <v>-0.01</v>
      </c>
    </row>
    <row r="39" spans="1:13" s="309" customFormat="1" ht="15.75">
      <c r="A39" s="292" t="s">
        <v>1075</v>
      </c>
      <c r="B39" s="223">
        <v>0</v>
      </c>
      <c r="C39" s="223">
        <v>0</v>
      </c>
      <c r="D39" s="223"/>
      <c r="E39" s="223">
        <v>1672</v>
      </c>
      <c r="F39" s="223">
        <v>-718</v>
      </c>
      <c r="G39" s="223">
        <v>-482</v>
      </c>
      <c r="H39" s="223"/>
      <c r="I39" s="223">
        <v>11901</v>
      </c>
      <c r="J39" s="223">
        <v>-13187</v>
      </c>
      <c r="K39" s="223"/>
      <c r="L39" s="223">
        <v>-60</v>
      </c>
      <c r="M39" s="255">
        <v>-0.05</v>
      </c>
    </row>
    <row r="40" spans="1:13" s="309" customFormat="1" ht="15.75">
      <c r="A40" s="292" t="s">
        <v>314</v>
      </c>
      <c r="B40" s="223">
        <v>0</v>
      </c>
      <c r="C40" s="223">
        <v>0</v>
      </c>
      <c r="D40" s="223"/>
      <c r="E40" s="223">
        <v>2767</v>
      </c>
      <c r="F40" s="223">
        <v>-1802</v>
      </c>
      <c r="G40" s="223">
        <v>-827</v>
      </c>
      <c r="H40" s="223"/>
      <c r="I40" s="223">
        <v>26027</v>
      </c>
      <c r="J40" s="223">
        <v>-23321</v>
      </c>
      <c r="K40" s="223"/>
      <c r="L40" s="223">
        <v>-32</v>
      </c>
      <c r="M40" s="255">
        <v>-0.01</v>
      </c>
    </row>
    <row r="41" spans="1:13" s="309" customFormat="1" ht="15.75">
      <c r="A41" s="292" t="s">
        <v>315</v>
      </c>
      <c r="B41" s="223">
        <v>0</v>
      </c>
      <c r="C41" s="223">
        <v>0</v>
      </c>
      <c r="D41" s="223"/>
      <c r="E41" s="223">
        <v>2901</v>
      </c>
      <c r="F41" s="223">
        <v>15771</v>
      </c>
      <c r="G41" s="223">
        <v>-2817</v>
      </c>
      <c r="H41" s="223"/>
      <c r="I41" s="223">
        <v>24274</v>
      </c>
      <c r="J41" s="223">
        <v>-35839</v>
      </c>
      <c r="K41" s="223"/>
      <c r="L41" s="223">
        <v>-181</v>
      </c>
      <c r="M41" s="255">
        <v>-0.05</v>
      </c>
    </row>
    <row r="42" spans="1:13" s="309" customFormat="1" ht="15.75">
      <c r="A42" s="292" t="s">
        <v>316</v>
      </c>
      <c r="B42" s="223">
        <v>0</v>
      </c>
      <c r="C42" s="223">
        <v>0</v>
      </c>
      <c r="D42" s="223"/>
      <c r="E42" s="223">
        <v>3367</v>
      </c>
      <c r="F42" s="223">
        <v>-1981</v>
      </c>
      <c r="G42" s="223">
        <v>-1059</v>
      </c>
      <c r="H42" s="223"/>
      <c r="I42" s="223">
        <v>27382</v>
      </c>
      <c r="J42" s="223">
        <v>-22877</v>
      </c>
      <c r="K42" s="223"/>
      <c r="L42" s="223">
        <v>-270</v>
      </c>
      <c r="M42" s="255">
        <v>-0.07</v>
      </c>
    </row>
    <row r="43" spans="1:13" s="309" customFormat="1" ht="15.75">
      <c r="A43" s="292" t="s">
        <v>317</v>
      </c>
      <c r="B43" s="223">
        <v>0</v>
      </c>
      <c r="C43" s="223">
        <v>0</v>
      </c>
      <c r="D43" s="223"/>
      <c r="E43" s="223">
        <v>6064</v>
      </c>
      <c r="F43" s="223">
        <v>-3409</v>
      </c>
      <c r="G43" s="223">
        <v>-2017</v>
      </c>
      <c r="H43" s="223"/>
      <c r="I43" s="223">
        <v>35434</v>
      </c>
      <c r="J43" s="223">
        <v>-33275</v>
      </c>
      <c r="K43" s="223"/>
      <c r="L43" s="223">
        <v>-77</v>
      </c>
      <c r="M43" s="255">
        <v>-0.01</v>
      </c>
    </row>
    <row r="44" spans="1:13" s="309" customFormat="1" ht="15.75">
      <c r="A44" s="292" t="s">
        <v>318</v>
      </c>
      <c r="B44" s="223">
        <v>0</v>
      </c>
      <c r="C44" s="223">
        <v>0</v>
      </c>
      <c r="D44" s="223"/>
      <c r="E44" s="223">
        <v>3443</v>
      </c>
      <c r="F44" s="223">
        <v>-1916</v>
      </c>
      <c r="G44" s="223">
        <v>-1265</v>
      </c>
      <c r="H44" s="223"/>
      <c r="I44" s="223">
        <v>23559</v>
      </c>
      <c r="J44" s="223">
        <v>-19318</v>
      </c>
      <c r="K44" s="223"/>
      <c r="L44" s="223">
        <v>-39</v>
      </c>
      <c r="M44" s="255">
        <v>-0.01</v>
      </c>
    </row>
    <row r="45" spans="1:13" s="309" customFormat="1" ht="15.75">
      <c r="A45" s="292" t="s">
        <v>319</v>
      </c>
      <c r="B45" s="223">
        <v>0</v>
      </c>
      <c r="C45" s="223">
        <v>0</v>
      </c>
      <c r="D45" s="223"/>
      <c r="E45" s="223">
        <v>7461</v>
      </c>
      <c r="F45" s="223">
        <v>-4230</v>
      </c>
      <c r="G45" s="223">
        <v>-2401</v>
      </c>
      <c r="H45" s="223"/>
      <c r="I45" s="223">
        <v>47108</v>
      </c>
      <c r="J45" s="223">
        <v>-40499</v>
      </c>
      <c r="K45" s="223"/>
      <c r="L45" s="223">
        <v>-79</v>
      </c>
      <c r="M45" s="255">
        <v>-0.01</v>
      </c>
    </row>
    <row r="46" spans="1:13" s="309" customFormat="1" ht="15.75">
      <c r="A46" s="292" t="s">
        <v>320</v>
      </c>
      <c r="B46" s="223">
        <v>0</v>
      </c>
      <c r="C46" s="223">
        <v>0</v>
      </c>
      <c r="D46" s="223"/>
      <c r="E46" s="223">
        <v>11383</v>
      </c>
      <c r="F46" s="223">
        <v>-6595</v>
      </c>
      <c r="G46" s="223">
        <v>-3317</v>
      </c>
      <c r="H46" s="223"/>
      <c r="I46" s="223">
        <v>78205</v>
      </c>
      <c r="J46" s="223">
        <v>-64484</v>
      </c>
      <c r="K46" s="223"/>
      <c r="L46" s="223">
        <v>-279</v>
      </c>
      <c r="M46" s="255">
        <v>-0.02</v>
      </c>
    </row>
    <row r="47" spans="1:13" s="309" customFormat="1" ht="15.75">
      <c r="A47" s="292" t="s">
        <v>321</v>
      </c>
      <c r="B47" s="223">
        <v>0</v>
      </c>
      <c r="C47" s="223">
        <v>0</v>
      </c>
      <c r="D47" s="223"/>
      <c r="E47" s="223">
        <v>6981</v>
      </c>
      <c r="F47" s="223">
        <v>-4115</v>
      </c>
      <c r="G47" s="223">
        <v>-2065</v>
      </c>
      <c r="H47" s="223"/>
      <c r="I47" s="223">
        <v>31849</v>
      </c>
      <c r="J47" s="223">
        <v>-29833</v>
      </c>
      <c r="K47" s="223"/>
      <c r="L47" s="223">
        <v>-84</v>
      </c>
      <c r="M47" s="255">
        <v>-0.01</v>
      </c>
    </row>
    <row r="48" spans="1:13" s="309" customFormat="1" ht="15.75">
      <c r="A48" s="292" t="s">
        <v>322</v>
      </c>
      <c r="B48" s="223">
        <v>0</v>
      </c>
      <c r="C48" s="223">
        <v>0</v>
      </c>
      <c r="D48" s="223"/>
      <c r="E48" s="223">
        <v>8031</v>
      </c>
      <c r="F48" s="223">
        <v>-5000</v>
      </c>
      <c r="G48" s="223">
        <v>-2290</v>
      </c>
      <c r="H48" s="223"/>
      <c r="I48" s="223">
        <v>39956</v>
      </c>
      <c r="J48" s="223">
        <v>-38469</v>
      </c>
      <c r="K48" s="223"/>
      <c r="L48" s="223">
        <v>-85</v>
      </c>
      <c r="M48" s="255">
        <v>-0.01</v>
      </c>
    </row>
    <row r="49" spans="1:13" s="309" customFormat="1" ht="15.75">
      <c r="A49" s="292" t="s">
        <v>323</v>
      </c>
      <c r="B49" s="223">
        <v>0</v>
      </c>
      <c r="C49" s="223">
        <v>0</v>
      </c>
      <c r="D49" s="223"/>
      <c r="E49" s="223">
        <v>5813</v>
      </c>
      <c r="F49" s="223">
        <v>-3829</v>
      </c>
      <c r="G49" s="223">
        <v>-1639</v>
      </c>
      <c r="H49" s="223"/>
      <c r="I49" s="223">
        <v>28184</v>
      </c>
      <c r="J49" s="223">
        <v>-25079</v>
      </c>
      <c r="K49" s="223"/>
      <c r="L49" s="223">
        <v>-110</v>
      </c>
      <c r="M49" s="255">
        <v>-0.02</v>
      </c>
    </row>
    <row r="50" spans="1:13" s="309" customFormat="1" ht="15.75">
      <c r="A50" s="292" t="s">
        <v>1076</v>
      </c>
      <c r="B50" s="223">
        <v>0</v>
      </c>
      <c r="C50" s="223">
        <v>0</v>
      </c>
      <c r="D50" s="223"/>
      <c r="E50" s="223">
        <v>9635</v>
      </c>
      <c r="F50" s="223">
        <v>-5896</v>
      </c>
      <c r="G50" s="223">
        <v>-2486</v>
      </c>
      <c r="H50" s="223"/>
      <c r="I50" s="223">
        <v>52548</v>
      </c>
      <c r="J50" s="223">
        <v>-55751</v>
      </c>
      <c r="K50" s="223"/>
      <c r="L50" s="223">
        <v>-130</v>
      </c>
      <c r="M50" s="255">
        <v>-0.01</v>
      </c>
    </row>
    <row r="51" spans="1:13" s="309" customFormat="1" ht="15.75">
      <c r="A51" s="292" t="s">
        <v>288</v>
      </c>
      <c r="B51" s="223">
        <v>-4000000</v>
      </c>
      <c r="C51" s="223">
        <v>4000000</v>
      </c>
      <c r="D51" s="223"/>
      <c r="E51" s="223">
        <v>2935</v>
      </c>
      <c r="F51" s="223">
        <v>0</v>
      </c>
      <c r="G51" s="223">
        <v>0</v>
      </c>
      <c r="H51" s="223"/>
      <c r="I51" s="223">
        <v>21584</v>
      </c>
      <c r="J51" s="223">
        <v>0</v>
      </c>
      <c r="K51" s="223"/>
      <c r="L51" s="223">
        <v>0</v>
      </c>
      <c r="M51" s="255">
        <v>0</v>
      </c>
    </row>
    <row r="52" spans="1:13" s="309" customFormat="1" ht="15.75">
      <c r="A52" s="292" t="s">
        <v>1078</v>
      </c>
      <c r="B52" s="223">
        <v>0</v>
      </c>
      <c r="C52" s="223">
        <v>0</v>
      </c>
      <c r="D52" s="223"/>
      <c r="E52" s="223">
        <v>6248</v>
      </c>
      <c r="F52" s="223">
        <v>28269</v>
      </c>
      <c r="G52" s="223">
        <v>-5839</v>
      </c>
      <c r="H52" s="223"/>
      <c r="I52" s="223">
        <v>25190</v>
      </c>
      <c r="J52" s="223">
        <v>-52833</v>
      </c>
      <c r="K52" s="223"/>
      <c r="L52" s="223">
        <v>-2048</v>
      </c>
      <c r="M52" s="255">
        <v>-0.37</v>
      </c>
    </row>
    <row r="53" spans="1:13" s="309" customFormat="1" ht="15.75">
      <c r="A53" s="292" t="s">
        <v>1080</v>
      </c>
      <c r="B53" s="223">
        <v>0</v>
      </c>
      <c r="C53" s="223">
        <v>0</v>
      </c>
      <c r="D53" s="223"/>
      <c r="E53" s="223">
        <v>8046</v>
      </c>
      <c r="F53" s="223">
        <v>-4087</v>
      </c>
      <c r="G53" s="223">
        <v>-1835</v>
      </c>
      <c r="H53" s="223"/>
      <c r="I53" s="223">
        <v>32844</v>
      </c>
      <c r="J53" s="223">
        <v>-29948</v>
      </c>
      <c r="K53" s="223"/>
      <c r="L53" s="223">
        <v>-1780</v>
      </c>
      <c r="M53" s="255">
        <v>-0.26</v>
      </c>
    </row>
    <row r="54" spans="1:13" s="309" customFormat="1" ht="15.75">
      <c r="A54" s="292" t="s">
        <v>324</v>
      </c>
      <c r="B54" s="223">
        <v>0</v>
      </c>
      <c r="C54" s="223">
        <v>0</v>
      </c>
      <c r="D54" s="223"/>
      <c r="E54" s="223">
        <v>1351</v>
      </c>
      <c r="F54" s="223">
        <v>-636</v>
      </c>
      <c r="G54" s="223">
        <v>0</v>
      </c>
      <c r="H54" s="223"/>
      <c r="I54" s="223">
        <v>7928</v>
      </c>
      <c r="J54" s="223">
        <v>-7255</v>
      </c>
      <c r="K54" s="223"/>
      <c r="L54" s="223">
        <v>-629</v>
      </c>
      <c r="M54" s="255">
        <v>-0.57</v>
      </c>
    </row>
    <row r="55" spans="1:13" s="309" customFormat="1" ht="15.75">
      <c r="A55" s="292" t="s">
        <v>325</v>
      </c>
      <c r="B55" s="223">
        <v>0</v>
      </c>
      <c r="C55" s="223">
        <v>0</v>
      </c>
      <c r="D55" s="223"/>
      <c r="E55" s="223">
        <v>1451</v>
      </c>
      <c r="F55" s="223">
        <v>-579</v>
      </c>
      <c r="G55" s="223">
        <v>-264</v>
      </c>
      <c r="H55" s="223"/>
      <c r="I55" s="223">
        <v>7128</v>
      </c>
      <c r="J55" s="223">
        <v>-7427</v>
      </c>
      <c r="K55" s="223"/>
      <c r="L55" s="223">
        <v>-813</v>
      </c>
      <c r="M55" s="255">
        <v>-0.8</v>
      </c>
    </row>
    <row r="56" spans="1:13" s="309" customFormat="1" ht="15.75">
      <c r="A56" s="292" t="s">
        <v>1081</v>
      </c>
      <c r="B56" s="223">
        <v>0</v>
      </c>
      <c r="C56" s="223">
        <v>0</v>
      </c>
      <c r="D56" s="223"/>
      <c r="E56" s="223">
        <v>3013</v>
      </c>
      <c r="F56" s="223">
        <v>-1070</v>
      </c>
      <c r="G56" s="223">
        <v>-1120</v>
      </c>
      <c r="H56" s="223"/>
      <c r="I56" s="223">
        <v>12888</v>
      </c>
      <c r="J56" s="223">
        <v>-12153</v>
      </c>
      <c r="K56" s="223"/>
      <c r="L56" s="223">
        <v>-336</v>
      </c>
      <c r="M56" s="255">
        <v>-0.16</v>
      </c>
    </row>
    <row r="57" spans="1:13" s="309" customFormat="1" ht="15.75">
      <c r="A57" s="292" t="s">
        <v>1082</v>
      </c>
      <c r="B57" s="223">
        <v>0</v>
      </c>
      <c r="C57" s="223">
        <v>0</v>
      </c>
      <c r="D57" s="223"/>
      <c r="E57" s="223">
        <v>2756</v>
      </c>
      <c r="F57" s="223">
        <v>-775</v>
      </c>
      <c r="G57" s="223">
        <v>-1121</v>
      </c>
      <c r="H57" s="223"/>
      <c r="I57" s="223">
        <v>7007</v>
      </c>
      <c r="J57" s="223">
        <v>-8918</v>
      </c>
      <c r="K57" s="223"/>
      <c r="L57" s="223">
        <v>-20</v>
      </c>
      <c r="M57" s="255">
        <v>-0.01</v>
      </c>
    </row>
    <row r="58" spans="1:13" s="309" customFormat="1" ht="15.75">
      <c r="A58" s="292" t="s">
        <v>1083</v>
      </c>
      <c r="B58" s="223">
        <v>0</v>
      </c>
      <c r="C58" s="223">
        <v>0</v>
      </c>
      <c r="D58" s="223"/>
      <c r="E58" s="223">
        <v>2269</v>
      </c>
      <c r="F58" s="223">
        <v>-965</v>
      </c>
      <c r="G58" s="223">
        <v>-601</v>
      </c>
      <c r="H58" s="223"/>
      <c r="I58" s="223">
        <v>11841</v>
      </c>
      <c r="J58" s="223">
        <v>-10018</v>
      </c>
      <c r="K58" s="223"/>
      <c r="L58" s="223">
        <v>-799</v>
      </c>
      <c r="M58" s="255">
        <v>-0.4</v>
      </c>
    </row>
    <row r="59" spans="1:13" s="309" customFormat="1" ht="15.75">
      <c r="A59" s="292" t="s">
        <v>1084</v>
      </c>
      <c r="B59" s="223">
        <v>0</v>
      </c>
      <c r="C59" s="223">
        <v>0</v>
      </c>
      <c r="D59" s="223"/>
      <c r="E59" s="223">
        <v>5823</v>
      </c>
      <c r="F59" s="223">
        <v>-2131</v>
      </c>
      <c r="G59" s="223">
        <v>-2393</v>
      </c>
      <c r="H59" s="223"/>
      <c r="I59" s="223">
        <v>20851</v>
      </c>
      <c r="J59" s="223">
        <v>-20937</v>
      </c>
      <c r="K59" s="223"/>
      <c r="L59" s="223">
        <v>-59</v>
      </c>
      <c r="M59" s="255">
        <v>-0.01</v>
      </c>
    </row>
    <row r="60" spans="1:13" s="309" customFormat="1" ht="15.75">
      <c r="A60" s="292" t="s">
        <v>1085</v>
      </c>
      <c r="B60" s="223">
        <v>0</v>
      </c>
      <c r="C60" s="223">
        <v>0</v>
      </c>
      <c r="D60" s="223"/>
      <c r="E60" s="223">
        <v>1730</v>
      </c>
      <c r="F60" s="223">
        <v>-628</v>
      </c>
      <c r="G60" s="223">
        <v>-76</v>
      </c>
      <c r="H60" s="223"/>
      <c r="I60" s="223">
        <v>4496</v>
      </c>
      <c r="J60" s="223">
        <v>-5214</v>
      </c>
      <c r="K60" s="223"/>
      <c r="L60" s="223">
        <v>-328</v>
      </c>
      <c r="M60" s="255">
        <v>-0.27</v>
      </c>
    </row>
    <row r="61" spans="1:13" s="309" customFormat="1" ht="15.75">
      <c r="A61" s="292" t="s">
        <v>1086</v>
      </c>
      <c r="B61" s="223">
        <v>0</v>
      </c>
      <c r="C61" s="223">
        <v>0</v>
      </c>
      <c r="D61" s="223"/>
      <c r="E61" s="223">
        <v>1893</v>
      </c>
      <c r="F61" s="223">
        <v>-896</v>
      </c>
      <c r="G61" s="223">
        <v>-943</v>
      </c>
      <c r="H61" s="223"/>
      <c r="I61" s="223">
        <v>5224</v>
      </c>
      <c r="J61" s="223">
        <v>-4620</v>
      </c>
      <c r="K61" s="223"/>
      <c r="L61" s="223">
        <v>-10</v>
      </c>
      <c r="M61" s="255">
        <v>-0.01</v>
      </c>
    </row>
    <row r="62" spans="1:13" s="309" customFormat="1" ht="15.75">
      <c r="A62" s="292" t="s">
        <v>1087</v>
      </c>
      <c r="B62" s="223">
        <v>0</v>
      </c>
      <c r="C62" s="223">
        <v>0</v>
      </c>
      <c r="D62" s="223"/>
      <c r="E62" s="223">
        <v>1322</v>
      </c>
      <c r="F62" s="223">
        <v>-632</v>
      </c>
      <c r="G62" s="223">
        <v>-713</v>
      </c>
      <c r="H62" s="223"/>
      <c r="I62" s="223">
        <v>3596</v>
      </c>
      <c r="J62" s="223">
        <v>-3641</v>
      </c>
      <c r="K62" s="223"/>
      <c r="L62" s="223">
        <v>-25</v>
      </c>
      <c r="M62" s="255">
        <v>-0.02</v>
      </c>
    </row>
    <row r="63" spans="1:13" s="309" customFormat="1" ht="15.75">
      <c r="A63" s="292" t="s">
        <v>1088</v>
      </c>
      <c r="B63" s="223">
        <v>0</v>
      </c>
      <c r="C63" s="223">
        <v>0</v>
      </c>
      <c r="D63" s="223"/>
      <c r="E63" s="223">
        <v>1648</v>
      </c>
      <c r="F63" s="223">
        <v>-790</v>
      </c>
      <c r="G63" s="223">
        <v>-548</v>
      </c>
      <c r="H63" s="223"/>
      <c r="I63" s="223">
        <v>4029</v>
      </c>
      <c r="J63" s="223">
        <v>-4236</v>
      </c>
      <c r="K63" s="223"/>
      <c r="L63" s="223">
        <v>-50</v>
      </c>
      <c r="M63" s="255">
        <v>-0.04</v>
      </c>
    </row>
    <row r="64" spans="1:13" s="309" customFormat="1" ht="15.75">
      <c r="A64" s="292" t="s">
        <v>1089</v>
      </c>
      <c r="B64" s="223">
        <v>0</v>
      </c>
      <c r="C64" s="223">
        <v>0</v>
      </c>
      <c r="D64" s="223"/>
      <c r="E64" s="223">
        <v>1324</v>
      </c>
      <c r="F64" s="223">
        <v>-923</v>
      </c>
      <c r="G64" s="223">
        <v>-247</v>
      </c>
      <c r="H64" s="223"/>
      <c r="I64" s="223">
        <v>5832</v>
      </c>
      <c r="J64" s="223">
        <v>-4455</v>
      </c>
      <c r="K64" s="223"/>
      <c r="L64" s="223">
        <v>-32</v>
      </c>
      <c r="M64" s="255">
        <v>-0.02</v>
      </c>
    </row>
    <row r="65" spans="1:13" s="309" customFormat="1" ht="15.75">
      <c r="A65" s="292" t="s">
        <v>1091</v>
      </c>
      <c r="B65" s="223">
        <v>0</v>
      </c>
      <c r="C65" s="223">
        <v>0</v>
      </c>
      <c r="D65" s="223"/>
      <c r="E65" s="223">
        <v>4531</v>
      </c>
      <c r="F65" s="223">
        <v>-1704</v>
      </c>
      <c r="G65" s="223">
        <v>-2014</v>
      </c>
      <c r="H65" s="223"/>
      <c r="I65" s="223">
        <v>14000</v>
      </c>
      <c r="J65" s="223">
        <v>-13022</v>
      </c>
      <c r="K65" s="223"/>
      <c r="L65" s="223">
        <v>-64</v>
      </c>
      <c r="M65" s="255">
        <v>-0.02</v>
      </c>
    </row>
    <row r="66" spans="1:13" s="309" customFormat="1" ht="15.75">
      <c r="A66" s="292" t="s">
        <v>1092</v>
      </c>
      <c r="B66" s="223">
        <v>0</v>
      </c>
      <c r="C66" s="223">
        <v>0</v>
      </c>
      <c r="D66" s="223"/>
      <c r="E66" s="223">
        <v>2857</v>
      </c>
      <c r="F66" s="223">
        <v>-1334</v>
      </c>
      <c r="G66" s="223">
        <v>-558</v>
      </c>
      <c r="H66" s="223"/>
      <c r="I66" s="223">
        <v>9530</v>
      </c>
      <c r="J66" s="223">
        <v>-9552</v>
      </c>
      <c r="K66" s="223"/>
      <c r="L66" s="223">
        <v>-127</v>
      </c>
      <c r="M66" s="255">
        <v>-0.05</v>
      </c>
    </row>
    <row r="67" spans="1:13" s="309" customFormat="1" ht="15.75">
      <c r="A67" s="292" t="s">
        <v>1093</v>
      </c>
      <c r="B67" s="223">
        <v>0</v>
      </c>
      <c r="C67" s="223">
        <v>0</v>
      </c>
      <c r="D67" s="223"/>
      <c r="E67" s="223">
        <v>4706</v>
      </c>
      <c r="F67" s="223">
        <v>-2470</v>
      </c>
      <c r="G67" s="223">
        <v>-1826</v>
      </c>
      <c r="H67" s="223"/>
      <c r="I67" s="223">
        <v>24890</v>
      </c>
      <c r="J67" s="223">
        <v>-21793</v>
      </c>
      <c r="K67" s="223"/>
      <c r="L67" s="223">
        <v>-759</v>
      </c>
      <c r="M67" s="255">
        <v>-0.14</v>
      </c>
    </row>
    <row r="68" spans="1:13" s="309" customFormat="1" ht="15.75">
      <c r="A68" s="292" t="s">
        <v>1095</v>
      </c>
      <c r="B68" s="223">
        <v>0</v>
      </c>
      <c r="C68" s="223">
        <v>0</v>
      </c>
      <c r="D68" s="223"/>
      <c r="E68" s="223">
        <v>13165</v>
      </c>
      <c r="F68" s="223">
        <v>-4176</v>
      </c>
      <c r="G68" s="223">
        <v>-7896</v>
      </c>
      <c r="H68" s="223"/>
      <c r="I68" s="223">
        <v>33841</v>
      </c>
      <c r="J68" s="223">
        <v>-36550</v>
      </c>
      <c r="K68" s="223"/>
      <c r="L68" s="223">
        <v>-103</v>
      </c>
      <c r="M68" s="255">
        <v>-0.01</v>
      </c>
    </row>
    <row r="69" spans="1:13" s="309" customFormat="1" ht="15.75">
      <c r="A69" s="292" t="s">
        <v>1096</v>
      </c>
      <c r="B69" s="223">
        <v>0</v>
      </c>
      <c r="C69" s="223">
        <v>0</v>
      </c>
      <c r="D69" s="223"/>
      <c r="E69" s="223">
        <v>7163</v>
      </c>
      <c r="F69" s="223">
        <v>-2988</v>
      </c>
      <c r="G69" s="223">
        <v>-4115</v>
      </c>
      <c r="H69" s="223"/>
      <c r="I69" s="223">
        <v>10818</v>
      </c>
      <c r="J69" s="223">
        <v>-17413</v>
      </c>
      <c r="K69" s="223"/>
      <c r="L69" s="223">
        <v>-45</v>
      </c>
      <c r="M69" s="255">
        <v>-0.01</v>
      </c>
    </row>
    <row r="70" spans="1:13" s="309" customFormat="1" ht="15.75">
      <c r="A70" s="292" t="s">
        <v>1097</v>
      </c>
      <c r="B70" s="223">
        <v>0</v>
      </c>
      <c r="C70" s="223">
        <v>0</v>
      </c>
      <c r="D70" s="223"/>
      <c r="E70" s="223">
        <v>22325</v>
      </c>
      <c r="F70" s="223">
        <v>-12971</v>
      </c>
      <c r="G70" s="223">
        <v>-58184</v>
      </c>
      <c r="H70" s="223"/>
      <c r="I70" s="223">
        <v>60581</v>
      </c>
      <c r="J70" s="223">
        <v>-58213</v>
      </c>
      <c r="K70" s="223"/>
      <c r="L70" s="223">
        <v>47058</v>
      </c>
      <c r="M70" s="255">
        <v>2.39</v>
      </c>
    </row>
    <row r="71" spans="1:13" s="309" customFormat="1" ht="15.75">
      <c r="A71" s="292" t="s">
        <v>1098</v>
      </c>
      <c r="B71" s="223">
        <v>0</v>
      </c>
      <c r="C71" s="223">
        <v>0</v>
      </c>
      <c r="D71" s="223"/>
      <c r="E71" s="223">
        <v>3636</v>
      </c>
      <c r="F71" s="223">
        <v>-723</v>
      </c>
      <c r="G71" s="223">
        <v>-2602</v>
      </c>
      <c r="H71" s="223"/>
      <c r="I71" s="223">
        <v>24494</v>
      </c>
      <c r="J71" s="223">
        <v>-27902</v>
      </c>
      <c r="K71" s="223"/>
      <c r="L71" s="223">
        <v>-49</v>
      </c>
      <c r="M71" s="255">
        <v>-0.05</v>
      </c>
    </row>
    <row r="72" spans="1:13" s="309" customFormat="1" ht="15.75">
      <c r="A72" s="292" t="s">
        <v>1099</v>
      </c>
      <c r="B72" s="223">
        <v>0</v>
      </c>
      <c r="C72" s="223">
        <v>0</v>
      </c>
      <c r="D72" s="223"/>
      <c r="E72" s="223">
        <v>1140</v>
      </c>
      <c r="F72" s="223">
        <v>-348</v>
      </c>
      <c r="G72" s="223">
        <v>-554</v>
      </c>
      <c r="H72" s="223"/>
      <c r="I72" s="223">
        <v>3768</v>
      </c>
      <c r="J72" s="223">
        <v>-3884</v>
      </c>
      <c r="K72" s="223"/>
      <c r="L72" s="223">
        <v>146</v>
      </c>
      <c r="M72" s="255">
        <v>0.13</v>
      </c>
    </row>
    <row r="73" spans="1:13" s="309" customFormat="1" ht="15.75">
      <c r="A73" s="292" t="s">
        <v>1100</v>
      </c>
      <c r="B73" s="223">
        <v>0</v>
      </c>
      <c r="C73" s="223">
        <v>0</v>
      </c>
      <c r="D73" s="223"/>
      <c r="E73" s="223">
        <v>1068</v>
      </c>
      <c r="F73" s="223">
        <v>2263</v>
      </c>
      <c r="G73" s="223">
        <v>-386</v>
      </c>
      <c r="H73" s="223"/>
      <c r="I73" s="223">
        <v>4803</v>
      </c>
      <c r="J73" s="223">
        <v>-6560</v>
      </c>
      <c r="K73" s="223"/>
      <c r="L73" s="223">
        <v>-28</v>
      </c>
      <c r="M73" s="255">
        <v>-0.03</v>
      </c>
    </row>
    <row r="74" spans="1:13" s="309" customFormat="1" ht="15.75">
      <c r="A74" s="292" t="s">
        <v>1101</v>
      </c>
      <c r="B74" s="223">
        <v>0</v>
      </c>
      <c r="C74" s="223">
        <v>0</v>
      </c>
      <c r="D74" s="223"/>
      <c r="E74" s="223">
        <v>2058</v>
      </c>
      <c r="F74" s="223">
        <v>-377</v>
      </c>
      <c r="G74" s="223">
        <v>-1492</v>
      </c>
      <c r="H74" s="223"/>
      <c r="I74" s="223">
        <v>5849</v>
      </c>
      <c r="J74" s="223">
        <v>-5061</v>
      </c>
      <c r="K74" s="223"/>
      <c r="L74" s="223">
        <v>-16</v>
      </c>
      <c r="M74" s="255">
        <v>-0.01</v>
      </c>
    </row>
    <row r="75" spans="1:13" s="309" customFormat="1" ht="15.75">
      <c r="A75" s="292" t="s">
        <v>1102</v>
      </c>
      <c r="B75" s="223">
        <v>0</v>
      </c>
      <c r="C75" s="223">
        <v>0</v>
      </c>
      <c r="D75" s="223"/>
      <c r="E75" s="223">
        <v>2494</v>
      </c>
      <c r="F75" s="223">
        <v>-574</v>
      </c>
      <c r="G75" s="223">
        <v>-809</v>
      </c>
      <c r="H75" s="223"/>
      <c r="I75" s="223">
        <v>15827</v>
      </c>
      <c r="J75" s="223">
        <v>-17291</v>
      </c>
      <c r="K75" s="223"/>
      <c r="L75" s="223">
        <v>-1214</v>
      </c>
      <c r="M75" s="255">
        <v>-1.85</v>
      </c>
    </row>
    <row r="76" spans="1:13" s="309" customFormat="1" ht="15.75">
      <c r="A76" s="292" t="s">
        <v>1104</v>
      </c>
      <c r="B76" s="223">
        <v>0</v>
      </c>
      <c r="C76" s="223">
        <v>0</v>
      </c>
      <c r="D76" s="223"/>
      <c r="E76" s="223">
        <v>16269</v>
      </c>
      <c r="F76" s="223">
        <v>-3404</v>
      </c>
      <c r="G76" s="223">
        <v>-9518</v>
      </c>
      <c r="H76" s="223"/>
      <c r="I76" s="223">
        <v>93424</v>
      </c>
      <c r="J76" s="223">
        <v>-104400</v>
      </c>
      <c r="K76" s="223"/>
      <c r="L76" s="223">
        <v>-577</v>
      </c>
      <c r="M76" s="255">
        <v>-0.12</v>
      </c>
    </row>
    <row r="77" spans="1:13" s="309" customFormat="1" ht="15.75">
      <c r="A77" s="292" t="s">
        <v>1106</v>
      </c>
      <c r="B77" s="223">
        <v>0</v>
      </c>
      <c r="C77" s="223">
        <v>0</v>
      </c>
      <c r="D77" s="223"/>
      <c r="E77" s="223">
        <v>1639</v>
      </c>
      <c r="F77" s="223">
        <v>-843</v>
      </c>
      <c r="G77" s="223">
        <v>-965</v>
      </c>
      <c r="H77" s="223"/>
      <c r="I77" s="223">
        <v>6632</v>
      </c>
      <c r="J77" s="223">
        <v>-6180</v>
      </c>
      <c r="K77" s="223"/>
      <c r="L77" s="223">
        <v>-25</v>
      </c>
      <c r="M77" s="255">
        <v>-0.02</v>
      </c>
    </row>
    <row r="78" spans="1:13" s="309" customFormat="1" ht="15.75">
      <c r="A78" s="292" t="s">
        <v>326</v>
      </c>
      <c r="B78" s="223">
        <v>0</v>
      </c>
      <c r="C78" s="223">
        <v>0</v>
      </c>
      <c r="D78" s="223"/>
      <c r="E78" s="223">
        <v>-150</v>
      </c>
      <c r="F78" s="223">
        <v>-275</v>
      </c>
      <c r="G78" s="223">
        <v>10</v>
      </c>
      <c r="H78" s="223"/>
      <c r="I78" s="223">
        <v>6381</v>
      </c>
      <c r="J78" s="223">
        <v>-6239</v>
      </c>
      <c r="K78" s="223"/>
      <c r="L78" s="223">
        <v>-458</v>
      </c>
      <c r="M78" s="255">
        <v>-0.79</v>
      </c>
    </row>
    <row r="79" spans="1:13" s="309" customFormat="1" ht="15.75">
      <c r="A79" s="292" t="s">
        <v>327</v>
      </c>
      <c r="B79" s="223">
        <v>0</v>
      </c>
      <c r="C79" s="223">
        <v>0</v>
      </c>
      <c r="D79" s="223"/>
      <c r="E79" s="223">
        <v>521</v>
      </c>
      <c r="F79" s="223">
        <v>-725</v>
      </c>
      <c r="G79" s="223">
        <v>-204</v>
      </c>
      <c r="H79" s="223"/>
      <c r="I79" s="223">
        <v>5894</v>
      </c>
      <c r="J79" s="223">
        <v>-6837</v>
      </c>
      <c r="K79" s="223"/>
      <c r="L79" s="223">
        <v>-421</v>
      </c>
      <c r="M79" s="255">
        <v>-0.36</v>
      </c>
    </row>
    <row r="80" spans="1:13" s="309" customFormat="1" ht="15.75">
      <c r="A80" s="292" t="s">
        <v>328</v>
      </c>
      <c r="B80" s="223">
        <v>0</v>
      </c>
      <c r="C80" s="223">
        <v>0</v>
      </c>
      <c r="D80" s="223"/>
      <c r="E80" s="223">
        <v>343</v>
      </c>
      <c r="F80" s="223">
        <v>-193</v>
      </c>
      <c r="G80" s="223">
        <v>0</v>
      </c>
      <c r="H80" s="223"/>
      <c r="I80" s="223">
        <v>3263</v>
      </c>
      <c r="J80" s="223">
        <v>-3244</v>
      </c>
      <c r="K80" s="223"/>
      <c r="L80" s="223">
        <v>-195</v>
      </c>
      <c r="M80" s="255">
        <v>-0.67</v>
      </c>
    </row>
    <row r="81" spans="1:13" s="309" customFormat="1" ht="15.75">
      <c r="A81" s="292" t="s">
        <v>1107</v>
      </c>
      <c r="B81" s="223">
        <v>0</v>
      </c>
      <c r="C81" s="223">
        <v>0</v>
      </c>
      <c r="D81" s="223"/>
      <c r="E81" s="223">
        <v>548</v>
      </c>
      <c r="F81" s="223">
        <v>-231</v>
      </c>
      <c r="G81" s="223">
        <v>0</v>
      </c>
      <c r="H81" s="223"/>
      <c r="I81" s="223">
        <v>2199</v>
      </c>
      <c r="J81" s="223">
        <v>-2066</v>
      </c>
      <c r="K81" s="223"/>
      <c r="L81" s="223">
        <v>-128</v>
      </c>
      <c r="M81" s="255">
        <v>-0.3</v>
      </c>
    </row>
    <row r="82" spans="1:13" s="309" customFormat="1" ht="15.75">
      <c r="A82" s="292" t="s">
        <v>329</v>
      </c>
      <c r="B82" s="223">
        <v>0</v>
      </c>
      <c r="C82" s="223">
        <v>0</v>
      </c>
      <c r="D82" s="223"/>
      <c r="E82" s="223">
        <v>1095</v>
      </c>
      <c r="F82" s="223">
        <v>-609</v>
      </c>
      <c r="G82" s="223">
        <v>0</v>
      </c>
      <c r="H82" s="223"/>
      <c r="I82" s="223">
        <v>10376</v>
      </c>
      <c r="J82" s="223">
        <v>-9771</v>
      </c>
      <c r="K82" s="223"/>
      <c r="L82" s="223">
        <v>-480</v>
      </c>
      <c r="M82" s="255">
        <v>-0.45</v>
      </c>
    </row>
    <row r="83" spans="1:13" s="309" customFormat="1" ht="15.75">
      <c r="A83" s="292" t="s">
        <v>1115</v>
      </c>
      <c r="B83" s="223">
        <v>0</v>
      </c>
      <c r="C83" s="223">
        <v>0</v>
      </c>
      <c r="D83" s="223"/>
      <c r="E83" s="223">
        <v>4268</v>
      </c>
      <c r="F83" s="223">
        <v>-2051</v>
      </c>
      <c r="G83" s="223">
        <v>-1486</v>
      </c>
      <c r="H83" s="223"/>
      <c r="I83" s="223">
        <v>12928</v>
      </c>
      <c r="J83" s="223">
        <v>-12369</v>
      </c>
      <c r="K83" s="223"/>
      <c r="L83" s="223">
        <v>-1061</v>
      </c>
      <c r="M83" s="255">
        <v>-0.28</v>
      </c>
    </row>
    <row r="84" spans="1:13" s="309" customFormat="1" ht="15.75">
      <c r="A84" s="292" t="s">
        <v>1117</v>
      </c>
      <c r="B84" s="223">
        <v>0</v>
      </c>
      <c r="C84" s="223">
        <v>0</v>
      </c>
      <c r="D84" s="223"/>
      <c r="E84" s="223">
        <v>20889</v>
      </c>
      <c r="F84" s="223">
        <v>-8379</v>
      </c>
      <c r="G84" s="223">
        <v>-6296</v>
      </c>
      <c r="H84" s="223"/>
      <c r="I84" s="223">
        <v>77685</v>
      </c>
      <c r="J84" s="223">
        <v>-75307</v>
      </c>
      <c r="K84" s="223"/>
      <c r="L84" s="223">
        <v>-7</v>
      </c>
      <c r="M84" s="255">
        <v>0</v>
      </c>
    </row>
    <row r="85" spans="1:13" s="309" customFormat="1" ht="15.75">
      <c r="A85" s="292" t="s">
        <v>1119</v>
      </c>
      <c r="B85" s="223">
        <v>0</v>
      </c>
      <c r="C85" s="223">
        <v>0</v>
      </c>
      <c r="D85" s="223"/>
      <c r="E85" s="223">
        <v>17229</v>
      </c>
      <c r="F85" s="223">
        <v>-7404</v>
      </c>
      <c r="G85" s="223">
        <v>-7457</v>
      </c>
      <c r="H85" s="223"/>
      <c r="I85" s="223">
        <v>62746</v>
      </c>
      <c r="J85" s="223">
        <v>-61065</v>
      </c>
      <c r="K85" s="223"/>
      <c r="L85" s="223">
        <v>-1</v>
      </c>
      <c r="M85" s="255">
        <v>0</v>
      </c>
    </row>
    <row r="86" spans="1:13" s="309" customFormat="1" ht="15.75">
      <c r="A86" s="292" t="s">
        <v>1120</v>
      </c>
      <c r="B86" s="223">
        <v>0</v>
      </c>
      <c r="C86" s="223">
        <v>0</v>
      </c>
      <c r="D86" s="223"/>
      <c r="E86" s="223">
        <v>27101</v>
      </c>
      <c r="F86" s="223">
        <v>-15410</v>
      </c>
      <c r="G86" s="223">
        <v>-10485</v>
      </c>
      <c r="H86" s="223"/>
      <c r="I86" s="223">
        <v>53113</v>
      </c>
      <c r="J86" s="223">
        <v>-52201</v>
      </c>
      <c r="K86" s="223"/>
      <c r="L86" s="223">
        <v>-170</v>
      </c>
      <c r="M86" s="255">
        <v>-0.01</v>
      </c>
    </row>
    <row r="87" spans="1:13" s="309" customFormat="1" ht="15.75">
      <c r="A87" s="292" t="s">
        <v>1121</v>
      </c>
      <c r="B87" s="223">
        <v>0</v>
      </c>
      <c r="C87" s="223">
        <v>0</v>
      </c>
      <c r="D87" s="223"/>
      <c r="E87" s="223">
        <v>2919</v>
      </c>
      <c r="F87" s="223">
        <v>-1675</v>
      </c>
      <c r="G87" s="223">
        <v>-569</v>
      </c>
      <c r="H87" s="223"/>
      <c r="I87" s="223">
        <v>23761</v>
      </c>
      <c r="J87" s="223">
        <v>-23001</v>
      </c>
      <c r="K87" s="223"/>
      <c r="L87" s="223">
        <v>-1414</v>
      </c>
      <c r="M87" s="255">
        <v>-0.57</v>
      </c>
    </row>
    <row r="88" spans="1:13" s="309" customFormat="1" ht="15.75">
      <c r="A88" s="292" t="s">
        <v>330</v>
      </c>
      <c r="B88" s="223">
        <v>0</v>
      </c>
      <c r="C88" s="223">
        <v>0</v>
      </c>
      <c r="D88" s="223"/>
      <c r="E88" s="223">
        <v>2723</v>
      </c>
      <c r="F88" s="223">
        <v>-1336</v>
      </c>
      <c r="G88" s="223">
        <v>-839</v>
      </c>
      <c r="H88" s="223"/>
      <c r="I88" s="223">
        <v>15381</v>
      </c>
      <c r="J88" s="223">
        <v>-14781</v>
      </c>
      <c r="K88" s="223"/>
      <c r="L88" s="223">
        <v>-1303</v>
      </c>
      <c r="M88" s="255">
        <v>-0.55</v>
      </c>
    </row>
    <row r="89" spans="1:13" s="309" customFormat="1" ht="15.75">
      <c r="A89" s="292" t="s">
        <v>1122</v>
      </c>
      <c r="B89" s="223">
        <v>0</v>
      </c>
      <c r="C89" s="223">
        <v>0</v>
      </c>
      <c r="D89" s="223"/>
      <c r="E89" s="223">
        <v>3031</v>
      </c>
      <c r="F89" s="223">
        <v>-1481</v>
      </c>
      <c r="G89" s="223">
        <v>-913</v>
      </c>
      <c r="H89" s="223"/>
      <c r="I89" s="223">
        <v>16830</v>
      </c>
      <c r="J89" s="223">
        <v>-15927</v>
      </c>
      <c r="K89" s="223"/>
      <c r="L89" s="223">
        <v>-1354</v>
      </c>
      <c r="M89" s="255">
        <v>-0.5</v>
      </c>
    </row>
    <row r="90" spans="1:13" s="309" customFormat="1" ht="15.75">
      <c r="A90" s="292" t="s">
        <v>1123</v>
      </c>
      <c r="B90" s="223">
        <v>0</v>
      </c>
      <c r="C90" s="223">
        <v>0</v>
      </c>
      <c r="D90" s="223"/>
      <c r="E90" s="223">
        <v>6716</v>
      </c>
      <c r="F90" s="223">
        <v>-3565</v>
      </c>
      <c r="G90" s="223">
        <v>-1661</v>
      </c>
      <c r="H90" s="223"/>
      <c r="I90" s="223">
        <v>35503</v>
      </c>
      <c r="J90" s="223">
        <v>-35699</v>
      </c>
      <c r="K90" s="223"/>
      <c r="L90" s="223">
        <v>-90</v>
      </c>
      <c r="M90" s="255">
        <v>-0.01</v>
      </c>
    </row>
    <row r="91" spans="1:13" s="309" customFormat="1" ht="15.75">
      <c r="A91" s="292" t="s">
        <v>1124</v>
      </c>
      <c r="B91" s="223">
        <v>0</v>
      </c>
      <c r="C91" s="223">
        <v>0</v>
      </c>
      <c r="D91" s="223"/>
      <c r="E91" s="223">
        <v>7748</v>
      </c>
      <c r="F91" s="223">
        <v>-3812</v>
      </c>
      <c r="G91" s="223">
        <v>-2056</v>
      </c>
      <c r="H91" s="223"/>
      <c r="I91" s="223">
        <v>38408</v>
      </c>
      <c r="J91" s="223">
        <v>-35539</v>
      </c>
      <c r="K91" s="223"/>
      <c r="L91" s="223">
        <v>278</v>
      </c>
      <c r="M91" s="255">
        <v>0.04</v>
      </c>
    </row>
    <row r="92" spans="1:13" s="309" customFormat="1" ht="15.75">
      <c r="A92" s="292" t="s">
        <v>1125</v>
      </c>
      <c r="B92" s="223">
        <v>0</v>
      </c>
      <c r="C92" s="223">
        <v>0</v>
      </c>
      <c r="D92" s="223"/>
      <c r="E92" s="223">
        <v>8323</v>
      </c>
      <c r="F92" s="223">
        <v>-4069</v>
      </c>
      <c r="G92" s="223">
        <v>-2837</v>
      </c>
      <c r="H92" s="223"/>
      <c r="I92" s="223">
        <v>33679</v>
      </c>
      <c r="J92" s="223">
        <v>-32998</v>
      </c>
      <c r="K92" s="223"/>
      <c r="L92" s="223">
        <v>628</v>
      </c>
      <c r="M92" s="255">
        <v>0.08</v>
      </c>
    </row>
    <row r="93" spans="1:13" s="309" customFormat="1" ht="15.75">
      <c r="A93" s="292" t="s">
        <v>1126</v>
      </c>
      <c r="B93" s="223">
        <v>0</v>
      </c>
      <c r="C93" s="223">
        <v>0</v>
      </c>
      <c r="D93" s="223"/>
      <c r="E93" s="223">
        <v>12275</v>
      </c>
      <c r="F93" s="223">
        <v>-5061</v>
      </c>
      <c r="G93" s="223">
        <v>-2782</v>
      </c>
      <c r="H93" s="223"/>
      <c r="I93" s="223">
        <v>48449</v>
      </c>
      <c r="J93" s="223">
        <v>-48212</v>
      </c>
      <c r="K93" s="223"/>
      <c r="L93" s="223">
        <v>-21</v>
      </c>
      <c r="M93" s="255">
        <v>0</v>
      </c>
    </row>
    <row r="94" spans="1:13" s="309" customFormat="1" ht="15.75">
      <c r="A94" s="292" t="s">
        <v>1127</v>
      </c>
      <c r="B94" s="223">
        <v>0</v>
      </c>
      <c r="C94" s="223">
        <v>0</v>
      </c>
      <c r="D94" s="223"/>
      <c r="E94" s="223">
        <v>8754</v>
      </c>
      <c r="F94" s="223">
        <v>-4222</v>
      </c>
      <c r="G94" s="223">
        <v>0</v>
      </c>
      <c r="H94" s="223"/>
      <c r="I94" s="223">
        <v>54688</v>
      </c>
      <c r="J94" s="223">
        <v>-62539</v>
      </c>
      <c r="K94" s="223"/>
      <c r="L94" s="223">
        <v>-720</v>
      </c>
      <c r="M94" s="255">
        <v>-0.09</v>
      </c>
    </row>
    <row r="95" spans="1:13" s="309" customFormat="1" ht="15.75">
      <c r="A95" s="292" t="s">
        <v>331</v>
      </c>
      <c r="B95" s="223">
        <v>0</v>
      </c>
      <c r="C95" s="223">
        <v>0</v>
      </c>
      <c r="D95" s="223"/>
      <c r="E95" s="223">
        <v>604</v>
      </c>
      <c r="F95" s="223">
        <v>-407</v>
      </c>
      <c r="G95" s="223">
        <v>0</v>
      </c>
      <c r="H95" s="223"/>
      <c r="I95" s="223">
        <v>8073</v>
      </c>
      <c r="J95" s="223">
        <v>-7578</v>
      </c>
      <c r="K95" s="223"/>
      <c r="L95" s="223">
        <v>-789</v>
      </c>
      <c r="M95" s="255">
        <v>-1.36</v>
      </c>
    </row>
    <row r="96" spans="1:13" s="309" customFormat="1" ht="15.75">
      <c r="A96" s="292" t="s">
        <v>1128</v>
      </c>
      <c r="B96" s="223">
        <v>0</v>
      </c>
      <c r="C96" s="223">
        <v>0</v>
      </c>
      <c r="D96" s="223"/>
      <c r="E96" s="223">
        <v>8347</v>
      </c>
      <c r="F96" s="223">
        <v>-5378</v>
      </c>
      <c r="G96" s="223">
        <v>-2169</v>
      </c>
      <c r="H96" s="223"/>
      <c r="I96" s="223">
        <v>48853</v>
      </c>
      <c r="J96" s="223">
        <v>-46185</v>
      </c>
      <c r="K96" s="223"/>
      <c r="L96" s="223">
        <v>-199</v>
      </c>
      <c r="M96" s="255">
        <v>-0.02</v>
      </c>
    </row>
    <row r="97" spans="1:13" s="309" customFormat="1" ht="15.75">
      <c r="A97" s="292" t="s">
        <v>332</v>
      </c>
      <c r="B97" s="223">
        <v>0</v>
      </c>
      <c r="C97" s="223">
        <v>0</v>
      </c>
      <c r="D97" s="223"/>
      <c r="E97" s="223">
        <v>4714</v>
      </c>
      <c r="F97" s="223">
        <v>-3102</v>
      </c>
      <c r="G97" s="223">
        <v>-1261</v>
      </c>
      <c r="H97" s="223"/>
      <c r="I97" s="223">
        <v>26520</v>
      </c>
      <c r="J97" s="223">
        <v>-24115</v>
      </c>
      <c r="K97" s="223"/>
      <c r="L97" s="223">
        <v>-399</v>
      </c>
      <c r="M97" s="255">
        <v>-0.07</v>
      </c>
    </row>
    <row r="98" spans="1:13" s="309" customFormat="1" ht="15.75">
      <c r="A98" s="292" t="s">
        <v>333</v>
      </c>
      <c r="B98" s="223">
        <v>0</v>
      </c>
      <c r="C98" s="223">
        <v>0</v>
      </c>
      <c r="D98" s="223"/>
      <c r="E98" s="223">
        <v>6583</v>
      </c>
      <c r="F98" s="223">
        <v>-3883</v>
      </c>
      <c r="G98" s="223">
        <v>-1697</v>
      </c>
      <c r="H98" s="223"/>
      <c r="I98" s="223">
        <v>33810</v>
      </c>
      <c r="J98" s="223">
        <v>-31956</v>
      </c>
      <c r="K98" s="223"/>
      <c r="L98" s="223">
        <v>580</v>
      </c>
      <c r="M98" s="255">
        <v>0.08</v>
      </c>
    </row>
    <row r="99" spans="1:13" s="309" customFormat="1" ht="15.75">
      <c r="A99" s="292" t="s">
        <v>1130</v>
      </c>
      <c r="B99" s="223">
        <v>0</v>
      </c>
      <c r="C99" s="223">
        <v>0</v>
      </c>
      <c r="D99" s="223"/>
      <c r="E99" s="223">
        <v>9464</v>
      </c>
      <c r="F99" s="223">
        <v>-5505</v>
      </c>
      <c r="G99" s="223">
        <v>-2994</v>
      </c>
      <c r="H99" s="223"/>
      <c r="I99" s="223">
        <v>43799</v>
      </c>
      <c r="J99" s="223">
        <v>-44761</v>
      </c>
      <c r="K99" s="223"/>
      <c r="L99" s="223">
        <v>797</v>
      </c>
      <c r="M99" s="255">
        <v>0.07</v>
      </c>
    </row>
    <row r="100" spans="1:13" s="309" customFormat="1" ht="15.75">
      <c r="A100" s="292" t="s">
        <v>334</v>
      </c>
      <c r="B100" s="223">
        <v>0</v>
      </c>
      <c r="C100" s="223">
        <v>0</v>
      </c>
      <c r="D100" s="223"/>
      <c r="E100" s="223">
        <v>6303</v>
      </c>
      <c r="F100" s="223">
        <v>-4082</v>
      </c>
      <c r="G100" s="223">
        <v>-1720</v>
      </c>
      <c r="H100" s="223"/>
      <c r="I100" s="223">
        <v>29421</v>
      </c>
      <c r="J100" s="223">
        <v>-25461</v>
      </c>
      <c r="K100" s="223"/>
      <c r="L100" s="223">
        <v>-43</v>
      </c>
      <c r="M100" s="255">
        <v>-0.01</v>
      </c>
    </row>
    <row r="101" spans="1:13" s="309" customFormat="1" ht="15.75">
      <c r="A101" s="292" t="s">
        <v>335</v>
      </c>
      <c r="B101" s="223">
        <v>0</v>
      </c>
      <c r="C101" s="223">
        <v>0</v>
      </c>
      <c r="D101" s="223"/>
      <c r="E101" s="223">
        <v>10557</v>
      </c>
      <c r="F101" s="223">
        <v>-5515</v>
      </c>
      <c r="G101" s="223">
        <v>-3302</v>
      </c>
      <c r="H101" s="223"/>
      <c r="I101" s="223">
        <v>47805</v>
      </c>
      <c r="J101" s="223">
        <v>-47194</v>
      </c>
      <c r="K101" s="223"/>
      <c r="L101" s="223">
        <v>694</v>
      </c>
      <c r="M101" s="255">
        <v>0.06</v>
      </c>
    </row>
    <row r="102" spans="1:13" s="309" customFormat="1" ht="15.75">
      <c r="A102" s="292" t="s">
        <v>1131</v>
      </c>
      <c r="B102" s="223">
        <v>0</v>
      </c>
      <c r="C102" s="223">
        <v>0</v>
      </c>
      <c r="D102" s="223"/>
      <c r="E102" s="223">
        <v>14398</v>
      </c>
      <c r="F102" s="223">
        <v>-8810</v>
      </c>
      <c r="G102" s="223">
        <v>-3863</v>
      </c>
      <c r="H102" s="223"/>
      <c r="I102" s="223">
        <v>60234</v>
      </c>
      <c r="J102" s="223">
        <v>-59900</v>
      </c>
      <c r="K102" s="223"/>
      <c r="L102" s="223">
        <v>8</v>
      </c>
      <c r="M102" s="255">
        <v>0</v>
      </c>
    </row>
    <row r="103" spans="1:13" s="309" customFormat="1" ht="15.75">
      <c r="A103" s="292" t="s">
        <v>1132</v>
      </c>
      <c r="B103" s="223">
        <v>0</v>
      </c>
      <c r="C103" s="223">
        <v>0</v>
      </c>
      <c r="D103" s="223"/>
      <c r="E103" s="223">
        <v>7618</v>
      </c>
      <c r="F103" s="223">
        <v>-4579</v>
      </c>
      <c r="G103" s="223">
        <v>-2491</v>
      </c>
      <c r="H103" s="223"/>
      <c r="I103" s="223">
        <v>32811</v>
      </c>
      <c r="J103" s="223">
        <v>-32308</v>
      </c>
      <c r="K103" s="223"/>
      <c r="L103" s="223">
        <v>380</v>
      </c>
      <c r="M103" s="255">
        <v>0.04</v>
      </c>
    </row>
    <row r="104" spans="1:13" s="309" customFormat="1" ht="15.75">
      <c r="A104" s="292" t="s">
        <v>1133</v>
      </c>
      <c r="B104" s="223">
        <v>0</v>
      </c>
      <c r="C104" s="223">
        <v>0</v>
      </c>
      <c r="D104" s="223"/>
      <c r="E104" s="223">
        <v>10970</v>
      </c>
      <c r="F104" s="223">
        <v>-7632</v>
      </c>
      <c r="G104" s="223">
        <v>-1640</v>
      </c>
      <c r="H104" s="223"/>
      <c r="I104" s="223">
        <v>45367</v>
      </c>
      <c r="J104" s="223">
        <v>-40918</v>
      </c>
      <c r="K104" s="223"/>
      <c r="L104" s="223">
        <v>-329</v>
      </c>
      <c r="M104" s="255">
        <v>-0.02</v>
      </c>
    </row>
    <row r="105" spans="1:13" s="309" customFormat="1" ht="15.75">
      <c r="A105" s="292" t="s">
        <v>1134</v>
      </c>
      <c r="B105" s="223">
        <v>0</v>
      </c>
      <c r="C105" s="223">
        <v>0</v>
      </c>
      <c r="D105" s="223"/>
      <c r="E105" s="223">
        <v>13108</v>
      </c>
      <c r="F105" s="223">
        <v>-8488</v>
      </c>
      <c r="G105" s="223">
        <v>-3360</v>
      </c>
      <c r="H105" s="223"/>
      <c r="I105" s="223">
        <v>64496</v>
      </c>
      <c r="J105" s="223">
        <v>-62911</v>
      </c>
      <c r="K105" s="223"/>
      <c r="L105" s="223">
        <v>-302</v>
      </c>
      <c r="M105" s="255">
        <v>-0.02</v>
      </c>
    </row>
    <row r="106" spans="1:13" s="309" customFormat="1" ht="15.75">
      <c r="A106" s="292" t="s">
        <v>1135</v>
      </c>
      <c r="B106" s="223">
        <v>0</v>
      </c>
      <c r="C106" s="223">
        <v>0</v>
      </c>
      <c r="D106" s="223"/>
      <c r="E106" s="223">
        <v>3119</v>
      </c>
      <c r="F106" s="223">
        <v>-1384</v>
      </c>
      <c r="G106" s="223">
        <v>-759</v>
      </c>
      <c r="H106" s="223"/>
      <c r="I106" s="223">
        <v>29346</v>
      </c>
      <c r="J106" s="223">
        <v>-33293</v>
      </c>
      <c r="K106" s="223"/>
      <c r="L106" s="223">
        <v>-16</v>
      </c>
      <c r="M106" s="255">
        <v>0</v>
      </c>
    </row>
    <row r="107" spans="1:13" s="309" customFormat="1" ht="15.75">
      <c r="A107" s="292" t="s">
        <v>336</v>
      </c>
      <c r="B107" s="223">
        <v>0</v>
      </c>
      <c r="C107" s="223">
        <v>0</v>
      </c>
      <c r="D107" s="223"/>
      <c r="E107" s="223">
        <v>527</v>
      </c>
      <c r="F107" s="223">
        <v>-373</v>
      </c>
      <c r="G107" s="223">
        <v>0</v>
      </c>
      <c r="H107" s="223"/>
      <c r="I107" s="223">
        <v>4862</v>
      </c>
      <c r="J107" s="223">
        <v>-5119</v>
      </c>
      <c r="K107" s="223"/>
      <c r="L107" s="223">
        <v>-788</v>
      </c>
      <c r="M107" s="255">
        <v>-1.42</v>
      </c>
    </row>
    <row r="108" spans="1:13" s="309" customFormat="1" ht="15.75">
      <c r="A108" s="292" t="s">
        <v>291</v>
      </c>
      <c r="B108" s="223">
        <v>-1650029</v>
      </c>
      <c r="C108" s="223">
        <v>1650000</v>
      </c>
      <c r="D108" s="223"/>
      <c r="E108" s="223">
        <v>13875</v>
      </c>
      <c r="F108" s="223">
        <v>-7693</v>
      </c>
      <c r="G108" s="223">
        <v>-1694</v>
      </c>
      <c r="H108" s="223"/>
      <c r="I108" s="223">
        <v>63391</v>
      </c>
      <c r="J108" s="223">
        <v>-47077</v>
      </c>
      <c r="K108" s="223"/>
      <c r="L108" s="223">
        <v>-1335</v>
      </c>
      <c r="M108" s="255">
        <v>-0.08</v>
      </c>
    </row>
    <row r="109" spans="1:13" s="309" customFormat="1" ht="15.75">
      <c r="A109" s="292" t="s">
        <v>1136</v>
      </c>
      <c r="B109" s="223">
        <v>0</v>
      </c>
      <c r="C109" s="223">
        <v>0</v>
      </c>
      <c r="D109" s="223"/>
      <c r="E109" s="223">
        <v>3559</v>
      </c>
      <c r="F109" s="223">
        <v>-1583</v>
      </c>
      <c r="G109" s="223">
        <v>-839</v>
      </c>
      <c r="H109" s="223"/>
      <c r="I109" s="223">
        <v>30633</v>
      </c>
      <c r="J109" s="223">
        <v>-34701</v>
      </c>
      <c r="K109" s="223"/>
      <c r="L109" s="223">
        <v>-15</v>
      </c>
      <c r="M109" s="255">
        <v>0</v>
      </c>
    </row>
    <row r="110" spans="1:13" s="309" customFormat="1" ht="15.75">
      <c r="A110" s="292" t="s">
        <v>337</v>
      </c>
      <c r="B110" s="223">
        <v>0</v>
      </c>
      <c r="C110" s="223">
        <v>0</v>
      </c>
      <c r="D110" s="223"/>
      <c r="E110" s="223">
        <v>3223</v>
      </c>
      <c r="F110" s="223">
        <v>-1910</v>
      </c>
      <c r="G110" s="223">
        <v>-982</v>
      </c>
      <c r="H110" s="223"/>
      <c r="I110" s="223">
        <v>27712</v>
      </c>
      <c r="J110" s="223">
        <v>-24987</v>
      </c>
      <c r="K110" s="223"/>
      <c r="L110" s="223">
        <v>-1098</v>
      </c>
      <c r="M110" s="255">
        <v>-0.33</v>
      </c>
    </row>
    <row r="111" spans="1:13" s="309" customFormat="1" ht="15.75">
      <c r="A111" s="292" t="s">
        <v>1137</v>
      </c>
      <c r="B111" s="223">
        <v>0</v>
      </c>
      <c r="C111" s="223">
        <v>0</v>
      </c>
      <c r="D111" s="223"/>
      <c r="E111" s="223">
        <v>2702</v>
      </c>
      <c r="F111" s="223">
        <v>-1660</v>
      </c>
      <c r="G111" s="223">
        <v>-754</v>
      </c>
      <c r="H111" s="223"/>
      <c r="I111" s="223">
        <v>21856</v>
      </c>
      <c r="J111" s="223">
        <v>-25229</v>
      </c>
      <c r="K111" s="223"/>
      <c r="L111" s="223">
        <v>-12</v>
      </c>
      <c r="M111" s="255">
        <v>0</v>
      </c>
    </row>
    <row r="112" spans="1:13" s="309" customFormat="1" ht="15.75">
      <c r="A112" s="292" t="s">
        <v>338</v>
      </c>
      <c r="B112" s="223">
        <v>0</v>
      </c>
      <c r="C112" s="223">
        <v>0</v>
      </c>
      <c r="D112" s="223"/>
      <c r="E112" s="223">
        <v>3079</v>
      </c>
      <c r="F112" s="223">
        <v>-1872</v>
      </c>
      <c r="G112" s="223">
        <v>-806</v>
      </c>
      <c r="H112" s="223"/>
      <c r="I112" s="223">
        <v>25582</v>
      </c>
      <c r="J112" s="223">
        <v>-21791</v>
      </c>
      <c r="K112" s="223"/>
      <c r="L112" s="223">
        <v>-987</v>
      </c>
      <c r="M112" s="255">
        <v>-0.3</v>
      </c>
    </row>
    <row r="113" spans="1:13" s="309" customFormat="1" ht="15.75">
      <c r="A113" s="292" t="s">
        <v>339</v>
      </c>
      <c r="B113" s="223">
        <v>0</v>
      </c>
      <c r="C113" s="223">
        <v>0</v>
      </c>
      <c r="D113" s="223"/>
      <c r="E113" s="223">
        <v>2172</v>
      </c>
      <c r="F113" s="223">
        <v>-1277</v>
      </c>
      <c r="G113" s="223">
        <v>-556</v>
      </c>
      <c r="H113" s="223"/>
      <c r="I113" s="223">
        <v>15879</v>
      </c>
      <c r="J113" s="223">
        <v>-14402</v>
      </c>
      <c r="K113" s="223"/>
      <c r="L113" s="223">
        <v>-515</v>
      </c>
      <c r="M113" s="255">
        <v>-0.23</v>
      </c>
    </row>
    <row r="114" spans="1:13" s="309" customFormat="1" ht="15.75">
      <c r="A114" s="292" t="s">
        <v>1138</v>
      </c>
      <c r="B114" s="223">
        <v>0</v>
      </c>
      <c r="C114" s="223">
        <v>0</v>
      </c>
      <c r="D114" s="223"/>
      <c r="E114" s="223">
        <v>5276</v>
      </c>
      <c r="F114" s="223">
        <v>-3143</v>
      </c>
      <c r="G114" s="223">
        <v>-1370</v>
      </c>
      <c r="H114" s="223"/>
      <c r="I114" s="223">
        <v>35996</v>
      </c>
      <c r="J114" s="223">
        <v>-30797</v>
      </c>
      <c r="K114" s="223"/>
      <c r="L114" s="223">
        <v>-624</v>
      </c>
      <c r="M114" s="255">
        <v>-0.11</v>
      </c>
    </row>
    <row r="115" spans="1:13" s="309" customFormat="1" ht="15.75">
      <c r="A115" s="292" t="s">
        <v>340</v>
      </c>
      <c r="B115" s="223">
        <v>0</v>
      </c>
      <c r="C115" s="223">
        <v>0</v>
      </c>
      <c r="D115" s="223"/>
      <c r="E115" s="223">
        <v>1872</v>
      </c>
      <c r="F115" s="223">
        <v>-1065</v>
      </c>
      <c r="G115" s="223">
        <v>-444</v>
      </c>
      <c r="H115" s="223"/>
      <c r="I115" s="223">
        <v>11552</v>
      </c>
      <c r="J115" s="223">
        <v>-10115</v>
      </c>
      <c r="K115" s="223"/>
      <c r="L115" s="223">
        <v>11</v>
      </c>
      <c r="M115" s="255">
        <v>0.01</v>
      </c>
    </row>
    <row r="116" spans="1:13" s="309" customFormat="1" ht="15.75">
      <c r="A116" s="292" t="s">
        <v>1139</v>
      </c>
      <c r="B116" s="223">
        <v>0</v>
      </c>
      <c r="C116" s="223">
        <v>0</v>
      </c>
      <c r="D116" s="223"/>
      <c r="E116" s="223">
        <v>4250</v>
      </c>
      <c r="F116" s="223">
        <v>-2298</v>
      </c>
      <c r="G116" s="223">
        <v>-1006</v>
      </c>
      <c r="H116" s="223"/>
      <c r="I116" s="223">
        <v>27419</v>
      </c>
      <c r="J116" s="223">
        <v>-25200</v>
      </c>
      <c r="K116" s="223"/>
      <c r="L116" s="223">
        <v>-401</v>
      </c>
      <c r="M116" s="255">
        <v>-0.09</v>
      </c>
    </row>
    <row r="117" spans="1:13" s="309" customFormat="1" ht="15.75">
      <c r="A117" s="292" t="s">
        <v>1140</v>
      </c>
      <c r="B117" s="223">
        <v>0</v>
      </c>
      <c r="C117" s="223">
        <v>0</v>
      </c>
      <c r="D117" s="223"/>
      <c r="E117" s="223">
        <v>4975</v>
      </c>
      <c r="F117" s="223">
        <v>-2559</v>
      </c>
      <c r="G117" s="223">
        <v>-1576</v>
      </c>
      <c r="H117" s="223"/>
      <c r="I117" s="223">
        <v>29468</v>
      </c>
      <c r="J117" s="223">
        <v>-28444</v>
      </c>
      <c r="K117" s="223"/>
      <c r="L117" s="223">
        <v>-386</v>
      </c>
      <c r="M117" s="255">
        <v>-0.07</v>
      </c>
    </row>
    <row r="118" spans="1:13" s="309" customFormat="1" ht="15.75">
      <c r="A118" s="292" t="s">
        <v>1141</v>
      </c>
      <c r="B118" s="223">
        <v>0</v>
      </c>
      <c r="C118" s="223">
        <v>0</v>
      </c>
      <c r="D118" s="223"/>
      <c r="E118" s="223">
        <v>5332</v>
      </c>
      <c r="F118" s="223">
        <v>-3254</v>
      </c>
      <c r="G118" s="223">
        <v>-1181</v>
      </c>
      <c r="H118" s="223"/>
      <c r="I118" s="223">
        <v>48092</v>
      </c>
      <c r="J118" s="223">
        <v>-49068</v>
      </c>
      <c r="K118" s="223"/>
      <c r="L118" s="223">
        <v>-16</v>
      </c>
      <c r="M118" s="255">
        <v>0</v>
      </c>
    </row>
    <row r="119" spans="1:13" s="309" customFormat="1" ht="15.75">
      <c r="A119" s="292" t="s">
        <v>1142</v>
      </c>
      <c r="B119" s="223">
        <v>0</v>
      </c>
      <c r="C119" s="223">
        <v>0</v>
      </c>
      <c r="D119" s="223"/>
      <c r="E119" s="223">
        <v>2524</v>
      </c>
      <c r="F119" s="223">
        <v>-1290</v>
      </c>
      <c r="G119" s="223">
        <v>-1204</v>
      </c>
      <c r="H119" s="223"/>
      <c r="I119" s="223">
        <v>45047</v>
      </c>
      <c r="J119" s="223">
        <v>-57995</v>
      </c>
      <c r="K119" s="223"/>
      <c r="L119" s="223">
        <v>-10</v>
      </c>
      <c r="M119" s="255">
        <v>-0.01</v>
      </c>
    </row>
    <row r="120" spans="1:13" s="309" customFormat="1" ht="15.75">
      <c r="A120" s="292" t="s">
        <v>1143</v>
      </c>
      <c r="B120" s="223">
        <v>0</v>
      </c>
      <c r="C120" s="223">
        <v>0</v>
      </c>
      <c r="D120" s="223"/>
      <c r="E120" s="223">
        <v>4061</v>
      </c>
      <c r="F120" s="223">
        <v>-594</v>
      </c>
      <c r="G120" s="223">
        <v>-1985</v>
      </c>
      <c r="H120" s="223"/>
      <c r="I120" s="223">
        <v>41187</v>
      </c>
      <c r="J120" s="223">
        <v>-41983</v>
      </c>
      <c r="K120" s="223"/>
      <c r="L120" s="223">
        <v>-2339</v>
      </c>
      <c r="M120" s="255">
        <v>-2.65</v>
      </c>
    </row>
    <row r="121" spans="1:13" s="309" customFormat="1" ht="15.75">
      <c r="A121" s="292" t="s">
        <v>1145</v>
      </c>
      <c r="B121" s="223">
        <v>0</v>
      </c>
      <c r="C121" s="223">
        <v>0</v>
      </c>
      <c r="D121" s="223"/>
      <c r="E121" s="223">
        <v>11359</v>
      </c>
      <c r="F121" s="223">
        <v>-1634</v>
      </c>
      <c r="G121" s="223">
        <v>-5603</v>
      </c>
      <c r="H121" s="223"/>
      <c r="I121" s="223">
        <v>64594</v>
      </c>
      <c r="J121" s="223">
        <v>-71702</v>
      </c>
      <c r="K121" s="223"/>
      <c r="L121" s="223">
        <v>-77</v>
      </c>
      <c r="M121" s="255">
        <v>-0.02</v>
      </c>
    </row>
    <row r="122" spans="1:13" s="309" customFormat="1" ht="15.75">
      <c r="A122" s="292" t="s">
        <v>1146</v>
      </c>
      <c r="B122" s="223">
        <v>0</v>
      </c>
      <c r="C122" s="223">
        <v>0</v>
      </c>
      <c r="D122" s="223"/>
      <c r="E122" s="223">
        <v>17949</v>
      </c>
      <c r="F122" s="223">
        <v>-2245</v>
      </c>
      <c r="G122" s="223">
        <v>-10120</v>
      </c>
      <c r="H122" s="223"/>
      <c r="I122" s="223">
        <v>103060</v>
      </c>
      <c r="J122" s="223">
        <v>-123434</v>
      </c>
      <c r="K122" s="223"/>
      <c r="L122" s="223">
        <v>-99</v>
      </c>
      <c r="M122" s="255">
        <v>-0.02</v>
      </c>
    </row>
    <row r="123" spans="1:13" s="309" customFormat="1" ht="15.75">
      <c r="A123" s="292" t="s">
        <v>1147</v>
      </c>
      <c r="B123" s="223">
        <v>0</v>
      </c>
      <c r="C123" s="223">
        <v>0</v>
      </c>
      <c r="D123" s="223"/>
      <c r="E123" s="223">
        <v>24427</v>
      </c>
      <c r="F123" s="223">
        <v>-3152</v>
      </c>
      <c r="G123" s="223">
        <v>-12012</v>
      </c>
      <c r="H123" s="223"/>
      <c r="I123" s="223">
        <v>129366</v>
      </c>
      <c r="J123" s="223">
        <v>-138746</v>
      </c>
      <c r="K123" s="223"/>
      <c r="L123" s="223">
        <v>-118</v>
      </c>
      <c r="M123" s="255">
        <v>-0.02</v>
      </c>
    </row>
    <row r="124" spans="1:13" s="309" customFormat="1" ht="15.75">
      <c r="A124" s="292" t="s">
        <v>1148</v>
      </c>
      <c r="B124" s="223">
        <v>0</v>
      </c>
      <c r="C124" s="223">
        <v>0</v>
      </c>
      <c r="D124" s="223"/>
      <c r="E124" s="223">
        <v>19824</v>
      </c>
      <c r="F124" s="223">
        <v>-3308</v>
      </c>
      <c r="G124" s="223">
        <v>-10310</v>
      </c>
      <c r="H124" s="223"/>
      <c r="I124" s="223">
        <v>88858</v>
      </c>
      <c r="J124" s="223">
        <v>-102550</v>
      </c>
      <c r="K124" s="223"/>
      <c r="L124" s="223">
        <v>-99</v>
      </c>
      <c r="M124" s="255">
        <v>-0.02</v>
      </c>
    </row>
    <row r="125" spans="1:13" s="309" customFormat="1" ht="15.75">
      <c r="A125" s="292" t="s">
        <v>1149</v>
      </c>
      <c r="B125" s="223">
        <v>-172805</v>
      </c>
      <c r="C125" s="223">
        <v>0</v>
      </c>
      <c r="D125" s="223"/>
      <c r="E125" s="223">
        <v>43910</v>
      </c>
      <c r="F125" s="223">
        <v>-6594</v>
      </c>
      <c r="G125" s="223">
        <v>-28600</v>
      </c>
      <c r="H125" s="223"/>
      <c r="I125" s="223">
        <v>178309</v>
      </c>
      <c r="J125" s="223">
        <v>0</v>
      </c>
      <c r="K125" s="223"/>
      <c r="L125" s="223">
        <v>-3033</v>
      </c>
      <c r="M125" s="255">
        <v>-0.23</v>
      </c>
    </row>
    <row r="126" spans="1:13" s="309" customFormat="1" ht="15.75">
      <c r="A126" s="292" t="s">
        <v>292</v>
      </c>
      <c r="B126" s="223">
        <v>-900000</v>
      </c>
      <c r="C126" s="223">
        <v>900000</v>
      </c>
      <c r="D126" s="223"/>
      <c r="E126" s="223">
        <v>-1015</v>
      </c>
      <c r="F126" s="223">
        <v>0</v>
      </c>
      <c r="G126" s="223">
        <v>0</v>
      </c>
      <c r="H126" s="223"/>
      <c r="I126" s="223">
        <v>7126</v>
      </c>
      <c r="J126" s="223">
        <v>0</v>
      </c>
      <c r="K126" s="223"/>
      <c r="L126" s="223">
        <v>0</v>
      </c>
      <c r="M126" s="255">
        <v>0</v>
      </c>
    </row>
    <row r="127" spans="1:13" s="309" customFormat="1" ht="15.75">
      <c r="A127" s="292" t="s">
        <v>1151</v>
      </c>
      <c r="B127" s="223">
        <v>0</v>
      </c>
      <c r="C127" s="223">
        <v>0</v>
      </c>
      <c r="D127" s="223"/>
      <c r="E127" s="223">
        <v>5154</v>
      </c>
      <c r="F127" s="223">
        <v>-2855</v>
      </c>
      <c r="G127" s="223">
        <v>-1291</v>
      </c>
      <c r="H127" s="223"/>
      <c r="I127" s="223">
        <v>93034</v>
      </c>
      <c r="J127" s="223">
        <v>-107067</v>
      </c>
      <c r="K127" s="223"/>
      <c r="L127" s="223">
        <v>-93</v>
      </c>
      <c r="M127" s="255">
        <v>-0.02</v>
      </c>
    </row>
    <row r="128" spans="1:13" s="309" customFormat="1" ht="15.75">
      <c r="A128" s="292" t="s">
        <v>1152</v>
      </c>
      <c r="B128" s="223">
        <v>0</v>
      </c>
      <c r="C128" s="223">
        <v>0</v>
      </c>
      <c r="D128" s="223"/>
      <c r="E128" s="223">
        <v>19288</v>
      </c>
      <c r="F128" s="223">
        <v>-11562</v>
      </c>
      <c r="G128" s="223">
        <v>-3658</v>
      </c>
      <c r="H128" s="223"/>
      <c r="I128" s="223">
        <v>284508</v>
      </c>
      <c r="J128" s="223">
        <v>-303194</v>
      </c>
      <c r="K128" s="223"/>
      <c r="L128" s="223">
        <v>-219</v>
      </c>
      <c r="M128" s="255">
        <v>-0.01</v>
      </c>
    </row>
    <row r="129" spans="1:13" s="309" customFormat="1" ht="15.75">
      <c r="A129" s="292" t="s">
        <v>1153</v>
      </c>
      <c r="B129" s="223">
        <v>0</v>
      </c>
      <c r="C129" s="223">
        <v>0</v>
      </c>
      <c r="D129" s="223"/>
      <c r="E129" s="223">
        <v>39101</v>
      </c>
      <c r="F129" s="223">
        <v>-13171</v>
      </c>
      <c r="G129" s="223">
        <v>-21449</v>
      </c>
      <c r="H129" s="223"/>
      <c r="I129" s="223">
        <v>376298</v>
      </c>
      <c r="J129" s="223">
        <v>-374732</v>
      </c>
      <c r="K129" s="223"/>
      <c r="L129" s="223">
        <v>-902</v>
      </c>
      <c r="M129" s="255">
        <v>-0.04</v>
      </c>
    </row>
    <row r="130" spans="1:13" s="309" customFormat="1" ht="15.75">
      <c r="A130" s="292" t="s">
        <v>293</v>
      </c>
      <c r="B130" s="223">
        <v>-1700024</v>
      </c>
      <c r="C130" s="223">
        <v>1700000</v>
      </c>
      <c r="D130" s="223"/>
      <c r="E130" s="223">
        <v>19578</v>
      </c>
      <c r="F130" s="223">
        <v>-7337</v>
      </c>
      <c r="G130" s="223">
        <v>-1600</v>
      </c>
      <c r="H130" s="223"/>
      <c r="I130" s="223">
        <v>188659</v>
      </c>
      <c r="J130" s="223">
        <v>-103611</v>
      </c>
      <c r="K130" s="223"/>
      <c r="L130" s="223">
        <v>-2121</v>
      </c>
      <c r="M130" s="255">
        <v>-0.1</v>
      </c>
    </row>
    <row r="131" spans="1:13" s="309" customFormat="1" ht="15.75">
      <c r="A131" s="292" t="s">
        <v>1154</v>
      </c>
      <c r="B131" s="223">
        <v>0</v>
      </c>
      <c r="C131" s="223">
        <v>0</v>
      </c>
      <c r="D131" s="223"/>
      <c r="E131" s="223">
        <v>11277</v>
      </c>
      <c r="F131" s="223">
        <v>-1762</v>
      </c>
      <c r="G131" s="223">
        <v>-6979</v>
      </c>
      <c r="H131" s="223"/>
      <c r="I131" s="223">
        <v>67762</v>
      </c>
      <c r="J131" s="223">
        <v>-76068</v>
      </c>
      <c r="K131" s="223"/>
      <c r="L131" s="223">
        <v>-31</v>
      </c>
      <c r="M131" s="255">
        <v>-0.01</v>
      </c>
    </row>
    <row r="132" spans="1:13" s="309" customFormat="1" ht="15.75">
      <c r="A132" s="292" t="s">
        <v>1155</v>
      </c>
      <c r="B132" s="223">
        <v>0</v>
      </c>
      <c r="C132" s="223">
        <v>0</v>
      </c>
      <c r="D132" s="223"/>
      <c r="E132" s="223">
        <v>4366</v>
      </c>
      <c r="F132" s="223">
        <v>-2007</v>
      </c>
      <c r="G132" s="223">
        <v>-1368</v>
      </c>
      <c r="H132" s="223"/>
      <c r="I132" s="223">
        <v>52496</v>
      </c>
      <c r="J132" s="223">
        <v>-64938</v>
      </c>
      <c r="K132" s="223"/>
      <c r="L132" s="223">
        <v>1101</v>
      </c>
      <c r="M132" s="255">
        <v>0.3</v>
      </c>
    </row>
    <row r="133" spans="1:13" s="309" customFormat="1" ht="15.75">
      <c r="A133" s="292" t="s">
        <v>1156</v>
      </c>
      <c r="B133" s="223">
        <v>0</v>
      </c>
      <c r="C133" s="223">
        <v>0</v>
      </c>
      <c r="D133" s="223"/>
      <c r="E133" s="223">
        <v>12101</v>
      </c>
      <c r="F133" s="223">
        <v>-5857</v>
      </c>
      <c r="G133" s="223">
        <v>-2291</v>
      </c>
      <c r="H133" s="223"/>
      <c r="I133" s="223">
        <v>225574</v>
      </c>
      <c r="J133" s="223">
        <v>-248347</v>
      </c>
      <c r="K133" s="223"/>
      <c r="L133" s="223">
        <v>-166</v>
      </c>
      <c r="M133" s="255">
        <v>-0.02</v>
      </c>
    </row>
    <row r="134" spans="1:13" s="309" customFormat="1" ht="15.75">
      <c r="A134" s="292" t="s">
        <v>1157</v>
      </c>
      <c r="B134" s="223">
        <v>0</v>
      </c>
      <c r="C134" s="223">
        <v>0</v>
      </c>
      <c r="D134" s="223"/>
      <c r="E134" s="223">
        <v>20494</v>
      </c>
      <c r="F134" s="223">
        <v>-9056</v>
      </c>
      <c r="G134" s="223">
        <v>-5606</v>
      </c>
      <c r="H134" s="223"/>
      <c r="I134" s="223">
        <v>53615</v>
      </c>
      <c r="J134" s="223">
        <v>-61561</v>
      </c>
      <c r="K134" s="223"/>
      <c r="L134" s="223">
        <v>-205</v>
      </c>
      <c r="M134" s="255">
        <v>-0.01</v>
      </c>
    </row>
    <row r="135" spans="1:13" s="309" customFormat="1" ht="15.75">
      <c r="A135" s="292" t="s">
        <v>1158</v>
      </c>
      <c r="B135" s="223">
        <v>0</v>
      </c>
      <c r="C135" s="223">
        <v>0</v>
      </c>
      <c r="D135" s="223"/>
      <c r="E135" s="223">
        <v>41051</v>
      </c>
      <c r="F135" s="223">
        <v>-17928</v>
      </c>
      <c r="G135" s="223">
        <v>-11669</v>
      </c>
      <c r="H135" s="223"/>
      <c r="I135" s="223">
        <v>120387</v>
      </c>
      <c r="J135" s="223">
        <v>-120830</v>
      </c>
      <c r="K135" s="223"/>
      <c r="L135" s="223">
        <v>-344</v>
      </c>
      <c r="M135" s="255">
        <v>-0.01</v>
      </c>
    </row>
    <row r="136" spans="1:13" s="309" customFormat="1" ht="15.75">
      <c r="A136" s="292" t="s">
        <v>1159</v>
      </c>
      <c r="B136" s="223">
        <v>0</v>
      </c>
      <c r="C136" s="223">
        <v>0</v>
      </c>
      <c r="D136" s="223"/>
      <c r="E136" s="223">
        <v>32013</v>
      </c>
      <c r="F136" s="223">
        <v>-12973</v>
      </c>
      <c r="G136" s="223">
        <v>-12536</v>
      </c>
      <c r="H136" s="223"/>
      <c r="I136" s="223">
        <v>41003</v>
      </c>
      <c r="J136" s="223">
        <v>-49270</v>
      </c>
      <c r="K136" s="223"/>
      <c r="L136" s="223">
        <v>-246</v>
      </c>
      <c r="M136" s="255">
        <v>-0.01</v>
      </c>
    </row>
    <row r="137" spans="1:13" s="309" customFormat="1" ht="15.75">
      <c r="A137" s="292" t="s">
        <v>1160</v>
      </c>
      <c r="B137" s="223">
        <v>0</v>
      </c>
      <c r="C137" s="223">
        <v>0</v>
      </c>
      <c r="D137" s="223"/>
      <c r="E137" s="223">
        <v>48500</v>
      </c>
      <c r="F137" s="223">
        <v>-19108</v>
      </c>
      <c r="G137" s="223">
        <v>-22141</v>
      </c>
      <c r="H137" s="223"/>
      <c r="I137" s="223">
        <v>147888</v>
      </c>
      <c r="J137" s="223">
        <v>-155866</v>
      </c>
      <c r="K137" s="223"/>
      <c r="L137" s="223">
        <v>-342</v>
      </c>
      <c r="M137" s="255">
        <v>-0.01</v>
      </c>
    </row>
    <row r="138" spans="1:13" s="309" customFormat="1" ht="15.75">
      <c r="A138" s="292" t="s">
        <v>1161</v>
      </c>
      <c r="B138" s="223">
        <v>0</v>
      </c>
      <c r="C138" s="223">
        <v>0</v>
      </c>
      <c r="D138" s="223"/>
      <c r="E138" s="223">
        <v>61270</v>
      </c>
      <c r="F138" s="223">
        <v>-23919</v>
      </c>
      <c r="G138" s="223">
        <v>-29110</v>
      </c>
      <c r="H138" s="223"/>
      <c r="I138" s="223">
        <v>129543</v>
      </c>
      <c r="J138" s="223">
        <v>-167183</v>
      </c>
      <c r="K138" s="223"/>
      <c r="L138" s="223">
        <v>-371</v>
      </c>
      <c r="M138" s="255">
        <v>-0.01</v>
      </c>
    </row>
    <row r="139" spans="1:13" s="309" customFormat="1" ht="15.75">
      <c r="A139" s="292" t="s">
        <v>1162</v>
      </c>
      <c r="B139" s="223">
        <v>0</v>
      </c>
      <c r="C139" s="223">
        <v>0</v>
      </c>
      <c r="D139" s="223"/>
      <c r="E139" s="223">
        <v>60717</v>
      </c>
      <c r="F139" s="223">
        <v>-23852</v>
      </c>
      <c r="G139" s="223">
        <v>-29383</v>
      </c>
      <c r="H139" s="223"/>
      <c r="I139" s="223">
        <v>163878</v>
      </c>
      <c r="J139" s="223">
        <v>-187876</v>
      </c>
      <c r="K139" s="223"/>
      <c r="L139" s="223">
        <v>1191</v>
      </c>
      <c r="M139" s="255">
        <v>0.03</v>
      </c>
    </row>
    <row r="140" spans="1:13" s="309" customFormat="1" ht="15.75">
      <c r="A140" s="292" t="s">
        <v>1163</v>
      </c>
      <c r="B140" s="223">
        <v>0</v>
      </c>
      <c r="C140" s="223">
        <v>0</v>
      </c>
      <c r="D140" s="223"/>
      <c r="E140" s="223">
        <v>97283</v>
      </c>
      <c r="F140" s="223">
        <v>-39393</v>
      </c>
      <c r="G140" s="223">
        <v>-37524</v>
      </c>
      <c r="H140" s="223"/>
      <c r="I140" s="223">
        <v>375250</v>
      </c>
      <c r="J140" s="223">
        <v>-371093</v>
      </c>
      <c r="K140" s="223"/>
      <c r="L140" s="223">
        <v>-8634</v>
      </c>
      <c r="M140" s="255">
        <v>-0.13</v>
      </c>
    </row>
    <row r="141" spans="1:13" s="309" customFormat="1" ht="15.75">
      <c r="A141" s="292" t="s">
        <v>1164</v>
      </c>
      <c r="B141" s="223">
        <v>0</v>
      </c>
      <c r="C141" s="223">
        <v>0</v>
      </c>
      <c r="D141" s="223"/>
      <c r="E141" s="223">
        <v>14234</v>
      </c>
      <c r="F141" s="223">
        <v>-6429</v>
      </c>
      <c r="G141" s="223">
        <v>-6286</v>
      </c>
      <c r="H141" s="223"/>
      <c r="I141" s="223">
        <v>46010</v>
      </c>
      <c r="J141" s="223">
        <v>-42094</v>
      </c>
      <c r="K141" s="223"/>
      <c r="L141" s="223">
        <v>-2018</v>
      </c>
      <c r="M141" s="255">
        <v>-0.18</v>
      </c>
    </row>
    <row r="142" spans="1:13" s="309" customFormat="1" ht="15.75">
      <c r="A142" s="292" t="s">
        <v>1165</v>
      </c>
      <c r="B142" s="223">
        <v>0</v>
      </c>
      <c r="C142" s="223">
        <v>0</v>
      </c>
      <c r="D142" s="223"/>
      <c r="E142" s="223">
        <v>19041</v>
      </c>
      <c r="F142" s="223">
        <v>-10003</v>
      </c>
      <c r="G142" s="223">
        <v>-9774</v>
      </c>
      <c r="H142" s="223"/>
      <c r="I142" s="223">
        <v>25444</v>
      </c>
      <c r="J142" s="223">
        <v>-32576</v>
      </c>
      <c r="K142" s="223"/>
      <c r="L142" s="223">
        <v>-3057</v>
      </c>
      <c r="M142" s="255">
        <v>-0.2</v>
      </c>
    </row>
    <row r="143" spans="1:13" s="309" customFormat="1" ht="15.75">
      <c r="A143" s="292" t="s">
        <v>1166</v>
      </c>
      <c r="B143" s="223">
        <v>0</v>
      </c>
      <c r="C143" s="223">
        <v>0</v>
      </c>
      <c r="D143" s="223"/>
      <c r="E143" s="223">
        <v>1525</v>
      </c>
      <c r="F143" s="223">
        <v>-552</v>
      </c>
      <c r="G143" s="223">
        <v>-753</v>
      </c>
      <c r="H143" s="223"/>
      <c r="I143" s="223">
        <v>23938</v>
      </c>
      <c r="J143" s="223">
        <v>-26578</v>
      </c>
      <c r="K143" s="223"/>
      <c r="L143" s="223">
        <v>-40</v>
      </c>
      <c r="M143" s="255">
        <v>-0.03</v>
      </c>
    </row>
    <row r="144" spans="1:13" s="309" customFormat="1" ht="15.75">
      <c r="A144" s="292" t="s">
        <v>1167</v>
      </c>
      <c r="B144" s="223">
        <v>0</v>
      </c>
      <c r="C144" s="223">
        <v>0</v>
      </c>
      <c r="D144" s="223"/>
      <c r="E144" s="223">
        <v>1482</v>
      </c>
      <c r="F144" s="223">
        <v>-817</v>
      </c>
      <c r="G144" s="223">
        <v>-323</v>
      </c>
      <c r="H144" s="223"/>
      <c r="I144" s="223">
        <v>25630</v>
      </c>
      <c r="J144" s="223">
        <v>-30685</v>
      </c>
      <c r="K144" s="223"/>
      <c r="L144" s="223">
        <v>-48</v>
      </c>
      <c r="M144" s="255">
        <v>-0.03</v>
      </c>
    </row>
    <row r="145" spans="1:13" s="309" customFormat="1" ht="15.75">
      <c r="A145" s="292" t="s">
        <v>1168</v>
      </c>
      <c r="B145" s="223">
        <v>0</v>
      </c>
      <c r="C145" s="223">
        <v>0</v>
      </c>
      <c r="D145" s="223"/>
      <c r="E145" s="223">
        <v>5309</v>
      </c>
      <c r="F145" s="223">
        <v>-2134</v>
      </c>
      <c r="G145" s="223">
        <v>-1995</v>
      </c>
      <c r="H145" s="223"/>
      <c r="I145" s="223">
        <v>105719</v>
      </c>
      <c r="J145" s="223">
        <v>-108079</v>
      </c>
      <c r="K145" s="223"/>
      <c r="L145" s="223">
        <v>-223</v>
      </c>
      <c r="M145" s="255">
        <v>-0.05</v>
      </c>
    </row>
    <row r="146" spans="1:13" s="309" customFormat="1" ht="15.75">
      <c r="A146" s="292" t="s">
        <v>1169</v>
      </c>
      <c r="B146" s="223">
        <v>0</v>
      </c>
      <c r="C146" s="223">
        <v>0</v>
      </c>
      <c r="D146" s="223"/>
      <c r="E146" s="223">
        <v>5891</v>
      </c>
      <c r="F146" s="223">
        <v>-2548</v>
      </c>
      <c r="G146" s="223">
        <v>-2026</v>
      </c>
      <c r="H146" s="223"/>
      <c r="I146" s="223">
        <v>83824</v>
      </c>
      <c r="J146" s="223">
        <v>-86904</v>
      </c>
      <c r="K146" s="223"/>
      <c r="L146" s="223">
        <v>-90</v>
      </c>
      <c r="M146" s="255">
        <v>-0.02</v>
      </c>
    </row>
    <row r="147" spans="1:13" s="309" customFormat="1" ht="15.75">
      <c r="A147" s="292" t="s">
        <v>1170</v>
      </c>
      <c r="B147" s="223">
        <v>0</v>
      </c>
      <c r="C147" s="223">
        <v>0</v>
      </c>
      <c r="D147" s="223"/>
      <c r="E147" s="223">
        <v>1235</v>
      </c>
      <c r="F147" s="223">
        <v>-572</v>
      </c>
      <c r="G147" s="223">
        <v>-508</v>
      </c>
      <c r="H147" s="223"/>
      <c r="I147" s="223">
        <v>19023</v>
      </c>
      <c r="J147" s="223">
        <v>-20434</v>
      </c>
      <c r="K147" s="223"/>
      <c r="L147" s="223">
        <v>-41</v>
      </c>
      <c r="M147" s="255">
        <v>-0.04</v>
      </c>
    </row>
    <row r="148" spans="1:13" s="309" customFormat="1" ht="15.75">
      <c r="A148" s="292" t="s">
        <v>1171</v>
      </c>
      <c r="B148" s="223">
        <v>0</v>
      </c>
      <c r="C148" s="223">
        <v>0</v>
      </c>
      <c r="D148" s="223"/>
      <c r="E148" s="223">
        <v>6504</v>
      </c>
      <c r="F148" s="223">
        <v>-3612</v>
      </c>
      <c r="G148" s="223">
        <v>-1748</v>
      </c>
      <c r="H148" s="223"/>
      <c r="I148" s="223">
        <v>91276</v>
      </c>
      <c r="J148" s="223">
        <v>-98143</v>
      </c>
      <c r="K148" s="223"/>
      <c r="L148" s="223">
        <v>-98</v>
      </c>
      <c r="M148" s="255">
        <v>-0.02</v>
      </c>
    </row>
    <row r="149" spans="1:13" s="309" customFormat="1" ht="15.75">
      <c r="A149" s="292" t="s">
        <v>1172</v>
      </c>
      <c r="B149" s="223">
        <v>0</v>
      </c>
      <c r="C149" s="223">
        <v>0</v>
      </c>
      <c r="D149" s="223"/>
      <c r="E149" s="223">
        <v>1148</v>
      </c>
      <c r="F149" s="223">
        <v>-948</v>
      </c>
      <c r="G149" s="223">
        <v>-85</v>
      </c>
      <c r="H149" s="223"/>
      <c r="I149" s="223">
        <v>30805</v>
      </c>
      <c r="J149" s="223">
        <v>-23805</v>
      </c>
      <c r="K149" s="223"/>
      <c r="L149" s="223">
        <v>-222</v>
      </c>
      <c r="M149" s="255">
        <v>-0.13</v>
      </c>
    </row>
    <row r="150" spans="1:13" s="309" customFormat="1" ht="15.75">
      <c r="A150" s="292" t="s">
        <v>341</v>
      </c>
      <c r="B150" s="223">
        <v>0</v>
      </c>
      <c r="C150" s="223">
        <v>0</v>
      </c>
      <c r="D150" s="223"/>
      <c r="E150" s="223">
        <v>421</v>
      </c>
      <c r="F150" s="223">
        <v>-131</v>
      </c>
      <c r="G150" s="223">
        <v>0</v>
      </c>
      <c r="H150" s="223"/>
      <c r="I150" s="223">
        <v>3555</v>
      </c>
      <c r="J150" s="223">
        <v>-3551</v>
      </c>
      <c r="K150" s="223"/>
      <c r="L150" s="223">
        <v>-682</v>
      </c>
      <c r="M150" s="255">
        <v>-3.25</v>
      </c>
    </row>
    <row r="151" spans="1:13" s="309" customFormat="1" ht="15.75">
      <c r="A151" s="292" t="s">
        <v>342</v>
      </c>
      <c r="B151" s="223">
        <v>0</v>
      </c>
      <c r="C151" s="223">
        <v>0</v>
      </c>
      <c r="D151" s="223"/>
      <c r="E151" s="223">
        <v>482</v>
      </c>
      <c r="F151" s="223">
        <v>-143</v>
      </c>
      <c r="G151" s="223">
        <v>0</v>
      </c>
      <c r="H151" s="223"/>
      <c r="I151" s="223">
        <v>2731</v>
      </c>
      <c r="J151" s="223">
        <v>-2627</v>
      </c>
      <c r="K151" s="223"/>
      <c r="L151" s="223">
        <v>-899</v>
      </c>
      <c r="M151" s="255">
        <v>-3.51</v>
      </c>
    </row>
    <row r="152" spans="1:13" s="309" customFormat="1" ht="15.75">
      <c r="A152" s="292" t="s">
        <v>343</v>
      </c>
      <c r="B152" s="223">
        <v>0</v>
      </c>
      <c r="C152" s="223">
        <v>0</v>
      </c>
      <c r="D152" s="223"/>
      <c r="E152" s="223">
        <v>844</v>
      </c>
      <c r="F152" s="223">
        <v>-284</v>
      </c>
      <c r="G152" s="223">
        <v>0</v>
      </c>
      <c r="H152" s="223"/>
      <c r="I152" s="223">
        <v>4666</v>
      </c>
      <c r="J152" s="223">
        <v>-5635</v>
      </c>
      <c r="K152" s="223"/>
      <c r="L152" s="223">
        <v>-1355</v>
      </c>
      <c r="M152" s="255">
        <v>-2.81</v>
      </c>
    </row>
    <row r="153" spans="1:13" s="309" customFormat="1" ht="15.75">
      <c r="A153" s="292" t="s">
        <v>344</v>
      </c>
      <c r="B153" s="223">
        <v>0</v>
      </c>
      <c r="C153" s="223">
        <v>0</v>
      </c>
      <c r="D153" s="223"/>
      <c r="E153" s="223">
        <v>1149</v>
      </c>
      <c r="F153" s="223">
        <v>-335</v>
      </c>
      <c r="G153" s="223">
        <v>0</v>
      </c>
      <c r="H153" s="223"/>
      <c r="I153" s="223">
        <v>5341</v>
      </c>
      <c r="J153" s="223">
        <v>-5933</v>
      </c>
      <c r="K153" s="223"/>
      <c r="L153" s="223">
        <v>-1728</v>
      </c>
      <c r="M153" s="255">
        <v>-2.67</v>
      </c>
    </row>
    <row r="154" spans="1:13" s="309" customFormat="1" ht="15.75">
      <c r="A154" s="292" t="s">
        <v>180</v>
      </c>
      <c r="B154" s="223">
        <v>0</v>
      </c>
      <c r="C154" s="223">
        <v>0</v>
      </c>
      <c r="D154" s="223"/>
      <c r="E154" s="223">
        <v>9157</v>
      </c>
      <c r="F154" s="223">
        <v>-3120</v>
      </c>
      <c r="G154" s="223">
        <v>-3080</v>
      </c>
      <c r="H154" s="223"/>
      <c r="I154" s="223">
        <v>39674</v>
      </c>
      <c r="J154" s="223">
        <v>-35017</v>
      </c>
      <c r="K154" s="223"/>
      <c r="L154" s="223">
        <v>-4149</v>
      </c>
      <c r="M154" s="255">
        <v>-0.63</v>
      </c>
    </row>
    <row r="155" spans="1:13" s="309" customFormat="1" ht="15.75">
      <c r="A155" s="292" t="s">
        <v>182</v>
      </c>
      <c r="B155" s="223">
        <v>0</v>
      </c>
      <c r="C155" s="223">
        <v>0</v>
      </c>
      <c r="D155" s="223"/>
      <c r="E155" s="223">
        <v>7689</v>
      </c>
      <c r="F155" s="223">
        <v>-3132</v>
      </c>
      <c r="G155" s="223">
        <v>-2010</v>
      </c>
      <c r="H155" s="223"/>
      <c r="I155" s="223">
        <v>32966</v>
      </c>
      <c r="J155" s="223">
        <v>-33073</v>
      </c>
      <c r="K155" s="223"/>
      <c r="L155" s="223">
        <v>-3220</v>
      </c>
      <c r="M155" s="255">
        <v>-0.58</v>
      </c>
    </row>
    <row r="156" spans="1:13" s="309" customFormat="1" ht="15.75">
      <c r="A156" s="292" t="s">
        <v>183</v>
      </c>
      <c r="B156" s="223">
        <v>0</v>
      </c>
      <c r="C156" s="223">
        <v>0</v>
      </c>
      <c r="D156" s="223"/>
      <c r="E156" s="223">
        <v>5926</v>
      </c>
      <c r="F156" s="223">
        <v>-2757</v>
      </c>
      <c r="G156" s="223">
        <v>-1151</v>
      </c>
      <c r="H156" s="223"/>
      <c r="I156" s="223">
        <v>42610</v>
      </c>
      <c r="J156" s="223">
        <v>-39979</v>
      </c>
      <c r="K156" s="223"/>
      <c r="L156" s="223">
        <v>-154</v>
      </c>
      <c r="M156" s="255">
        <v>-0.04</v>
      </c>
    </row>
    <row r="157" spans="1:13" s="309" customFormat="1" ht="15.75">
      <c r="A157" s="292" t="s">
        <v>184</v>
      </c>
      <c r="B157" s="223">
        <v>0</v>
      </c>
      <c r="C157" s="223">
        <v>0</v>
      </c>
      <c r="D157" s="223"/>
      <c r="E157" s="223">
        <v>6133</v>
      </c>
      <c r="F157" s="223">
        <v>-2076</v>
      </c>
      <c r="G157" s="223">
        <v>-1149</v>
      </c>
      <c r="H157" s="223"/>
      <c r="I157" s="223">
        <v>55793</v>
      </c>
      <c r="J157" s="223">
        <v>-51936</v>
      </c>
      <c r="K157" s="223"/>
      <c r="L157" s="223">
        <v>-4064</v>
      </c>
      <c r="M157" s="255">
        <v>-1.11</v>
      </c>
    </row>
    <row r="158" spans="1:13" s="309" customFormat="1" ht="15.75">
      <c r="A158" s="292" t="s">
        <v>185</v>
      </c>
      <c r="B158" s="223">
        <v>0</v>
      </c>
      <c r="C158" s="223">
        <v>0</v>
      </c>
      <c r="D158" s="223"/>
      <c r="E158" s="223">
        <v>2301</v>
      </c>
      <c r="F158" s="223">
        <v>-1462</v>
      </c>
      <c r="G158" s="223">
        <v>0</v>
      </c>
      <c r="H158" s="223"/>
      <c r="I158" s="223">
        <v>11019</v>
      </c>
      <c r="J158" s="223">
        <v>-8823</v>
      </c>
      <c r="K158" s="223"/>
      <c r="L158" s="223">
        <v>-828</v>
      </c>
      <c r="M158" s="255">
        <v>-0.31</v>
      </c>
    </row>
    <row r="159" spans="1:13" s="309" customFormat="1" ht="15.75">
      <c r="A159" s="292" t="s">
        <v>1108</v>
      </c>
      <c r="B159" s="223">
        <v>0</v>
      </c>
      <c r="C159" s="223">
        <v>0</v>
      </c>
      <c r="D159" s="223"/>
      <c r="E159" s="223">
        <v>0</v>
      </c>
      <c r="F159" s="223">
        <v>-741</v>
      </c>
      <c r="G159" s="223">
        <v>0</v>
      </c>
      <c r="H159" s="223"/>
      <c r="I159" s="223">
        <v>0</v>
      </c>
      <c r="J159" s="223">
        <v>0</v>
      </c>
      <c r="K159" s="223"/>
      <c r="L159" s="223">
        <v>1</v>
      </c>
      <c r="M159" s="255">
        <v>0</v>
      </c>
    </row>
    <row r="160" spans="1:13" s="309" customFormat="1" ht="15.75">
      <c r="A160" s="292" t="s">
        <v>69</v>
      </c>
      <c r="B160" s="223">
        <v>0</v>
      </c>
      <c r="C160" s="223">
        <v>0</v>
      </c>
      <c r="D160" s="223"/>
      <c r="E160" s="223">
        <v>0</v>
      </c>
      <c r="F160" s="223">
        <v>0</v>
      </c>
      <c r="G160" s="223">
        <v>0</v>
      </c>
      <c r="H160" s="223"/>
      <c r="I160" s="223">
        <v>0</v>
      </c>
      <c r="J160" s="223">
        <v>0</v>
      </c>
      <c r="K160" s="223"/>
      <c r="L160" s="223">
        <v>0</v>
      </c>
      <c r="M160" s="255">
        <v>0</v>
      </c>
    </row>
    <row r="161" spans="1:13" s="309" customFormat="1" ht="15.75">
      <c r="A161" s="292" t="s">
        <v>71</v>
      </c>
      <c r="B161" s="223">
        <v>0</v>
      </c>
      <c r="C161" s="223">
        <v>0</v>
      </c>
      <c r="D161" s="223"/>
      <c r="E161" s="223">
        <v>0</v>
      </c>
      <c r="F161" s="223">
        <v>0</v>
      </c>
      <c r="G161" s="223">
        <v>0</v>
      </c>
      <c r="H161" s="223"/>
      <c r="I161" s="223">
        <v>0</v>
      </c>
      <c r="J161" s="223">
        <v>0</v>
      </c>
      <c r="K161" s="223"/>
      <c r="L161" s="223">
        <v>0</v>
      </c>
      <c r="M161" s="255">
        <v>0</v>
      </c>
    </row>
    <row r="162" spans="1:13" s="309" customFormat="1" ht="15.75">
      <c r="A162" s="292" t="s">
        <v>187</v>
      </c>
      <c r="B162" s="223">
        <v>0</v>
      </c>
      <c r="C162" s="223">
        <v>0</v>
      </c>
      <c r="D162" s="223"/>
      <c r="E162" s="223">
        <v>11481</v>
      </c>
      <c r="F162" s="223">
        <v>-11475</v>
      </c>
      <c r="G162" s="223">
        <v>0</v>
      </c>
      <c r="H162" s="223"/>
      <c r="I162" s="223">
        <v>560000</v>
      </c>
      <c r="J162" s="223">
        <v>-559999</v>
      </c>
      <c r="K162" s="223"/>
      <c r="L162" s="223">
        <v>-30</v>
      </c>
      <c r="M162" s="255">
        <v>0</v>
      </c>
    </row>
    <row r="163" spans="1:13" s="309" customFormat="1" ht="15.75">
      <c r="A163" s="292" t="s">
        <v>188</v>
      </c>
      <c r="B163" s="223">
        <v>0</v>
      </c>
      <c r="C163" s="223">
        <v>0</v>
      </c>
      <c r="D163" s="223"/>
      <c r="E163" s="223">
        <v>9404</v>
      </c>
      <c r="F163" s="223">
        <v>-9625</v>
      </c>
      <c r="G163" s="223">
        <v>0</v>
      </c>
      <c r="H163" s="223"/>
      <c r="I163" s="223">
        <v>0</v>
      </c>
      <c r="J163" s="223">
        <v>0</v>
      </c>
      <c r="K163" s="223"/>
      <c r="L163" s="223">
        <v>0</v>
      </c>
      <c r="M163" s="255">
        <v>0</v>
      </c>
    </row>
    <row r="164" spans="1:13" s="309" customFormat="1" ht="15.75">
      <c r="A164" s="292" t="s">
        <v>189</v>
      </c>
      <c r="B164" s="223">
        <v>0</v>
      </c>
      <c r="C164" s="223">
        <v>0</v>
      </c>
      <c r="D164" s="223"/>
      <c r="E164" s="223">
        <v>13538</v>
      </c>
      <c r="F164" s="223">
        <v>-13538</v>
      </c>
      <c r="G164" s="223">
        <v>0</v>
      </c>
      <c r="H164" s="223"/>
      <c r="I164" s="223">
        <v>0</v>
      </c>
      <c r="J164" s="223">
        <v>0</v>
      </c>
      <c r="K164" s="223"/>
      <c r="L164" s="223">
        <v>0</v>
      </c>
      <c r="M164" s="255">
        <v>0</v>
      </c>
    </row>
    <row r="165" spans="1:13" s="309" customFormat="1" ht="15.75">
      <c r="A165" s="292" t="s">
        <v>190</v>
      </c>
      <c r="B165" s="223">
        <v>0</v>
      </c>
      <c r="C165" s="223">
        <v>0</v>
      </c>
      <c r="D165" s="223"/>
      <c r="E165" s="223">
        <v>35429</v>
      </c>
      <c r="F165" s="223">
        <v>-35429</v>
      </c>
      <c r="G165" s="223">
        <v>0</v>
      </c>
      <c r="H165" s="223"/>
      <c r="I165" s="223">
        <v>400000</v>
      </c>
      <c r="J165" s="223">
        <v>-400000</v>
      </c>
      <c r="K165" s="223"/>
      <c r="L165" s="223">
        <v>-8</v>
      </c>
      <c r="M165" s="255">
        <v>0</v>
      </c>
    </row>
    <row r="166" spans="1:13" s="309" customFormat="1" ht="15.75">
      <c r="A166" s="292" t="s">
        <v>191</v>
      </c>
      <c r="B166" s="223">
        <v>0</v>
      </c>
      <c r="C166" s="223">
        <v>0</v>
      </c>
      <c r="D166" s="223"/>
      <c r="E166" s="223">
        <v>0</v>
      </c>
      <c r="F166" s="223">
        <v>-308</v>
      </c>
      <c r="G166" s="223">
        <v>0</v>
      </c>
      <c r="H166" s="223"/>
      <c r="I166" s="223">
        <v>0</v>
      </c>
      <c r="J166" s="223">
        <v>0</v>
      </c>
      <c r="K166" s="223"/>
      <c r="L166" s="223">
        <v>0</v>
      </c>
      <c r="M166" s="255">
        <v>0</v>
      </c>
    </row>
    <row r="167" spans="1:13" s="309" customFormat="1" ht="15.75">
      <c r="A167" s="292" t="s">
        <v>192</v>
      </c>
      <c r="B167" s="223">
        <v>0</v>
      </c>
      <c r="C167" s="223">
        <v>0</v>
      </c>
      <c r="D167" s="223"/>
      <c r="E167" s="223">
        <v>44634</v>
      </c>
      <c r="F167" s="223">
        <v>-44634</v>
      </c>
      <c r="G167" s="223">
        <v>0</v>
      </c>
      <c r="H167" s="223"/>
      <c r="I167" s="223">
        <v>0</v>
      </c>
      <c r="J167" s="223">
        <v>0</v>
      </c>
      <c r="K167" s="223"/>
      <c r="L167" s="223">
        <v>0</v>
      </c>
      <c r="M167" s="255">
        <v>0</v>
      </c>
    </row>
    <row r="168" spans="1:13" s="309" customFormat="1" ht="15.75">
      <c r="A168" s="292" t="s">
        <v>193</v>
      </c>
      <c r="B168" s="223">
        <v>0</v>
      </c>
      <c r="C168" s="223">
        <v>0</v>
      </c>
      <c r="D168" s="223"/>
      <c r="E168" s="223">
        <v>60938</v>
      </c>
      <c r="F168" s="223">
        <v>-60938</v>
      </c>
      <c r="G168" s="223">
        <v>0</v>
      </c>
      <c r="H168" s="223"/>
      <c r="I168" s="223">
        <v>0</v>
      </c>
      <c r="J168" s="223">
        <v>0</v>
      </c>
      <c r="K168" s="223"/>
      <c r="L168" s="223">
        <v>0</v>
      </c>
      <c r="M168" s="255">
        <v>0</v>
      </c>
    </row>
    <row r="169" spans="1:13" s="309" customFormat="1" ht="15.75">
      <c r="A169" s="292" t="s">
        <v>194</v>
      </c>
      <c r="B169" s="223">
        <v>0</v>
      </c>
      <c r="C169" s="223">
        <v>0</v>
      </c>
      <c r="D169" s="223"/>
      <c r="E169" s="223">
        <v>0</v>
      </c>
      <c r="F169" s="223">
        <v>0</v>
      </c>
      <c r="G169" s="223">
        <v>0</v>
      </c>
      <c r="H169" s="223"/>
      <c r="I169" s="223">
        <v>0</v>
      </c>
      <c r="J169" s="223">
        <v>0</v>
      </c>
      <c r="K169" s="223"/>
      <c r="L169" s="223">
        <v>0</v>
      </c>
      <c r="M169" s="255">
        <v>0</v>
      </c>
    </row>
    <row r="170" spans="1:13" s="309" customFormat="1" ht="15.75">
      <c r="A170" s="292" t="s">
        <v>195</v>
      </c>
      <c r="B170" s="223">
        <v>0</v>
      </c>
      <c r="C170" s="223">
        <v>0</v>
      </c>
      <c r="D170" s="223"/>
      <c r="E170" s="223">
        <v>4596</v>
      </c>
      <c r="F170" s="223">
        <v>-4595</v>
      </c>
      <c r="G170" s="223">
        <v>0</v>
      </c>
      <c r="H170" s="223"/>
      <c r="I170" s="223">
        <v>700000</v>
      </c>
      <c r="J170" s="223">
        <v>-699998</v>
      </c>
      <c r="K170" s="223"/>
      <c r="L170" s="223">
        <v>0</v>
      </c>
      <c r="M170" s="255">
        <v>0</v>
      </c>
    </row>
    <row r="171" spans="1:13" s="309" customFormat="1" ht="15.75">
      <c r="A171" s="292" t="s">
        <v>196</v>
      </c>
      <c r="B171" s="223">
        <v>0</v>
      </c>
      <c r="C171" s="223">
        <v>0</v>
      </c>
      <c r="D171" s="223"/>
      <c r="E171" s="223">
        <v>90180</v>
      </c>
      <c r="F171" s="223">
        <v>-89908</v>
      </c>
      <c r="G171" s="223">
        <v>0</v>
      </c>
      <c r="H171" s="223"/>
      <c r="I171" s="223">
        <v>0</v>
      </c>
      <c r="J171" s="223">
        <v>0</v>
      </c>
      <c r="K171" s="223"/>
      <c r="L171" s="223">
        <v>0</v>
      </c>
      <c r="M171" s="255">
        <v>0</v>
      </c>
    </row>
    <row r="172" spans="1:13" s="309" customFormat="1" ht="15.75">
      <c r="A172" s="292" t="s">
        <v>197</v>
      </c>
      <c r="B172" s="223">
        <v>0</v>
      </c>
      <c r="C172" s="223">
        <v>0</v>
      </c>
      <c r="D172" s="223"/>
      <c r="E172" s="223">
        <v>40656</v>
      </c>
      <c r="F172" s="223">
        <v>-40656</v>
      </c>
      <c r="G172" s="223">
        <v>0</v>
      </c>
      <c r="H172" s="223"/>
      <c r="I172" s="223">
        <v>2600000</v>
      </c>
      <c r="J172" s="223">
        <v>-2599999</v>
      </c>
      <c r="K172" s="223"/>
      <c r="L172" s="223">
        <v>-69</v>
      </c>
      <c r="M172" s="255">
        <v>0</v>
      </c>
    </row>
    <row r="173" spans="1:13" s="309" customFormat="1" ht="15.75">
      <c r="A173" s="292" t="s">
        <v>304</v>
      </c>
      <c r="B173" s="223">
        <v>-3448206</v>
      </c>
      <c r="C173" s="223">
        <v>3450000</v>
      </c>
      <c r="D173" s="223"/>
      <c r="E173" s="223">
        <v>0</v>
      </c>
      <c r="F173" s="223">
        <v>0</v>
      </c>
      <c r="G173" s="223">
        <v>0</v>
      </c>
      <c r="H173" s="223"/>
      <c r="I173" s="223">
        <v>0</v>
      </c>
      <c r="J173" s="223">
        <v>0</v>
      </c>
      <c r="K173" s="223"/>
      <c r="L173" s="223">
        <v>0</v>
      </c>
      <c r="M173" s="255">
        <v>0</v>
      </c>
    </row>
    <row r="174" spans="1:13" s="309" customFormat="1" ht="15.75">
      <c r="A174" s="292" t="s">
        <v>198</v>
      </c>
      <c r="B174" s="223">
        <v>0</v>
      </c>
      <c r="C174" s="223">
        <v>0</v>
      </c>
      <c r="D174" s="223"/>
      <c r="E174" s="223">
        <v>0</v>
      </c>
      <c r="F174" s="223">
        <v>0</v>
      </c>
      <c r="G174" s="223">
        <v>0</v>
      </c>
      <c r="H174" s="223"/>
      <c r="I174" s="223">
        <v>0</v>
      </c>
      <c r="J174" s="223">
        <v>0</v>
      </c>
      <c r="K174" s="223"/>
      <c r="L174" s="223">
        <v>0</v>
      </c>
      <c r="M174" s="255">
        <v>0</v>
      </c>
    </row>
    <row r="175" spans="1:13" s="309" customFormat="1" ht="15.75">
      <c r="A175" s="292" t="s">
        <v>199</v>
      </c>
      <c r="B175" s="223">
        <v>0</v>
      </c>
      <c r="C175" s="223">
        <v>0</v>
      </c>
      <c r="D175" s="223"/>
      <c r="E175" s="223">
        <v>61875</v>
      </c>
      <c r="F175" s="223">
        <v>-61867</v>
      </c>
      <c r="G175" s="223">
        <v>0</v>
      </c>
      <c r="H175" s="223"/>
      <c r="I175" s="223">
        <v>0</v>
      </c>
      <c r="J175" s="223">
        <v>0</v>
      </c>
      <c r="K175" s="223"/>
      <c r="L175" s="223">
        <v>0</v>
      </c>
      <c r="M175" s="255">
        <v>0</v>
      </c>
    </row>
    <row r="176" spans="1:13" s="309" customFormat="1" ht="15.75">
      <c r="A176" s="292" t="s">
        <v>200</v>
      </c>
      <c r="B176" s="223">
        <v>0</v>
      </c>
      <c r="C176" s="223">
        <v>0</v>
      </c>
      <c r="D176" s="223"/>
      <c r="E176" s="223">
        <v>0</v>
      </c>
      <c r="F176" s="223">
        <v>0</v>
      </c>
      <c r="G176" s="223">
        <v>0</v>
      </c>
      <c r="H176" s="223"/>
      <c r="I176" s="223">
        <v>0</v>
      </c>
      <c r="J176" s="223">
        <v>0</v>
      </c>
      <c r="K176" s="223"/>
      <c r="L176" s="223">
        <v>0</v>
      </c>
      <c r="M176" s="255">
        <v>0</v>
      </c>
    </row>
    <row r="177" spans="1:13" s="309" customFormat="1" ht="15.75">
      <c r="A177" s="292" t="s">
        <v>201</v>
      </c>
      <c r="B177" s="223">
        <v>0</v>
      </c>
      <c r="C177" s="223">
        <v>0</v>
      </c>
      <c r="D177" s="223"/>
      <c r="E177" s="223">
        <v>0</v>
      </c>
      <c r="F177" s="223">
        <v>-743</v>
      </c>
      <c r="G177" s="223">
        <v>0</v>
      </c>
      <c r="H177" s="223"/>
      <c r="I177" s="223">
        <v>0</v>
      </c>
      <c r="J177" s="223">
        <v>0</v>
      </c>
      <c r="K177" s="223"/>
      <c r="L177" s="223">
        <v>0</v>
      </c>
      <c r="M177" s="255">
        <v>0</v>
      </c>
    </row>
    <row r="178" spans="1:13" s="309" customFormat="1" ht="15.75">
      <c r="A178" s="292" t="s">
        <v>202</v>
      </c>
      <c r="B178" s="223">
        <v>0</v>
      </c>
      <c r="C178" s="223">
        <v>0</v>
      </c>
      <c r="D178" s="223"/>
      <c r="E178" s="223">
        <v>1001</v>
      </c>
      <c r="F178" s="223">
        <v>-772</v>
      </c>
      <c r="G178" s="223">
        <v>-127</v>
      </c>
      <c r="H178" s="223"/>
      <c r="I178" s="223">
        <v>16138</v>
      </c>
      <c r="J178" s="223">
        <v>-16328</v>
      </c>
      <c r="K178" s="223"/>
      <c r="L178" s="223">
        <v>-21</v>
      </c>
      <c r="M178" s="255">
        <v>-0.02</v>
      </c>
    </row>
    <row r="179" spans="1:13" s="309" customFormat="1" ht="15.75">
      <c r="A179" s="292" t="s">
        <v>203</v>
      </c>
      <c r="B179" s="223">
        <v>0</v>
      </c>
      <c r="C179" s="223">
        <v>0</v>
      </c>
      <c r="D179" s="223"/>
      <c r="E179" s="223">
        <v>1198</v>
      </c>
      <c r="F179" s="223">
        <v>-848</v>
      </c>
      <c r="G179" s="223">
        <v>-294</v>
      </c>
      <c r="H179" s="223"/>
      <c r="I179" s="223">
        <v>12535</v>
      </c>
      <c r="J179" s="223">
        <v>-13488</v>
      </c>
      <c r="K179" s="223"/>
      <c r="L179" s="223">
        <v>-29</v>
      </c>
      <c r="M179" s="255">
        <v>-0.02</v>
      </c>
    </row>
    <row r="180" spans="1:13" s="309" customFormat="1" ht="15.75">
      <c r="A180" s="292" t="s">
        <v>1173</v>
      </c>
      <c r="B180" s="223">
        <v>0</v>
      </c>
      <c r="C180" s="223">
        <v>0</v>
      </c>
      <c r="D180" s="223"/>
      <c r="E180" s="223">
        <v>3969</v>
      </c>
      <c r="F180" s="223">
        <v>-416</v>
      </c>
      <c r="G180" s="223">
        <v>-1633</v>
      </c>
      <c r="H180" s="223"/>
      <c r="I180" s="223">
        <v>42762</v>
      </c>
      <c r="J180" s="223">
        <v>-48170</v>
      </c>
      <c r="K180" s="223"/>
      <c r="L180" s="223">
        <v>-9</v>
      </c>
      <c r="M180" s="255">
        <v>-0.01</v>
      </c>
    </row>
    <row r="181" spans="1:13" s="309" customFormat="1" ht="15.75">
      <c r="A181" s="292" t="s">
        <v>1174</v>
      </c>
      <c r="B181" s="223">
        <v>0</v>
      </c>
      <c r="C181" s="223">
        <v>0</v>
      </c>
      <c r="D181" s="223"/>
      <c r="E181" s="223">
        <v>1096</v>
      </c>
      <c r="F181" s="223">
        <v>-542</v>
      </c>
      <c r="G181" s="223">
        <v>-285</v>
      </c>
      <c r="H181" s="223"/>
      <c r="I181" s="223">
        <v>9662</v>
      </c>
      <c r="J181" s="223">
        <v>-11221</v>
      </c>
      <c r="K181" s="223"/>
      <c r="L181" s="223">
        <v>-80</v>
      </c>
      <c r="M181" s="255">
        <v>-0.09</v>
      </c>
    </row>
    <row r="182" spans="1:13" s="309" customFormat="1" ht="15.75">
      <c r="A182" s="292" t="s">
        <v>129</v>
      </c>
      <c r="B182" s="223">
        <v>0</v>
      </c>
      <c r="C182" s="223">
        <v>0</v>
      </c>
      <c r="D182" s="223"/>
      <c r="E182" s="223">
        <v>11595</v>
      </c>
      <c r="F182" s="223">
        <v>-5860</v>
      </c>
      <c r="G182" s="223">
        <v>-4581</v>
      </c>
      <c r="H182" s="223"/>
      <c r="I182" s="223">
        <v>129982</v>
      </c>
      <c r="J182" s="223">
        <v>201491</v>
      </c>
      <c r="K182" s="223"/>
      <c r="L182" s="223">
        <v>-103</v>
      </c>
      <c r="M182" s="255">
        <v>-0.01</v>
      </c>
    </row>
    <row r="183" spans="1:13" s="309" customFormat="1" ht="15.75">
      <c r="A183" s="292" t="s">
        <v>131</v>
      </c>
      <c r="B183" s="223">
        <v>0</v>
      </c>
      <c r="C183" s="223">
        <v>0</v>
      </c>
      <c r="D183" s="223"/>
      <c r="E183" s="223">
        <v>17190</v>
      </c>
      <c r="F183" s="223">
        <v>-9142</v>
      </c>
      <c r="G183" s="223">
        <v>-7892</v>
      </c>
      <c r="H183" s="223"/>
      <c r="I183" s="223">
        <v>197468</v>
      </c>
      <c r="J183" s="223">
        <v>-212292</v>
      </c>
      <c r="K183" s="223"/>
      <c r="L183" s="223">
        <v>-151</v>
      </c>
      <c r="M183" s="255">
        <v>-0.01</v>
      </c>
    </row>
    <row r="184" spans="1:13" s="309" customFormat="1" ht="15.75">
      <c r="A184" s="292" t="s">
        <v>132</v>
      </c>
      <c r="B184" s="223">
        <v>0</v>
      </c>
      <c r="C184" s="223">
        <v>0</v>
      </c>
      <c r="D184" s="223"/>
      <c r="E184" s="223">
        <v>15355</v>
      </c>
      <c r="F184" s="223">
        <v>-8889</v>
      </c>
      <c r="G184" s="223">
        <v>-1887</v>
      </c>
      <c r="H184" s="223"/>
      <c r="I184" s="223">
        <v>180680</v>
      </c>
      <c r="J184" s="223">
        <v>-161600</v>
      </c>
      <c r="K184" s="223"/>
      <c r="L184" s="223">
        <v>-126</v>
      </c>
      <c r="M184" s="255">
        <v>-0.01</v>
      </c>
    </row>
    <row r="185" spans="1:13" s="309" customFormat="1" ht="15.75">
      <c r="A185" s="292" t="s">
        <v>303</v>
      </c>
      <c r="B185" s="223">
        <v>-1600000</v>
      </c>
      <c r="C185" s="223">
        <v>1600000</v>
      </c>
      <c r="D185" s="223"/>
      <c r="E185" s="223">
        <v>8825</v>
      </c>
      <c r="F185" s="223">
        <v>-6835</v>
      </c>
      <c r="G185" s="223">
        <v>4069</v>
      </c>
      <c r="H185" s="223"/>
      <c r="I185" s="223">
        <v>219630</v>
      </c>
      <c r="J185" s="223">
        <v>-153344</v>
      </c>
      <c r="K185" s="223"/>
      <c r="L185" s="223">
        <v>-1287</v>
      </c>
      <c r="M185" s="255">
        <v>-0.07</v>
      </c>
    </row>
    <row r="186" spans="1:13" s="309" customFormat="1" ht="15.75">
      <c r="A186" s="292" t="s">
        <v>133</v>
      </c>
      <c r="B186" s="223">
        <v>0</v>
      </c>
      <c r="C186" s="223">
        <v>0</v>
      </c>
      <c r="D186" s="223"/>
      <c r="E186" s="223">
        <v>5516</v>
      </c>
      <c r="F186" s="223">
        <v>-3228</v>
      </c>
      <c r="G186" s="223">
        <v>-2084</v>
      </c>
      <c r="H186" s="223"/>
      <c r="I186" s="223">
        <v>96442</v>
      </c>
      <c r="J186" s="223">
        <v>-89939</v>
      </c>
      <c r="K186" s="223"/>
      <c r="L186" s="223">
        <v>-54</v>
      </c>
      <c r="M186" s="255">
        <v>-0.01</v>
      </c>
    </row>
    <row r="187" spans="1:13" s="309" customFormat="1" ht="15.75">
      <c r="A187" s="292" t="s">
        <v>204</v>
      </c>
      <c r="B187" s="223">
        <v>0</v>
      </c>
      <c r="C187" s="223">
        <v>0</v>
      </c>
      <c r="D187" s="223"/>
      <c r="E187" s="223">
        <v>4026</v>
      </c>
      <c r="F187" s="223">
        <v>-1863</v>
      </c>
      <c r="G187" s="223">
        <v>-1436</v>
      </c>
      <c r="H187" s="223"/>
      <c r="I187" s="223">
        <v>36450</v>
      </c>
      <c r="J187" s="223">
        <v>-41687</v>
      </c>
      <c r="K187" s="223"/>
      <c r="L187" s="223">
        <v>-42</v>
      </c>
      <c r="M187" s="255">
        <v>-0.01</v>
      </c>
    </row>
    <row r="188" spans="1:13" s="309" customFormat="1" ht="15.75">
      <c r="A188" s="292" t="s">
        <v>206</v>
      </c>
      <c r="B188" s="223">
        <v>0</v>
      </c>
      <c r="C188" s="223">
        <v>0</v>
      </c>
      <c r="D188" s="223"/>
      <c r="E188" s="223">
        <v>10299</v>
      </c>
      <c r="F188" s="223">
        <v>-4801</v>
      </c>
      <c r="G188" s="223">
        <v>-3316</v>
      </c>
      <c r="H188" s="223"/>
      <c r="I188" s="223">
        <v>81939</v>
      </c>
      <c r="J188" s="223">
        <v>-65364</v>
      </c>
      <c r="K188" s="223"/>
      <c r="L188" s="223">
        <v>-85</v>
      </c>
      <c r="M188" s="255">
        <v>-0.01</v>
      </c>
    </row>
    <row r="189" spans="1:13" s="309" customFormat="1" ht="15.75">
      <c r="A189" s="292" t="s">
        <v>207</v>
      </c>
      <c r="B189" s="223">
        <v>0</v>
      </c>
      <c r="C189" s="223">
        <v>0</v>
      </c>
      <c r="D189" s="223"/>
      <c r="E189" s="223">
        <v>4840</v>
      </c>
      <c r="F189" s="223">
        <v>-3321</v>
      </c>
      <c r="G189" s="223">
        <v>-458</v>
      </c>
      <c r="H189" s="223"/>
      <c r="I189" s="223">
        <v>62449</v>
      </c>
      <c r="J189" s="223">
        <v>-64909</v>
      </c>
      <c r="K189" s="223"/>
      <c r="L189" s="223">
        <v>-46</v>
      </c>
      <c r="M189" s="255">
        <v>-0.01</v>
      </c>
    </row>
    <row r="190" spans="1:13" s="309" customFormat="1" ht="15.75">
      <c r="A190" s="292" t="s">
        <v>208</v>
      </c>
      <c r="B190" s="223">
        <v>0</v>
      </c>
      <c r="C190" s="223">
        <v>0</v>
      </c>
      <c r="D190" s="223"/>
      <c r="E190" s="223">
        <v>1825</v>
      </c>
      <c r="F190" s="223">
        <v>-1164</v>
      </c>
      <c r="G190" s="223">
        <v>0</v>
      </c>
      <c r="H190" s="223"/>
      <c r="I190" s="223">
        <v>17892</v>
      </c>
      <c r="J190" s="223">
        <v>-19290</v>
      </c>
      <c r="K190" s="223"/>
      <c r="L190" s="223">
        <v>-132</v>
      </c>
      <c r="M190" s="255">
        <v>-0.07</v>
      </c>
    </row>
    <row r="191" spans="1:13" s="309" customFormat="1" ht="22.5">
      <c r="A191" s="292" t="s">
        <v>134</v>
      </c>
      <c r="B191" s="223">
        <v>0</v>
      </c>
      <c r="C191" s="223">
        <v>0</v>
      </c>
      <c r="D191" s="223"/>
      <c r="E191" s="223">
        <v>61624</v>
      </c>
      <c r="F191" s="223">
        <v>-61506</v>
      </c>
      <c r="G191" s="223">
        <v>0</v>
      </c>
      <c r="H191" s="223"/>
      <c r="I191" s="223">
        <v>0</v>
      </c>
      <c r="J191" s="223">
        <v>0</v>
      </c>
      <c r="K191" s="223"/>
      <c r="L191" s="223">
        <v>-60</v>
      </c>
      <c r="M191" s="255">
        <v>0</v>
      </c>
    </row>
    <row r="192" spans="1:13" s="309" customFormat="1" ht="15.75">
      <c r="A192" s="292" t="s">
        <v>43</v>
      </c>
      <c r="B192" s="223">
        <v>0</v>
      </c>
      <c r="C192" s="223">
        <v>0</v>
      </c>
      <c r="D192" s="223"/>
      <c r="E192" s="223">
        <v>13582</v>
      </c>
      <c r="F192" s="223">
        <v>-3493</v>
      </c>
      <c r="G192" s="223">
        <v>-5914</v>
      </c>
      <c r="H192" s="223"/>
      <c r="I192" s="223">
        <v>91949</v>
      </c>
      <c r="J192" s="223">
        <v>-122333</v>
      </c>
      <c r="K192" s="223"/>
      <c r="L192" s="223">
        <v>-73</v>
      </c>
      <c r="M192" s="255">
        <v>-0.02</v>
      </c>
    </row>
    <row r="193" spans="1:13" s="309" customFormat="1" ht="15.75">
      <c r="A193" s="292" t="s">
        <v>1176</v>
      </c>
      <c r="B193" s="223">
        <v>0</v>
      </c>
      <c r="C193" s="223">
        <v>0</v>
      </c>
      <c r="D193" s="223"/>
      <c r="E193" s="223">
        <v>7183</v>
      </c>
      <c r="F193" s="223">
        <v>-1753</v>
      </c>
      <c r="G193" s="223">
        <v>0</v>
      </c>
      <c r="H193" s="223"/>
      <c r="I193" s="223">
        <v>59664</v>
      </c>
      <c r="J193" s="223">
        <v>-64887</v>
      </c>
      <c r="K193" s="223"/>
      <c r="L193" s="223">
        <v>736</v>
      </c>
      <c r="M193" s="255">
        <v>0.28</v>
      </c>
    </row>
    <row r="194" spans="1:13" s="309" customFormat="1" ht="15.75">
      <c r="A194" s="292" t="s">
        <v>135</v>
      </c>
      <c r="B194" s="223">
        <v>0</v>
      </c>
      <c r="C194" s="223">
        <v>0</v>
      </c>
      <c r="D194" s="223"/>
      <c r="E194" s="223">
        <v>7648</v>
      </c>
      <c r="F194" s="223">
        <v>-1098</v>
      </c>
      <c r="G194" s="223">
        <v>-5052</v>
      </c>
      <c r="H194" s="223"/>
      <c r="I194" s="223">
        <v>58913</v>
      </c>
      <c r="J194" s="223">
        <v>-68422</v>
      </c>
      <c r="K194" s="223"/>
      <c r="L194" s="223">
        <v>-30</v>
      </c>
      <c r="M194" s="255">
        <v>-0.02</v>
      </c>
    </row>
    <row r="195" spans="1:13" s="309" customFormat="1" ht="15.75">
      <c r="A195" s="292" t="s">
        <v>13</v>
      </c>
      <c r="B195" s="223">
        <v>0</v>
      </c>
      <c r="C195" s="223">
        <v>0</v>
      </c>
      <c r="D195" s="223"/>
      <c r="E195" s="223">
        <v>7439</v>
      </c>
      <c r="F195" s="223">
        <v>-3475</v>
      </c>
      <c r="G195" s="223">
        <v>-2312</v>
      </c>
      <c r="H195" s="223"/>
      <c r="I195" s="223">
        <v>34335</v>
      </c>
      <c r="J195" s="223">
        <v>0</v>
      </c>
      <c r="K195" s="223"/>
      <c r="L195" s="223">
        <v>-877</v>
      </c>
      <c r="M195" s="255">
        <v>-0.15</v>
      </c>
    </row>
    <row r="196" spans="1:13" s="309" customFormat="1" ht="15.75">
      <c r="A196" s="292" t="s">
        <v>16</v>
      </c>
      <c r="B196" s="223">
        <v>0</v>
      </c>
      <c r="C196" s="223">
        <v>0</v>
      </c>
      <c r="D196" s="223"/>
      <c r="E196" s="223">
        <v>51712</v>
      </c>
      <c r="F196" s="223">
        <v>-39810</v>
      </c>
      <c r="G196" s="223">
        <v>4507</v>
      </c>
      <c r="H196" s="223"/>
      <c r="I196" s="223">
        <v>361568</v>
      </c>
      <c r="J196" s="223">
        <v>-39307</v>
      </c>
      <c r="K196" s="223"/>
      <c r="L196" s="223">
        <v>-381</v>
      </c>
      <c r="M196" s="255">
        <v>-0.01</v>
      </c>
    </row>
    <row r="197" spans="1:13" s="309" customFormat="1" ht="15.75">
      <c r="A197" s="292" t="s">
        <v>296</v>
      </c>
      <c r="B197" s="223">
        <v>-1849982</v>
      </c>
      <c r="C197" s="223">
        <v>1850000</v>
      </c>
      <c r="D197" s="223"/>
      <c r="E197" s="223">
        <v>873</v>
      </c>
      <c r="F197" s="223">
        <v>0</v>
      </c>
      <c r="G197" s="223">
        <v>0</v>
      </c>
      <c r="H197" s="223"/>
      <c r="I197" s="223">
        <v>118555</v>
      </c>
      <c r="J197" s="223">
        <v>0</v>
      </c>
      <c r="K197" s="223"/>
      <c r="L197" s="223">
        <v>0</v>
      </c>
      <c r="M197" s="255">
        <v>0</v>
      </c>
    </row>
    <row r="198" spans="1:13" s="309" customFormat="1" ht="15.75">
      <c r="A198" s="292" t="s">
        <v>17</v>
      </c>
      <c r="B198" s="223">
        <v>0</v>
      </c>
      <c r="C198" s="223">
        <v>0</v>
      </c>
      <c r="D198" s="223"/>
      <c r="E198" s="223">
        <v>3214</v>
      </c>
      <c r="F198" s="223">
        <v>-1315</v>
      </c>
      <c r="G198" s="223">
        <v>-1223</v>
      </c>
      <c r="H198" s="223"/>
      <c r="I198" s="223">
        <v>20344</v>
      </c>
      <c r="J198" s="223">
        <v>-22312</v>
      </c>
      <c r="K198" s="223"/>
      <c r="L198" s="223">
        <v>-52</v>
      </c>
      <c r="M198" s="255">
        <v>-0.02</v>
      </c>
    </row>
    <row r="199" spans="1:13" s="309" customFormat="1" ht="15.75">
      <c r="A199" s="292" t="s">
        <v>18</v>
      </c>
      <c r="B199" s="223">
        <v>0</v>
      </c>
      <c r="C199" s="223">
        <v>0</v>
      </c>
      <c r="D199" s="223"/>
      <c r="E199" s="223">
        <v>3690</v>
      </c>
      <c r="F199" s="223">
        <v>-1315</v>
      </c>
      <c r="G199" s="223">
        <v>-1745</v>
      </c>
      <c r="H199" s="223"/>
      <c r="I199" s="223">
        <v>22549</v>
      </c>
      <c r="J199" s="223">
        <v>-23557</v>
      </c>
      <c r="K199" s="223"/>
      <c r="L199" s="223">
        <v>-44</v>
      </c>
      <c r="M199" s="255">
        <v>-0.02</v>
      </c>
    </row>
    <row r="200" spans="1:13" s="309" customFormat="1" ht="15.75">
      <c r="A200" s="292" t="s">
        <v>19</v>
      </c>
      <c r="B200" s="223">
        <v>0</v>
      </c>
      <c r="C200" s="223">
        <v>0</v>
      </c>
      <c r="D200" s="223"/>
      <c r="E200" s="223">
        <v>9888</v>
      </c>
      <c r="F200" s="223">
        <v>-4401</v>
      </c>
      <c r="G200" s="223">
        <v>-5214</v>
      </c>
      <c r="H200" s="223"/>
      <c r="I200" s="223">
        <v>54305</v>
      </c>
      <c r="J200" s="223">
        <v>-60882</v>
      </c>
      <c r="K200" s="223"/>
      <c r="L200" s="223">
        <v>-55</v>
      </c>
      <c r="M200" s="255">
        <v>-0.01</v>
      </c>
    </row>
    <row r="201" spans="1:13" s="309" customFormat="1" ht="15.75">
      <c r="A201" s="292" t="s">
        <v>20</v>
      </c>
      <c r="B201" s="223">
        <v>0</v>
      </c>
      <c r="C201" s="223">
        <v>0</v>
      </c>
      <c r="D201" s="223"/>
      <c r="E201" s="223">
        <v>7324</v>
      </c>
      <c r="F201" s="223">
        <v>-3317</v>
      </c>
      <c r="G201" s="223">
        <v>-2522</v>
      </c>
      <c r="H201" s="223"/>
      <c r="I201" s="223">
        <v>42283</v>
      </c>
      <c r="J201" s="223">
        <v>-45341</v>
      </c>
      <c r="K201" s="223"/>
      <c r="L201" s="223">
        <v>-46</v>
      </c>
      <c r="M201" s="255">
        <v>-0.01</v>
      </c>
    </row>
    <row r="202" spans="1:13" s="309" customFormat="1" ht="15.75">
      <c r="A202" s="292" t="s">
        <v>21</v>
      </c>
      <c r="B202" s="223">
        <v>0</v>
      </c>
      <c r="C202" s="223">
        <v>0</v>
      </c>
      <c r="D202" s="223"/>
      <c r="E202" s="223">
        <v>13065</v>
      </c>
      <c r="F202" s="223">
        <v>-6444</v>
      </c>
      <c r="G202" s="223">
        <v>-4314</v>
      </c>
      <c r="H202" s="223"/>
      <c r="I202" s="223">
        <v>73415</v>
      </c>
      <c r="J202" s="223">
        <v>0</v>
      </c>
      <c r="K202" s="223"/>
      <c r="L202" s="223">
        <v>-352</v>
      </c>
      <c r="M202" s="255">
        <v>-0.03</v>
      </c>
    </row>
    <row r="203" spans="1:13" s="309" customFormat="1" ht="15.75">
      <c r="A203" s="292" t="s">
        <v>22</v>
      </c>
      <c r="B203" s="223">
        <v>0</v>
      </c>
      <c r="C203" s="223">
        <v>0</v>
      </c>
      <c r="D203" s="223"/>
      <c r="E203" s="223">
        <v>1106</v>
      </c>
      <c r="F203" s="223">
        <v>-482</v>
      </c>
      <c r="G203" s="223">
        <v>-193</v>
      </c>
      <c r="H203" s="223"/>
      <c r="I203" s="223">
        <v>10875</v>
      </c>
      <c r="J203" s="223">
        <v>-11450</v>
      </c>
      <c r="K203" s="223"/>
      <c r="L203" s="223">
        <v>-329</v>
      </c>
      <c r="M203" s="255">
        <v>-0.49</v>
      </c>
    </row>
    <row r="204" spans="1:13" s="309" customFormat="1" ht="15.75">
      <c r="A204" s="292" t="s">
        <v>23</v>
      </c>
      <c r="B204" s="223">
        <v>0</v>
      </c>
      <c r="C204" s="223">
        <v>0</v>
      </c>
      <c r="D204" s="223"/>
      <c r="E204" s="223">
        <v>9411</v>
      </c>
      <c r="F204" s="223">
        <v>-7156</v>
      </c>
      <c r="G204" s="223">
        <v>-1229</v>
      </c>
      <c r="H204" s="223"/>
      <c r="I204" s="223">
        <v>77628</v>
      </c>
      <c r="J204" s="223">
        <v>0</v>
      </c>
      <c r="K204" s="223"/>
      <c r="L204" s="223">
        <v>-83</v>
      </c>
      <c r="M204" s="255">
        <v>-0.01</v>
      </c>
    </row>
    <row r="205" spans="1:13" s="309" customFormat="1" ht="15.75">
      <c r="A205" s="292" t="s">
        <v>24</v>
      </c>
      <c r="B205" s="223">
        <v>0</v>
      </c>
      <c r="C205" s="223">
        <v>0</v>
      </c>
      <c r="D205" s="223"/>
      <c r="E205" s="223">
        <v>15668</v>
      </c>
      <c r="F205" s="223">
        <v>-5124</v>
      </c>
      <c r="G205" s="223">
        <v>-8483</v>
      </c>
      <c r="H205" s="223"/>
      <c r="I205" s="223">
        <v>50359</v>
      </c>
      <c r="J205" s="223">
        <v>-50821</v>
      </c>
      <c r="K205" s="223"/>
      <c r="L205" s="223">
        <v>-1020</v>
      </c>
      <c r="M205" s="255">
        <v>-0.1</v>
      </c>
    </row>
    <row r="206" spans="1:13" s="309" customFormat="1" ht="15.75">
      <c r="A206" s="292" t="s">
        <v>297</v>
      </c>
      <c r="B206" s="223">
        <v>-6500000</v>
      </c>
      <c r="C206" s="223">
        <v>6500000</v>
      </c>
      <c r="D206" s="223"/>
      <c r="E206" s="223">
        <v>52744</v>
      </c>
      <c r="F206" s="223">
        <v>-47590</v>
      </c>
      <c r="G206" s="223">
        <v>19612</v>
      </c>
      <c r="H206" s="223"/>
      <c r="I206" s="223">
        <v>191820</v>
      </c>
      <c r="J206" s="223">
        <v>-134802</v>
      </c>
      <c r="K206" s="223"/>
      <c r="L206" s="223">
        <v>-23089</v>
      </c>
      <c r="M206" s="255">
        <v>-0.35</v>
      </c>
    </row>
    <row r="207" spans="1:13" s="309" customFormat="1" ht="15.75">
      <c r="A207" s="292" t="s">
        <v>351</v>
      </c>
      <c r="B207" s="223">
        <v>0</v>
      </c>
      <c r="C207" s="223">
        <v>0</v>
      </c>
      <c r="D207" s="223"/>
      <c r="E207" s="223">
        <v>1409</v>
      </c>
      <c r="F207" s="223">
        <v>-468</v>
      </c>
      <c r="G207" s="223">
        <v>-676</v>
      </c>
      <c r="H207" s="223"/>
      <c r="I207" s="223">
        <v>9986</v>
      </c>
      <c r="J207" s="223">
        <v>-9817</v>
      </c>
      <c r="K207" s="223"/>
      <c r="L207" s="223">
        <v>-379</v>
      </c>
      <c r="M207" s="255">
        <v>-0.4</v>
      </c>
    </row>
    <row r="208" spans="1:13" s="309" customFormat="1" ht="15.75">
      <c r="A208" s="292" t="s">
        <v>352</v>
      </c>
      <c r="B208" s="223">
        <v>0</v>
      </c>
      <c r="C208" s="223">
        <v>0</v>
      </c>
      <c r="D208" s="223"/>
      <c r="E208" s="223">
        <v>6275</v>
      </c>
      <c r="F208" s="223">
        <v>-2143</v>
      </c>
      <c r="G208" s="223">
        <v>-2974</v>
      </c>
      <c r="H208" s="223"/>
      <c r="I208" s="223">
        <v>29578</v>
      </c>
      <c r="J208" s="223">
        <v>-27148</v>
      </c>
      <c r="K208" s="223"/>
      <c r="L208" s="223">
        <v>-1472</v>
      </c>
      <c r="M208" s="255">
        <v>-0.33</v>
      </c>
    </row>
    <row r="209" spans="1:13" s="309" customFormat="1" ht="15.75">
      <c r="A209" s="292" t="s">
        <v>353</v>
      </c>
      <c r="B209" s="223">
        <v>0</v>
      </c>
      <c r="C209" s="223">
        <v>0</v>
      </c>
      <c r="D209" s="223"/>
      <c r="E209" s="223">
        <v>2429</v>
      </c>
      <c r="F209" s="223">
        <v>-854</v>
      </c>
      <c r="G209" s="223">
        <v>-925</v>
      </c>
      <c r="H209" s="223"/>
      <c r="I209" s="223">
        <v>11863</v>
      </c>
      <c r="J209" s="223">
        <v>-11218</v>
      </c>
      <c r="K209" s="223"/>
      <c r="L209" s="223">
        <v>-633</v>
      </c>
      <c r="M209" s="255">
        <v>-0.37</v>
      </c>
    </row>
    <row r="210" spans="1:13" s="309" customFormat="1" ht="15.75">
      <c r="A210" s="292" t="s">
        <v>354</v>
      </c>
      <c r="B210" s="223">
        <v>0</v>
      </c>
      <c r="C210" s="223">
        <v>0</v>
      </c>
      <c r="D210" s="223"/>
      <c r="E210" s="223">
        <v>2929</v>
      </c>
      <c r="F210" s="223">
        <v>-1060</v>
      </c>
      <c r="G210" s="223">
        <v>-1242</v>
      </c>
      <c r="H210" s="223"/>
      <c r="I210" s="223">
        <v>13558</v>
      </c>
      <c r="J210" s="223">
        <v>-12452</v>
      </c>
      <c r="K210" s="223"/>
      <c r="L210" s="223">
        <v>-797</v>
      </c>
      <c r="M210" s="255">
        <v>-0.36</v>
      </c>
    </row>
    <row r="211" spans="1:13" s="309" customFormat="1" ht="15.75">
      <c r="A211" s="292" t="s">
        <v>355</v>
      </c>
      <c r="B211" s="223">
        <v>0</v>
      </c>
      <c r="C211" s="223">
        <v>0</v>
      </c>
      <c r="D211" s="223"/>
      <c r="E211" s="223">
        <v>3173</v>
      </c>
      <c r="F211" s="223">
        <v>-1166</v>
      </c>
      <c r="G211" s="223">
        <v>-1320</v>
      </c>
      <c r="H211" s="223"/>
      <c r="I211" s="223">
        <v>12130</v>
      </c>
      <c r="J211" s="223">
        <v>-12093</v>
      </c>
      <c r="K211" s="223"/>
      <c r="L211" s="223">
        <v>-921</v>
      </c>
      <c r="M211" s="255">
        <v>-0.38</v>
      </c>
    </row>
    <row r="212" spans="1:13" s="309" customFormat="1" ht="15.75">
      <c r="A212" s="292" t="s">
        <v>356</v>
      </c>
      <c r="B212" s="223">
        <v>0</v>
      </c>
      <c r="C212" s="223">
        <v>0</v>
      </c>
      <c r="D212" s="223"/>
      <c r="E212" s="223">
        <v>7255</v>
      </c>
      <c r="F212" s="223">
        <v>-2758</v>
      </c>
      <c r="G212" s="223">
        <v>-2763</v>
      </c>
      <c r="H212" s="223"/>
      <c r="I212" s="223">
        <v>30663</v>
      </c>
      <c r="J212" s="223">
        <v>-27170</v>
      </c>
      <c r="K212" s="223"/>
      <c r="L212" s="223">
        <v>-2163</v>
      </c>
      <c r="M212" s="255">
        <v>-0.37</v>
      </c>
    </row>
    <row r="213" spans="1:13" s="309" customFormat="1" ht="15.75">
      <c r="A213" s="292" t="s">
        <v>357</v>
      </c>
      <c r="B213" s="223">
        <v>0</v>
      </c>
      <c r="C213" s="223">
        <v>0</v>
      </c>
      <c r="D213" s="223"/>
      <c r="E213" s="223">
        <v>6811</v>
      </c>
      <c r="F213" s="223">
        <v>-2551</v>
      </c>
      <c r="G213" s="223">
        <v>-2247</v>
      </c>
      <c r="H213" s="223"/>
      <c r="I213" s="223">
        <v>27385</v>
      </c>
      <c r="J213" s="223">
        <v>-26138</v>
      </c>
      <c r="K213" s="223"/>
      <c r="L213" s="223">
        <v>-1840</v>
      </c>
      <c r="M213" s="255">
        <v>-0.34</v>
      </c>
    </row>
    <row r="214" spans="1:13" s="309" customFormat="1" ht="15.75">
      <c r="A214" s="292" t="s">
        <v>25</v>
      </c>
      <c r="B214" s="223">
        <v>0</v>
      </c>
      <c r="C214" s="223">
        <v>0</v>
      </c>
      <c r="D214" s="223"/>
      <c r="E214" s="223">
        <v>11516</v>
      </c>
      <c r="F214" s="223">
        <v>-3952</v>
      </c>
      <c r="G214" s="223">
        <v>-5615</v>
      </c>
      <c r="H214" s="223"/>
      <c r="I214" s="223">
        <v>46986</v>
      </c>
      <c r="J214" s="223">
        <v>-49728</v>
      </c>
      <c r="K214" s="223"/>
      <c r="L214" s="223">
        <v>-232</v>
      </c>
      <c r="M214" s="255">
        <v>-0.03</v>
      </c>
    </row>
    <row r="215" spans="1:13" s="309" customFormat="1" ht="15.75">
      <c r="A215" s="292" t="s">
        <v>26</v>
      </c>
      <c r="B215" s="223">
        <v>0</v>
      </c>
      <c r="C215" s="223">
        <v>0</v>
      </c>
      <c r="D215" s="223"/>
      <c r="E215" s="223">
        <v>5244</v>
      </c>
      <c r="F215" s="223">
        <v>-3413</v>
      </c>
      <c r="G215" s="223">
        <v>-655</v>
      </c>
      <c r="H215" s="223"/>
      <c r="I215" s="223">
        <v>15512</v>
      </c>
      <c r="J215" s="223">
        <v>-15951</v>
      </c>
      <c r="K215" s="223"/>
      <c r="L215" s="223">
        <v>-631</v>
      </c>
      <c r="M215" s="255">
        <v>-0.13</v>
      </c>
    </row>
    <row r="216" spans="1:13" s="309" customFormat="1" ht="15.75">
      <c r="A216" s="292" t="s">
        <v>1177</v>
      </c>
      <c r="B216" s="223">
        <v>0</v>
      </c>
      <c r="C216" s="223">
        <v>0</v>
      </c>
      <c r="D216" s="223"/>
      <c r="E216" s="223">
        <v>12</v>
      </c>
      <c r="F216" s="223">
        <v>-239</v>
      </c>
      <c r="G216" s="223">
        <v>305</v>
      </c>
      <c r="H216" s="223"/>
      <c r="I216" s="223">
        <v>27965</v>
      </c>
      <c r="J216" s="223">
        <v>-30175</v>
      </c>
      <c r="K216" s="223"/>
      <c r="L216" s="223">
        <v>-9713</v>
      </c>
      <c r="M216" s="255">
        <v>-37357.69</v>
      </c>
    </row>
    <row r="217" spans="1:13" s="309" customFormat="1" ht="15.75">
      <c r="A217" s="292" t="s">
        <v>1178</v>
      </c>
      <c r="B217" s="223">
        <v>0</v>
      </c>
      <c r="C217" s="223">
        <v>0</v>
      </c>
      <c r="D217" s="223"/>
      <c r="E217" s="223">
        <v>246</v>
      </c>
      <c r="F217" s="223">
        <v>-427</v>
      </c>
      <c r="G217" s="223">
        <v>35</v>
      </c>
      <c r="H217" s="223"/>
      <c r="I217" s="223">
        <v>4737</v>
      </c>
      <c r="J217" s="223">
        <v>-4620</v>
      </c>
      <c r="K217" s="223"/>
      <c r="L217" s="223">
        <v>-51</v>
      </c>
      <c r="M217" s="255">
        <v>-0.28</v>
      </c>
    </row>
    <row r="218" spans="1:13" s="309" customFormat="1" ht="15.75">
      <c r="A218" s="292" t="s">
        <v>136</v>
      </c>
      <c r="B218" s="223">
        <v>0</v>
      </c>
      <c r="C218" s="223">
        <v>0</v>
      </c>
      <c r="D218" s="223"/>
      <c r="E218" s="223">
        <v>5396</v>
      </c>
      <c r="F218" s="223">
        <v>-2989</v>
      </c>
      <c r="G218" s="223">
        <v>-809</v>
      </c>
      <c r="H218" s="223"/>
      <c r="I218" s="223">
        <v>59890</v>
      </c>
      <c r="J218" s="223">
        <v>-60222</v>
      </c>
      <c r="K218" s="223"/>
      <c r="L218" s="223">
        <v>-1768</v>
      </c>
      <c r="M218" s="255">
        <v>-0.38</v>
      </c>
    </row>
    <row r="219" spans="1:13" s="309" customFormat="1" ht="15.75">
      <c r="A219" s="292" t="s">
        <v>137</v>
      </c>
      <c r="B219" s="223">
        <v>0</v>
      </c>
      <c r="C219" s="223">
        <v>0</v>
      </c>
      <c r="D219" s="223"/>
      <c r="E219" s="223">
        <v>17459</v>
      </c>
      <c r="F219" s="223">
        <v>-9054</v>
      </c>
      <c r="G219" s="223">
        <v>-5720</v>
      </c>
      <c r="H219" s="223"/>
      <c r="I219" s="223">
        <v>122560</v>
      </c>
      <c r="J219" s="223">
        <v>-132255</v>
      </c>
      <c r="K219" s="223"/>
      <c r="L219" s="223">
        <v>-1147</v>
      </c>
      <c r="M219" s="255">
        <v>-0.11</v>
      </c>
    </row>
    <row r="220" spans="1:13" s="309" customFormat="1" ht="15.75">
      <c r="A220" s="292" t="s">
        <v>138</v>
      </c>
      <c r="B220" s="223">
        <v>0</v>
      </c>
      <c r="C220" s="223">
        <v>0</v>
      </c>
      <c r="D220" s="223"/>
      <c r="E220" s="223">
        <v>439</v>
      </c>
      <c r="F220" s="223">
        <v>-391</v>
      </c>
      <c r="G220" s="223">
        <v>-7</v>
      </c>
      <c r="H220" s="223"/>
      <c r="I220" s="223">
        <v>66002</v>
      </c>
      <c r="J220" s="223">
        <v>-66002</v>
      </c>
      <c r="K220" s="223"/>
      <c r="L220" s="223">
        <v>-44</v>
      </c>
      <c r="M220" s="255">
        <v>-0.11</v>
      </c>
    </row>
    <row r="221" spans="1:13" s="309" customFormat="1" ht="15.75">
      <c r="A221" s="292" t="s">
        <v>139</v>
      </c>
      <c r="B221" s="223">
        <v>0</v>
      </c>
      <c r="C221" s="223">
        <v>0</v>
      </c>
      <c r="D221" s="223"/>
      <c r="E221" s="223">
        <v>16156</v>
      </c>
      <c r="F221" s="223">
        <v>-2645</v>
      </c>
      <c r="G221" s="223">
        <v>-8648</v>
      </c>
      <c r="H221" s="223"/>
      <c r="I221" s="223">
        <v>94872</v>
      </c>
      <c r="J221" s="223">
        <v>-97951</v>
      </c>
      <c r="K221" s="223"/>
      <c r="L221" s="223">
        <v>-46</v>
      </c>
      <c r="M221" s="255">
        <v>-0.01</v>
      </c>
    </row>
    <row r="222" spans="1:13" s="309" customFormat="1" ht="15.75">
      <c r="A222" s="292" t="s">
        <v>140</v>
      </c>
      <c r="B222" s="223">
        <v>0</v>
      </c>
      <c r="C222" s="223">
        <v>0</v>
      </c>
      <c r="D222" s="223"/>
      <c r="E222" s="223">
        <v>10585</v>
      </c>
      <c r="F222" s="223">
        <v>-1822</v>
      </c>
      <c r="G222" s="223">
        <v>-4820</v>
      </c>
      <c r="H222" s="223"/>
      <c r="I222" s="223">
        <v>119880</v>
      </c>
      <c r="J222" s="223">
        <v>-143646</v>
      </c>
      <c r="K222" s="223"/>
      <c r="L222" s="223">
        <v>-41</v>
      </c>
      <c r="M222" s="255">
        <v>-0.01</v>
      </c>
    </row>
    <row r="223" spans="1:13" s="309" customFormat="1" ht="15.75">
      <c r="A223" s="292" t="s">
        <v>141</v>
      </c>
      <c r="B223" s="223">
        <v>0</v>
      </c>
      <c r="C223" s="223">
        <v>0</v>
      </c>
      <c r="D223" s="223"/>
      <c r="E223" s="223">
        <v>28764</v>
      </c>
      <c r="F223" s="223">
        <v>-4351</v>
      </c>
      <c r="G223" s="223">
        <v>-13177</v>
      </c>
      <c r="H223" s="223"/>
      <c r="I223" s="223">
        <v>208321</v>
      </c>
      <c r="J223" s="223">
        <v>-228037</v>
      </c>
      <c r="K223" s="223"/>
      <c r="L223" s="223">
        <v>-88</v>
      </c>
      <c r="M223" s="255">
        <v>-0.01</v>
      </c>
    </row>
    <row r="224" spans="1:13" s="309" customFormat="1" ht="15.75">
      <c r="A224" s="292" t="s">
        <v>142</v>
      </c>
      <c r="B224" s="223">
        <v>0</v>
      </c>
      <c r="C224" s="223">
        <v>0</v>
      </c>
      <c r="D224" s="223"/>
      <c r="E224" s="223">
        <v>7658</v>
      </c>
      <c r="F224" s="223">
        <v>-4095</v>
      </c>
      <c r="G224" s="223">
        <v>-640</v>
      </c>
      <c r="H224" s="223"/>
      <c r="I224" s="223">
        <v>128344</v>
      </c>
      <c r="J224" s="223">
        <v>-139411</v>
      </c>
      <c r="K224" s="223"/>
      <c r="L224" s="223">
        <v>-80</v>
      </c>
      <c r="M224" s="255">
        <v>-0.01</v>
      </c>
    </row>
    <row r="225" spans="1:13" s="309" customFormat="1" ht="15.75">
      <c r="A225" s="292" t="s">
        <v>143</v>
      </c>
      <c r="B225" s="223">
        <v>0</v>
      </c>
      <c r="C225" s="223">
        <v>0</v>
      </c>
      <c r="D225" s="223"/>
      <c r="E225" s="223">
        <v>23610</v>
      </c>
      <c r="F225" s="223">
        <v>-4728</v>
      </c>
      <c r="G225" s="223">
        <v>0</v>
      </c>
      <c r="H225" s="223"/>
      <c r="I225" s="223">
        <v>163089</v>
      </c>
      <c r="J225" s="223">
        <v>-199799</v>
      </c>
      <c r="K225" s="223"/>
      <c r="L225" s="223">
        <v>0</v>
      </c>
      <c r="M225" s="255">
        <v>0</v>
      </c>
    </row>
    <row r="226" spans="1:13" s="309" customFormat="1" ht="15.75">
      <c r="A226" s="292" t="s">
        <v>144</v>
      </c>
      <c r="B226" s="223">
        <v>0</v>
      </c>
      <c r="C226" s="223">
        <v>0</v>
      </c>
      <c r="D226" s="223"/>
      <c r="E226" s="223">
        <v>8208</v>
      </c>
      <c r="F226" s="223">
        <v>-7793</v>
      </c>
      <c r="G226" s="223">
        <v>-466</v>
      </c>
      <c r="H226" s="223"/>
      <c r="I226" s="223">
        <v>159383</v>
      </c>
      <c r="J226" s="223">
        <v>-142455</v>
      </c>
      <c r="K226" s="223"/>
      <c r="L226" s="223">
        <v>-100</v>
      </c>
      <c r="M226" s="255">
        <v>-0.01</v>
      </c>
    </row>
    <row r="227" spans="1:13" s="309" customFormat="1" ht="15.75">
      <c r="A227" s="292" t="s">
        <v>145</v>
      </c>
      <c r="B227" s="223">
        <v>0</v>
      </c>
      <c r="C227" s="223">
        <v>0</v>
      </c>
      <c r="D227" s="223"/>
      <c r="E227" s="223">
        <v>14672</v>
      </c>
      <c r="F227" s="223">
        <v>-8548</v>
      </c>
      <c r="G227" s="223">
        <v>-595</v>
      </c>
      <c r="H227" s="223"/>
      <c r="I227" s="223">
        <v>291268</v>
      </c>
      <c r="J227" s="223">
        <v>-174932</v>
      </c>
      <c r="K227" s="223"/>
      <c r="L227" s="223">
        <v>-207</v>
      </c>
      <c r="M227" s="255">
        <v>-0.01</v>
      </c>
    </row>
    <row r="228" spans="1:13" s="309" customFormat="1" ht="15.75">
      <c r="A228" s="292" t="s">
        <v>146</v>
      </c>
      <c r="B228" s="223">
        <v>0</v>
      </c>
      <c r="C228" s="223">
        <v>0</v>
      </c>
      <c r="D228" s="223"/>
      <c r="E228" s="223">
        <v>9052</v>
      </c>
      <c r="F228" s="223">
        <v>-2298</v>
      </c>
      <c r="G228" s="223">
        <v>-2117</v>
      </c>
      <c r="H228" s="223"/>
      <c r="I228" s="223">
        <v>96358</v>
      </c>
      <c r="J228" s="223">
        <v>-114045</v>
      </c>
      <c r="K228" s="223"/>
      <c r="L228" s="223">
        <v>-65</v>
      </c>
      <c r="M228" s="255">
        <v>-0.02</v>
      </c>
    </row>
    <row r="229" spans="1:13" s="309" customFormat="1" ht="15.75">
      <c r="A229" s="292" t="s">
        <v>147</v>
      </c>
      <c r="B229" s="223">
        <v>0</v>
      </c>
      <c r="C229" s="223">
        <v>0</v>
      </c>
      <c r="D229" s="223"/>
      <c r="E229" s="223">
        <v>10177</v>
      </c>
      <c r="F229" s="223">
        <v>-2057</v>
      </c>
      <c r="G229" s="223">
        <v>-1928</v>
      </c>
      <c r="H229" s="223"/>
      <c r="I229" s="223">
        <v>79774</v>
      </c>
      <c r="J229" s="223">
        <v>-93204</v>
      </c>
      <c r="K229" s="223"/>
      <c r="L229" s="223">
        <v>-27</v>
      </c>
      <c r="M229" s="255">
        <v>-0.01</v>
      </c>
    </row>
    <row r="230" spans="1:13" s="309" customFormat="1" ht="15.75">
      <c r="A230" s="292" t="s">
        <v>148</v>
      </c>
      <c r="B230" s="223">
        <v>0</v>
      </c>
      <c r="C230" s="223">
        <v>0</v>
      </c>
      <c r="D230" s="223"/>
      <c r="E230" s="223">
        <v>15465</v>
      </c>
      <c r="F230" s="223">
        <v>-1006</v>
      </c>
      <c r="G230" s="223">
        <v>-3967</v>
      </c>
      <c r="H230" s="223"/>
      <c r="I230" s="223">
        <v>109962</v>
      </c>
      <c r="J230" s="223">
        <v>-125869</v>
      </c>
      <c r="K230" s="223"/>
      <c r="L230" s="223">
        <v>-28</v>
      </c>
      <c r="M230" s="255">
        <v>-0.01</v>
      </c>
    </row>
    <row r="231" spans="1:13" s="309" customFormat="1" ht="15.75">
      <c r="A231" s="292" t="s">
        <v>149</v>
      </c>
      <c r="B231" s="223">
        <v>0</v>
      </c>
      <c r="C231" s="223">
        <v>0</v>
      </c>
      <c r="D231" s="223"/>
      <c r="E231" s="223">
        <v>41359</v>
      </c>
      <c r="F231" s="223">
        <v>-13301</v>
      </c>
      <c r="G231" s="223">
        <v>-19085</v>
      </c>
      <c r="H231" s="223"/>
      <c r="I231" s="223">
        <v>201809</v>
      </c>
      <c r="J231" s="223">
        <v>-208837</v>
      </c>
      <c r="K231" s="223"/>
      <c r="L231" s="223">
        <v>-9216</v>
      </c>
      <c r="M231" s="255">
        <v>-0.78</v>
      </c>
    </row>
    <row r="232" spans="1:13" s="309" customFormat="1" ht="15.75">
      <c r="A232" s="292" t="s">
        <v>150</v>
      </c>
      <c r="B232" s="223">
        <v>0</v>
      </c>
      <c r="C232" s="223">
        <v>0</v>
      </c>
      <c r="D232" s="223"/>
      <c r="E232" s="223">
        <v>11936</v>
      </c>
      <c r="F232" s="223">
        <v>-5615</v>
      </c>
      <c r="G232" s="223">
        <v>-3414</v>
      </c>
      <c r="H232" s="223"/>
      <c r="I232" s="223">
        <v>39505</v>
      </c>
      <c r="J232" s="223">
        <v>-46879</v>
      </c>
      <c r="K232" s="223"/>
      <c r="L232" s="223">
        <v>-148</v>
      </c>
      <c r="M232" s="255">
        <v>-0.01</v>
      </c>
    </row>
    <row r="233" spans="1:13" s="309" customFormat="1" ht="15.75">
      <c r="A233" s="292" t="s">
        <v>151</v>
      </c>
      <c r="B233" s="223">
        <v>0</v>
      </c>
      <c r="C233" s="223">
        <v>0</v>
      </c>
      <c r="D233" s="223"/>
      <c r="E233" s="223">
        <v>20929</v>
      </c>
      <c r="F233" s="223">
        <v>-10045</v>
      </c>
      <c r="G233" s="223">
        <v>-5344</v>
      </c>
      <c r="H233" s="223"/>
      <c r="I233" s="223">
        <v>50192</v>
      </c>
      <c r="J233" s="223">
        <v>-61505</v>
      </c>
      <c r="K233" s="223"/>
      <c r="L233" s="223">
        <v>-216</v>
      </c>
      <c r="M233" s="255">
        <v>-0.01</v>
      </c>
    </row>
    <row r="234" spans="1:13" s="309" customFormat="1" ht="15.75">
      <c r="A234" s="292" t="s">
        <v>152</v>
      </c>
      <c r="B234" s="223">
        <v>0</v>
      </c>
      <c r="C234" s="223">
        <v>0</v>
      </c>
      <c r="D234" s="223"/>
      <c r="E234" s="223">
        <v>8962</v>
      </c>
      <c r="F234" s="223">
        <v>-5643</v>
      </c>
      <c r="G234" s="223">
        <v>-865</v>
      </c>
      <c r="H234" s="223"/>
      <c r="I234" s="223">
        <v>13796</v>
      </c>
      <c r="J234" s="223">
        <v>-22964</v>
      </c>
      <c r="K234" s="223"/>
      <c r="L234" s="223">
        <v>-100</v>
      </c>
      <c r="M234" s="255">
        <v>-0.01</v>
      </c>
    </row>
    <row r="235" spans="1:13" s="309" customFormat="1" ht="15.75">
      <c r="A235" s="292" t="s">
        <v>153</v>
      </c>
      <c r="B235" s="223">
        <v>0</v>
      </c>
      <c r="C235" s="223">
        <v>0</v>
      </c>
      <c r="D235" s="223"/>
      <c r="E235" s="223">
        <v>11101</v>
      </c>
      <c r="F235" s="223">
        <v>-7571</v>
      </c>
      <c r="G235" s="223">
        <v>-408</v>
      </c>
      <c r="H235" s="223"/>
      <c r="I235" s="223">
        <v>19481</v>
      </c>
      <c r="J235" s="223">
        <v>-26565</v>
      </c>
      <c r="K235" s="223"/>
      <c r="L235" s="223">
        <v>-119</v>
      </c>
      <c r="M235" s="255">
        <v>-0.01</v>
      </c>
    </row>
    <row r="236" spans="1:13" s="309" customFormat="1" ht="15.75">
      <c r="A236" s="292" t="s">
        <v>154</v>
      </c>
      <c r="B236" s="223">
        <v>0</v>
      </c>
      <c r="C236" s="223">
        <v>0</v>
      </c>
      <c r="D236" s="223"/>
      <c r="E236" s="223">
        <v>11062</v>
      </c>
      <c r="F236" s="223">
        <v>-7922</v>
      </c>
      <c r="G236" s="223">
        <v>859</v>
      </c>
      <c r="H236" s="223"/>
      <c r="I236" s="223">
        <v>28691</v>
      </c>
      <c r="J236" s="223">
        <v>-27313</v>
      </c>
      <c r="K236" s="223"/>
      <c r="L236" s="223">
        <v>-2096</v>
      </c>
      <c r="M236" s="255">
        <v>-0.16</v>
      </c>
    </row>
    <row r="237" spans="1:13" s="309" customFormat="1" ht="15.75">
      <c r="A237" s="292" t="s">
        <v>155</v>
      </c>
      <c r="B237" s="223">
        <v>0</v>
      </c>
      <c r="C237" s="223">
        <v>0</v>
      </c>
      <c r="D237" s="223"/>
      <c r="E237" s="223">
        <v>4663</v>
      </c>
      <c r="F237" s="223">
        <v>-2383</v>
      </c>
      <c r="G237" s="223">
        <v>-1171</v>
      </c>
      <c r="H237" s="223"/>
      <c r="I237" s="223">
        <v>110453</v>
      </c>
      <c r="J237" s="223">
        <v>-86092</v>
      </c>
      <c r="K237" s="223"/>
      <c r="L237" s="223">
        <v>-546</v>
      </c>
      <c r="M237" s="255">
        <v>-0.1</v>
      </c>
    </row>
    <row r="238" spans="1:13" s="309" customFormat="1" ht="15.75">
      <c r="A238" s="292" t="s">
        <v>156</v>
      </c>
      <c r="B238" s="223">
        <v>0</v>
      </c>
      <c r="C238" s="223">
        <v>0</v>
      </c>
      <c r="D238" s="223"/>
      <c r="E238" s="223">
        <v>4274</v>
      </c>
      <c r="F238" s="223">
        <v>-1466</v>
      </c>
      <c r="G238" s="223">
        <v>0</v>
      </c>
      <c r="H238" s="223"/>
      <c r="I238" s="223">
        <v>11642</v>
      </c>
      <c r="J238" s="223">
        <v>-12086</v>
      </c>
      <c r="K238" s="223"/>
      <c r="L238" s="223">
        <v>-2679</v>
      </c>
      <c r="M238" s="255">
        <v>-0.9</v>
      </c>
    </row>
    <row r="239" spans="1:13" s="309" customFormat="1" ht="15.75">
      <c r="A239" s="292" t="s">
        <v>157</v>
      </c>
      <c r="B239" s="223">
        <v>0</v>
      </c>
      <c r="C239" s="223">
        <v>0</v>
      </c>
      <c r="D239" s="223"/>
      <c r="E239" s="223">
        <v>12495</v>
      </c>
      <c r="F239" s="223">
        <v>-3624</v>
      </c>
      <c r="G239" s="223">
        <v>0</v>
      </c>
      <c r="H239" s="223"/>
      <c r="I239" s="223">
        <v>22604</v>
      </c>
      <c r="J239" s="223">
        <v>-35918</v>
      </c>
      <c r="K239" s="223"/>
      <c r="L239" s="223">
        <v>-1390</v>
      </c>
      <c r="M239" s="255">
        <v>-0.18</v>
      </c>
    </row>
    <row r="240" spans="1:13" s="309" customFormat="1" ht="15.75">
      <c r="A240" s="292" t="s">
        <v>158</v>
      </c>
      <c r="B240" s="223">
        <v>0</v>
      </c>
      <c r="C240" s="223">
        <v>0</v>
      </c>
      <c r="D240" s="223"/>
      <c r="E240" s="223">
        <v>20625</v>
      </c>
      <c r="F240" s="223">
        <v>-6010</v>
      </c>
      <c r="G240" s="223">
        <v>0</v>
      </c>
      <c r="H240" s="223"/>
      <c r="I240" s="223">
        <v>29100</v>
      </c>
      <c r="J240" s="223">
        <v>-59766</v>
      </c>
      <c r="K240" s="223"/>
      <c r="L240" s="223">
        <v>-75</v>
      </c>
      <c r="M240" s="255">
        <v>-0.01</v>
      </c>
    </row>
    <row r="241" spans="1:13" s="309" customFormat="1" ht="15.75">
      <c r="A241" s="292" t="s">
        <v>159</v>
      </c>
      <c r="B241" s="223">
        <v>0</v>
      </c>
      <c r="C241" s="223">
        <v>0</v>
      </c>
      <c r="D241" s="223"/>
      <c r="E241" s="223">
        <v>22395</v>
      </c>
      <c r="F241" s="223">
        <v>-8463</v>
      </c>
      <c r="G241" s="223">
        <v>-3030</v>
      </c>
      <c r="H241" s="223"/>
      <c r="I241" s="223">
        <v>46135</v>
      </c>
      <c r="J241" s="223">
        <v>-55074</v>
      </c>
      <c r="K241" s="223"/>
      <c r="L241" s="223">
        <v>-791</v>
      </c>
      <c r="M241" s="255">
        <v>-0.05</v>
      </c>
    </row>
    <row r="242" spans="1:13" s="309" customFormat="1" ht="15.75">
      <c r="A242" s="292" t="s">
        <v>160</v>
      </c>
      <c r="B242" s="223">
        <v>0</v>
      </c>
      <c r="C242" s="223">
        <v>0</v>
      </c>
      <c r="D242" s="223"/>
      <c r="E242" s="223">
        <v>838</v>
      </c>
      <c r="F242" s="223">
        <v>-376</v>
      </c>
      <c r="G242" s="223">
        <v>0</v>
      </c>
      <c r="H242" s="223"/>
      <c r="I242" s="223">
        <v>3504</v>
      </c>
      <c r="J242" s="223">
        <v>-3498</v>
      </c>
      <c r="K242" s="223"/>
      <c r="L242" s="223">
        <v>-431</v>
      </c>
      <c r="M242" s="255">
        <v>-0.63</v>
      </c>
    </row>
    <row r="243" spans="1:13" s="309" customFormat="1" ht="15.75">
      <c r="A243" s="292" t="s">
        <v>161</v>
      </c>
      <c r="B243" s="223">
        <v>0</v>
      </c>
      <c r="C243" s="223">
        <v>0</v>
      </c>
      <c r="D243" s="223"/>
      <c r="E243" s="223">
        <v>1000</v>
      </c>
      <c r="F243" s="223">
        <v>-428</v>
      </c>
      <c r="G243" s="223">
        <v>0</v>
      </c>
      <c r="H243" s="223"/>
      <c r="I243" s="223">
        <v>3964</v>
      </c>
      <c r="J243" s="223">
        <v>-4229</v>
      </c>
      <c r="K243" s="223"/>
      <c r="L243" s="223">
        <v>-535</v>
      </c>
      <c r="M243" s="255">
        <v>-0.68</v>
      </c>
    </row>
    <row r="244" spans="1:13" s="309" customFormat="1" ht="15.75">
      <c r="A244" s="292" t="s">
        <v>162</v>
      </c>
      <c r="B244" s="223">
        <v>0</v>
      </c>
      <c r="C244" s="223">
        <v>0</v>
      </c>
      <c r="D244" s="223"/>
      <c r="E244" s="223">
        <v>1347</v>
      </c>
      <c r="F244" s="223">
        <v>-547</v>
      </c>
      <c r="G244" s="223">
        <v>0</v>
      </c>
      <c r="H244" s="223"/>
      <c r="I244" s="223">
        <v>4519</v>
      </c>
      <c r="J244" s="223">
        <v>-4278</v>
      </c>
      <c r="K244" s="223"/>
      <c r="L244" s="223">
        <v>-755</v>
      </c>
      <c r="M244" s="255">
        <v>-0.72</v>
      </c>
    </row>
    <row r="245" spans="1:13" s="309" customFormat="1" ht="15.75">
      <c r="A245" s="292" t="s">
        <v>163</v>
      </c>
      <c r="B245" s="223">
        <v>0</v>
      </c>
      <c r="C245" s="223">
        <v>0</v>
      </c>
      <c r="D245" s="223"/>
      <c r="E245" s="223">
        <v>3497</v>
      </c>
      <c r="F245" s="223">
        <v>-1540</v>
      </c>
      <c r="G245" s="223">
        <v>0</v>
      </c>
      <c r="H245" s="223"/>
      <c r="I245" s="223">
        <v>12219</v>
      </c>
      <c r="J245" s="223">
        <v>-12017</v>
      </c>
      <c r="K245" s="223"/>
      <c r="L245" s="223">
        <v>-1736</v>
      </c>
      <c r="M245" s="255">
        <v>-0.61</v>
      </c>
    </row>
    <row r="246" spans="1:13" s="309" customFormat="1" ht="15.75">
      <c r="A246" s="292" t="s">
        <v>164</v>
      </c>
      <c r="B246" s="223">
        <v>0</v>
      </c>
      <c r="C246" s="223">
        <v>0</v>
      </c>
      <c r="D246" s="223"/>
      <c r="E246" s="223">
        <v>3099</v>
      </c>
      <c r="F246" s="223">
        <v>-1647</v>
      </c>
      <c r="G246" s="223">
        <v>-775</v>
      </c>
      <c r="H246" s="223"/>
      <c r="I246" s="223">
        <v>20279</v>
      </c>
      <c r="J246" s="223">
        <v>-18108</v>
      </c>
      <c r="K246" s="223"/>
      <c r="L246" s="223">
        <v>-687</v>
      </c>
      <c r="M246" s="255">
        <v>-0.22</v>
      </c>
    </row>
    <row r="247" spans="1:13" s="309" customFormat="1" ht="15.75">
      <c r="A247" s="292" t="s">
        <v>165</v>
      </c>
      <c r="B247" s="223">
        <v>0</v>
      </c>
      <c r="C247" s="223">
        <v>0</v>
      </c>
      <c r="D247" s="223"/>
      <c r="E247" s="223">
        <v>2324</v>
      </c>
      <c r="F247" s="223">
        <v>-1034</v>
      </c>
      <c r="G247" s="223">
        <v>-808</v>
      </c>
      <c r="H247" s="223"/>
      <c r="I247" s="223">
        <v>13905</v>
      </c>
      <c r="J247" s="223">
        <v>-13357</v>
      </c>
      <c r="K247" s="223"/>
      <c r="L247" s="223">
        <v>-578</v>
      </c>
      <c r="M247" s="255">
        <v>-0.3</v>
      </c>
    </row>
    <row r="248" spans="1:13" s="309" customFormat="1" ht="15.75">
      <c r="A248" s="292" t="s">
        <v>166</v>
      </c>
      <c r="B248" s="223">
        <v>0</v>
      </c>
      <c r="C248" s="223">
        <v>0</v>
      </c>
      <c r="D248" s="223"/>
      <c r="E248" s="223">
        <v>11642</v>
      </c>
      <c r="F248" s="223">
        <v>-1906</v>
      </c>
      <c r="G248" s="223">
        <v>-7140</v>
      </c>
      <c r="H248" s="223"/>
      <c r="I248" s="223">
        <v>42630</v>
      </c>
      <c r="J248" s="223">
        <v>-54022</v>
      </c>
      <c r="K248" s="223"/>
      <c r="L248" s="223">
        <v>-31</v>
      </c>
      <c r="M248" s="255">
        <v>-0.01</v>
      </c>
    </row>
    <row r="249" spans="1:13" s="309" customFormat="1" ht="15.75">
      <c r="A249" s="292" t="s">
        <v>167</v>
      </c>
      <c r="B249" s="223">
        <v>0</v>
      </c>
      <c r="C249" s="223">
        <v>0</v>
      </c>
      <c r="D249" s="223"/>
      <c r="E249" s="223">
        <v>5194</v>
      </c>
      <c r="F249" s="223">
        <v>-2954</v>
      </c>
      <c r="G249" s="223">
        <v>-799</v>
      </c>
      <c r="H249" s="223"/>
      <c r="I249" s="223">
        <v>60075</v>
      </c>
      <c r="J249" s="223">
        <v>-68341</v>
      </c>
      <c r="K249" s="223"/>
      <c r="L249" s="223">
        <v>-76</v>
      </c>
      <c r="M249" s="255">
        <v>-0.01</v>
      </c>
    </row>
    <row r="250" spans="1:13" s="309" customFormat="1" ht="15.75">
      <c r="A250" s="292" t="s">
        <v>168</v>
      </c>
      <c r="B250" s="223">
        <v>0</v>
      </c>
      <c r="C250" s="223">
        <v>0</v>
      </c>
      <c r="D250" s="223"/>
      <c r="E250" s="223">
        <v>11391</v>
      </c>
      <c r="F250" s="223">
        <v>-6364</v>
      </c>
      <c r="G250" s="223">
        <v>-2019</v>
      </c>
      <c r="H250" s="223"/>
      <c r="I250" s="223">
        <v>116961</v>
      </c>
      <c r="J250" s="223">
        <v>-150991</v>
      </c>
      <c r="K250" s="223"/>
      <c r="L250" s="223">
        <v>-117</v>
      </c>
      <c r="M250" s="255">
        <v>-0.01</v>
      </c>
    </row>
    <row r="251" spans="1:13" s="309" customFormat="1" ht="15.75">
      <c r="A251" s="292" t="s">
        <v>169</v>
      </c>
      <c r="B251" s="223">
        <v>0</v>
      </c>
      <c r="C251" s="223">
        <v>0</v>
      </c>
      <c r="D251" s="223"/>
      <c r="E251" s="223">
        <v>14106</v>
      </c>
      <c r="F251" s="223">
        <v>-4171</v>
      </c>
      <c r="G251" s="223">
        <v>0</v>
      </c>
      <c r="H251" s="223"/>
      <c r="I251" s="223">
        <v>23096</v>
      </c>
      <c r="J251" s="223">
        <v>-43459</v>
      </c>
      <c r="K251" s="223"/>
      <c r="L251" s="223">
        <v>-75</v>
      </c>
      <c r="M251" s="255">
        <v>-0.01</v>
      </c>
    </row>
    <row r="252" spans="1:13" s="309" customFormat="1" ht="15.75">
      <c r="A252" s="292" t="s">
        <v>170</v>
      </c>
      <c r="B252" s="223">
        <v>0</v>
      </c>
      <c r="C252" s="223">
        <v>0</v>
      </c>
      <c r="D252" s="223"/>
      <c r="E252" s="223">
        <v>17706</v>
      </c>
      <c r="F252" s="223">
        <v>-5049</v>
      </c>
      <c r="G252" s="223">
        <v>-2580</v>
      </c>
      <c r="H252" s="223"/>
      <c r="I252" s="223">
        <v>29613</v>
      </c>
      <c r="J252" s="223">
        <v>-43385</v>
      </c>
      <c r="K252" s="223"/>
      <c r="L252" s="223">
        <v>-75</v>
      </c>
      <c r="M252" s="255">
        <v>-0.01</v>
      </c>
    </row>
    <row r="253" spans="1:13" s="309" customFormat="1" ht="15.75">
      <c r="A253" s="292" t="s">
        <v>171</v>
      </c>
      <c r="B253" s="223">
        <v>0</v>
      </c>
      <c r="C253" s="223">
        <v>0</v>
      </c>
      <c r="D253" s="223"/>
      <c r="E253" s="223">
        <v>13384</v>
      </c>
      <c r="F253" s="223">
        <v>-6993</v>
      </c>
      <c r="G253" s="223">
        <v>-3073</v>
      </c>
      <c r="H253" s="223"/>
      <c r="I253" s="223">
        <v>25918</v>
      </c>
      <c r="J253" s="223">
        <v>-27839</v>
      </c>
      <c r="K253" s="223"/>
      <c r="L253" s="223">
        <v>-2601</v>
      </c>
      <c r="M253" s="255">
        <v>-0.26</v>
      </c>
    </row>
    <row r="254" spans="1:13" s="309" customFormat="1" ht="15.75">
      <c r="A254" s="292" t="s">
        <v>363</v>
      </c>
      <c r="B254" s="223">
        <v>0</v>
      </c>
      <c r="C254" s="223">
        <v>0</v>
      </c>
      <c r="D254" s="223"/>
      <c r="E254" s="223">
        <v>2478</v>
      </c>
      <c r="F254" s="223">
        <v>-1027</v>
      </c>
      <c r="G254" s="223">
        <v>0</v>
      </c>
      <c r="H254" s="223"/>
      <c r="I254" s="223">
        <v>9722</v>
      </c>
      <c r="J254" s="223">
        <v>-9913</v>
      </c>
      <c r="K254" s="223"/>
      <c r="L254" s="223">
        <v>-994</v>
      </c>
      <c r="M254" s="255">
        <v>-0.48</v>
      </c>
    </row>
    <row r="255" spans="1:13" s="309" customFormat="1" ht="15.75">
      <c r="A255" s="292" t="s">
        <v>364</v>
      </c>
      <c r="B255" s="223">
        <v>0</v>
      </c>
      <c r="C255" s="223">
        <v>0</v>
      </c>
      <c r="D255" s="223"/>
      <c r="E255" s="223">
        <v>6296</v>
      </c>
      <c r="F255" s="223">
        <v>-1953</v>
      </c>
      <c r="G255" s="223">
        <v>0</v>
      </c>
      <c r="H255" s="223"/>
      <c r="I255" s="223">
        <v>13610</v>
      </c>
      <c r="J255" s="223">
        <v>-17848</v>
      </c>
      <c r="K255" s="223"/>
      <c r="L255" s="223">
        <v>-228</v>
      </c>
      <c r="M255" s="255">
        <v>-0.06</v>
      </c>
    </row>
    <row r="256" spans="1:13" s="309" customFormat="1" ht="15.75">
      <c r="A256" s="292" t="s">
        <v>365</v>
      </c>
      <c r="B256" s="223">
        <v>0</v>
      </c>
      <c r="C256" s="223">
        <v>0</v>
      </c>
      <c r="D256" s="223"/>
      <c r="E256" s="223">
        <v>401</v>
      </c>
      <c r="F256" s="223">
        <v>-168</v>
      </c>
      <c r="G256" s="223">
        <v>0</v>
      </c>
      <c r="H256" s="223"/>
      <c r="I256" s="223">
        <v>2144</v>
      </c>
      <c r="J256" s="223">
        <v>-2160</v>
      </c>
      <c r="K256" s="223"/>
      <c r="L256" s="223">
        <v>-225</v>
      </c>
      <c r="M256" s="255">
        <v>-0.68</v>
      </c>
    </row>
    <row r="257" spans="1:13" s="309" customFormat="1" ht="15.75">
      <c r="A257" s="292" t="s">
        <v>366</v>
      </c>
      <c r="B257" s="223">
        <v>0</v>
      </c>
      <c r="C257" s="223">
        <v>0</v>
      </c>
      <c r="D257" s="223"/>
      <c r="E257" s="223">
        <v>1160</v>
      </c>
      <c r="F257" s="223">
        <v>-552</v>
      </c>
      <c r="G257" s="223">
        <v>0</v>
      </c>
      <c r="H257" s="223"/>
      <c r="I257" s="223">
        <v>8795</v>
      </c>
      <c r="J257" s="223">
        <v>-9007</v>
      </c>
      <c r="K257" s="223"/>
      <c r="L257" s="223">
        <v>-649</v>
      </c>
      <c r="M257" s="255">
        <v>-0.65</v>
      </c>
    </row>
    <row r="258" spans="1:13" s="309" customFormat="1" ht="15.75">
      <c r="A258" s="292" t="s">
        <v>367</v>
      </c>
      <c r="B258" s="223">
        <v>0</v>
      </c>
      <c r="C258" s="223">
        <v>0</v>
      </c>
      <c r="D258" s="223"/>
      <c r="E258" s="223">
        <v>1250</v>
      </c>
      <c r="F258" s="223">
        <v>-576</v>
      </c>
      <c r="G258" s="223">
        <v>-404</v>
      </c>
      <c r="H258" s="223"/>
      <c r="I258" s="223">
        <v>8180</v>
      </c>
      <c r="J258" s="223">
        <v>-7643</v>
      </c>
      <c r="K258" s="223"/>
      <c r="L258" s="223">
        <v>-284</v>
      </c>
      <c r="M258" s="255">
        <v>-0.28</v>
      </c>
    </row>
    <row r="259" spans="1:13" s="309" customFormat="1" ht="15.75">
      <c r="A259" s="292" t="s">
        <v>368</v>
      </c>
      <c r="B259" s="223">
        <v>0</v>
      </c>
      <c r="C259" s="223">
        <v>0</v>
      </c>
      <c r="D259" s="223"/>
      <c r="E259" s="223">
        <v>5469</v>
      </c>
      <c r="F259" s="223">
        <v>-2547</v>
      </c>
      <c r="G259" s="223">
        <v>-1630</v>
      </c>
      <c r="H259" s="223"/>
      <c r="I259" s="223">
        <v>31416</v>
      </c>
      <c r="J259" s="223">
        <v>-30069</v>
      </c>
      <c r="K259" s="223"/>
      <c r="L259" s="223">
        <v>-897</v>
      </c>
      <c r="M259" s="255">
        <v>-0.19</v>
      </c>
    </row>
    <row r="260" spans="1:13" s="309" customFormat="1" ht="15.75">
      <c r="A260" s="292" t="s">
        <v>359</v>
      </c>
      <c r="B260" s="223">
        <v>0</v>
      </c>
      <c r="C260" s="223">
        <v>0</v>
      </c>
      <c r="D260" s="223"/>
      <c r="E260" s="223">
        <v>708</v>
      </c>
      <c r="F260" s="223">
        <v>-225</v>
      </c>
      <c r="G260" s="223">
        <v>-426</v>
      </c>
      <c r="H260" s="223"/>
      <c r="I260" s="223">
        <v>4455</v>
      </c>
      <c r="J260" s="223">
        <v>-4635</v>
      </c>
      <c r="K260" s="223"/>
      <c r="L260" s="223">
        <v>-205</v>
      </c>
      <c r="M260" s="255">
        <v>-0.49</v>
      </c>
    </row>
    <row r="261" spans="1:13" s="309" customFormat="1" ht="15.75">
      <c r="A261" s="292" t="s">
        <v>369</v>
      </c>
      <c r="B261" s="223">
        <v>0</v>
      </c>
      <c r="C261" s="223">
        <v>0</v>
      </c>
      <c r="D261" s="223"/>
      <c r="E261" s="223">
        <v>797</v>
      </c>
      <c r="F261" s="223">
        <v>-396</v>
      </c>
      <c r="G261" s="223">
        <v>-224</v>
      </c>
      <c r="H261" s="223"/>
      <c r="I261" s="223">
        <v>6281</v>
      </c>
      <c r="J261" s="223">
        <v>-6166</v>
      </c>
      <c r="K261" s="223"/>
      <c r="L261" s="223">
        <v>-341</v>
      </c>
      <c r="M261" s="255">
        <v>-0.5</v>
      </c>
    </row>
    <row r="262" spans="1:13" s="309" customFormat="1" ht="15.75">
      <c r="A262" s="292" t="s">
        <v>1179</v>
      </c>
      <c r="B262" s="223">
        <v>0</v>
      </c>
      <c r="C262" s="223">
        <v>0</v>
      </c>
      <c r="D262" s="223"/>
      <c r="E262" s="223">
        <v>664</v>
      </c>
      <c r="F262" s="223">
        <v>-332</v>
      </c>
      <c r="G262" s="223">
        <v>-203</v>
      </c>
      <c r="H262" s="223"/>
      <c r="I262" s="223">
        <v>6739</v>
      </c>
      <c r="J262" s="223">
        <v>-7824</v>
      </c>
      <c r="K262" s="223"/>
      <c r="L262" s="223">
        <v>-39</v>
      </c>
      <c r="M262" s="255">
        <v>-0.06</v>
      </c>
    </row>
    <row r="263" spans="1:13" s="309" customFormat="1" ht="15.75">
      <c r="A263" s="292" t="s">
        <v>1180</v>
      </c>
      <c r="B263" s="223">
        <v>0</v>
      </c>
      <c r="C263" s="223">
        <v>0</v>
      </c>
      <c r="D263" s="223"/>
      <c r="E263" s="223">
        <v>1096</v>
      </c>
      <c r="F263" s="223">
        <v>-554</v>
      </c>
      <c r="G263" s="223">
        <v>-163</v>
      </c>
      <c r="H263" s="223"/>
      <c r="I263" s="223">
        <v>13426</v>
      </c>
      <c r="J263" s="223">
        <v>-15720</v>
      </c>
      <c r="K263" s="223"/>
      <c r="L263" s="223">
        <v>-18</v>
      </c>
      <c r="M263" s="255">
        <v>-0.02</v>
      </c>
    </row>
    <row r="264" spans="1:13" s="309" customFormat="1" ht="15.75">
      <c r="A264" s="292" t="s">
        <v>1181</v>
      </c>
      <c r="B264" s="223">
        <v>0</v>
      </c>
      <c r="C264" s="223">
        <v>0</v>
      </c>
      <c r="D264" s="223"/>
      <c r="E264" s="223">
        <v>1806</v>
      </c>
      <c r="F264" s="223">
        <v>-1458</v>
      </c>
      <c r="G264" s="223">
        <v>-489</v>
      </c>
      <c r="H264" s="223"/>
      <c r="I264" s="223">
        <v>17088</v>
      </c>
      <c r="J264" s="223">
        <v>-23774</v>
      </c>
      <c r="K264" s="223"/>
      <c r="L264" s="223">
        <v>-24</v>
      </c>
      <c r="M264" s="255">
        <v>-0.01</v>
      </c>
    </row>
    <row r="265" spans="1:13" s="309" customFormat="1" ht="15.75">
      <c r="A265" s="292" t="s">
        <v>1182</v>
      </c>
      <c r="B265" s="223">
        <v>0</v>
      </c>
      <c r="C265" s="223">
        <v>0</v>
      </c>
      <c r="D265" s="223"/>
      <c r="E265" s="223">
        <v>3154</v>
      </c>
      <c r="F265" s="223">
        <v>-1165</v>
      </c>
      <c r="G265" s="223">
        <v>-690</v>
      </c>
      <c r="H265" s="223"/>
      <c r="I265" s="223">
        <v>37147</v>
      </c>
      <c r="J265" s="223">
        <v>-52886</v>
      </c>
      <c r="K265" s="223"/>
      <c r="L265" s="223">
        <v>-13</v>
      </c>
      <c r="M265" s="255">
        <v>0</v>
      </c>
    </row>
    <row r="266" spans="1:13" s="309" customFormat="1" ht="15.75">
      <c r="A266" s="292" t="s">
        <v>209</v>
      </c>
      <c r="B266" s="223">
        <v>0</v>
      </c>
      <c r="C266" s="223">
        <v>0</v>
      </c>
      <c r="D266" s="223"/>
      <c r="E266" s="223">
        <v>363</v>
      </c>
      <c r="F266" s="223">
        <v>-161</v>
      </c>
      <c r="G266" s="223">
        <v>0</v>
      </c>
      <c r="H266" s="223"/>
      <c r="I266" s="223">
        <v>3326</v>
      </c>
      <c r="J266" s="223">
        <v>-3806</v>
      </c>
      <c r="K266" s="223"/>
      <c r="L266" s="223">
        <v>-252</v>
      </c>
      <c r="M266" s="255">
        <v>-0.87</v>
      </c>
    </row>
    <row r="267" spans="1:13" s="309" customFormat="1" ht="15.75">
      <c r="A267" s="292" t="s">
        <v>211</v>
      </c>
      <c r="B267" s="223">
        <v>0</v>
      </c>
      <c r="C267" s="223">
        <v>0</v>
      </c>
      <c r="D267" s="223"/>
      <c r="E267" s="223">
        <v>422</v>
      </c>
      <c r="F267" s="223">
        <v>-176</v>
      </c>
      <c r="G267" s="223">
        <v>-187</v>
      </c>
      <c r="H267" s="223"/>
      <c r="I267" s="223">
        <v>5083</v>
      </c>
      <c r="J267" s="223">
        <v>-4536</v>
      </c>
      <c r="K267" s="223"/>
      <c r="L267" s="223">
        <v>-34</v>
      </c>
      <c r="M267" s="255">
        <v>-0.11</v>
      </c>
    </row>
    <row r="268" spans="1:13" s="309" customFormat="1" ht="15.75">
      <c r="A268" s="292" t="s">
        <v>212</v>
      </c>
      <c r="B268" s="223">
        <v>0</v>
      </c>
      <c r="C268" s="223">
        <v>0</v>
      </c>
      <c r="D268" s="223"/>
      <c r="E268" s="223">
        <v>540</v>
      </c>
      <c r="F268" s="223">
        <v>-186</v>
      </c>
      <c r="G268" s="223">
        <v>-249</v>
      </c>
      <c r="H268" s="223"/>
      <c r="I268" s="223">
        <v>7863</v>
      </c>
      <c r="J268" s="223">
        <v>-6687</v>
      </c>
      <c r="K268" s="223"/>
      <c r="L268" s="223">
        <v>-119</v>
      </c>
      <c r="M268" s="255">
        <v>-0.32</v>
      </c>
    </row>
    <row r="269" spans="1:13" s="309" customFormat="1" ht="15.75">
      <c r="A269" s="292" t="s">
        <v>213</v>
      </c>
      <c r="B269" s="223">
        <v>0</v>
      </c>
      <c r="C269" s="223">
        <v>0</v>
      </c>
      <c r="D269" s="223"/>
      <c r="E269" s="223">
        <v>1994</v>
      </c>
      <c r="F269" s="223">
        <v>-1158</v>
      </c>
      <c r="G269" s="223">
        <v>-703</v>
      </c>
      <c r="H269" s="223"/>
      <c r="I269" s="223">
        <v>22103</v>
      </c>
      <c r="J269" s="223">
        <v>-20771</v>
      </c>
      <c r="K269" s="223"/>
      <c r="L269" s="223">
        <v>-25</v>
      </c>
      <c r="M269" s="255">
        <v>-0.02</v>
      </c>
    </row>
    <row r="270" spans="1:13" s="309" customFormat="1" ht="15.75">
      <c r="A270" s="292" t="s">
        <v>214</v>
      </c>
      <c r="B270" s="223">
        <v>0</v>
      </c>
      <c r="C270" s="223">
        <v>0</v>
      </c>
      <c r="D270" s="223"/>
      <c r="E270" s="223">
        <v>531</v>
      </c>
      <c r="F270" s="223">
        <v>-272</v>
      </c>
      <c r="G270" s="223">
        <v>-226</v>
      </c>
      <c r="H270" s="223"/>
      <c r="I270" s="223">
        <v>3837</v>
      </c>
      <c r="J270" s="223">
        <v>-5363</v>
      </c>
      <c r="K270" s="223"/>
      <c r="L270" s="223">
        <v>-16</v>
      </c>
      <c r="M270" s="255">
        <v>-0.05</v>
      </c>
    </row>
    <row r="271" spans="1:13" s="309" customFormat="1" ht="15.75">
      <c r="A271" s="292" t="s">
        <v>216</v>
      </c>
      <c r="B271" s="223">
        <v>0</v>
      </c>
      <c r="C271" s="223">
        <v>0</v>
      </c>
      <c r="D271" s="223"/>
      <c r="E271" s="223">
        <v>1902</v>
      </c>
      <c r="F271" s="223">
        <v>-706</v>
      </c>
      <c r="G271" s="223">
        <v>-786</v>
      </c>
      <c r="H271" s="223"/>
      <c r="I271" s="223">
        <v>26770</v>
      </c>
      <c r="J271" s="223">
        <v>-22581</v>
      </c>
      <c r="K271" s="223"/>
      <c r="L271" s="223">
        <v>-31</v>
      </c>
      <c r="M271" s="255">
        <v>-0.02</v>
      </c>
    </row>
    <row r="272" spans="1:13" s="309" customFormat="1" ht="15.75">
      <c r="A272" s="292" t="s">
        <v>217</v>
      </c>
      <c r="B272" s="223">
        <v>0</v>
      </c>
      <c r="C272" s="223">
        <v>0</v>
      </c>
      <c r="D272" s="223"/>
      <c r="E272" s="223">
        <v>7106</v>
      </c>
      <c r="F272" s="223">
        <v>-2840</v>
      </c>
      <c r="G272" s="223">
        <v>-2669</v>
      </c>
      <c r="H272" s="223"/>
      <c r="I272" s="223">
        <v>55045</v>
      </c>
      <c r="J272" s="223">
        <v>-62728</v>
      </c>
      <c r="K272" s="223"/>
      <c r="L272" s="223">
        <v>-67</v>
      </c>
      <c r="M272" s="255">
        <v>-0.01</v>
      </c>
    </row>
    <row r="273" spans="1:13" s="309" customFormat="1" ht="15.75">
      <c r="A273" s="292" t="s">
        <v>218</v>
      </c>
      <c r="B273" s="223">
        <v>0</v>
      </c>
      <c r="C273" s="223">
        <v>0</v>
      </c>
      <c r="D273" s="223"/>
      <c r="E273" s="223">
        <v>8130</v>
      </c>
      <c r="F273" s="223">
        <v>-4666</v>
      </c>
      <c r="G273" s="223">
        <v>-1865</v>
      </c>
      <c r="H273" s="223"/>
      <c r="I273" s="223">
        <v>60884</v>
      </c>
      <c r="J273" s="223">
        <v>-59529</v>
      </c>
      <c r="K273" s="223"/>
      <c r="L273" s="223">
        <v>-74</v>
      </c>
      <c r="M273" s="255">
        <v>-0.01</v>
      </c>
    </row>
    <row r="274" spans="1:13" s="309" customFormat="1" ht="15.75">
      <c r="A274" s="292" t="s">
        <v>305</v>
      </c>
      <c r="B274" s="223">
        <v>-750000</v>
      </c>
      <c r="C274" s="223">
        <v>520000</v>
      </c>
      <c r="D274" s="223"/>
      <c r="E274" s="223">
        <v>441</v>
      </c>
      <c r="F274" s="223">
        <v>0</v>
      </c>
      <c r="G274" s="223">
        <v>0</v>
      </c>
      <c r="H274" s="223"/>
      <c r="I274" s="223">
        <v>12232</v>
      </c>
      <c r="J274" s="223">
        <v>0</v>
      </c>
      <c r="K274" s="223"/>
      <c r="L274" s="223">
        <v>0</v>
      </c>
      <c r="M274" s="255">
        <v>0</v>
      </c>
    </row>
    <row r="275" spans="1:13" s="309" customFormat="1" ht="15.75">
      <c r="A275" s="292" t="s">
        <v>219</v>
      </c>
      <c r="B275" s="223">
        <v>0</v>
      </c>
      <c r="C275" s="223">
        <v>0</v>
      </c>
      <c r="D275" s="223"/>
      <c r="E275" s="223">
        <v>1386</v>
      </c>
      <c r="F275" s="223">
        <v>-496</v>
      </c>
      <c r="G275" s="223">
        <v>-708</v>
      </c>
      <c r="H275" s="223"/>
      <c r="I275" s="223">
        <v>13336</v>
      </c>
      <c r="J275" s="223">
        <v>-17458</v>
      </c>
      <c r="K275" s="223"/>
      <c r="L275" s="223">
        <v>-17</v>
      </c>
      <c r="M275" s="255">
        <v>-0.02</v>
      </c>
    </row>
    <row r="276" spans="1:13" s="309" customFormat="1" ht="15.75">
      <c r="A276" s="292" t="s">
        <v>46</v>
      </c>
      <c r="B276" s="223">
        <v>0</v>
      </c>
      <c r="C276" s="223">
        <v>0</v>
      </c>
      <c r="D276" s="223"/>
      <c r="E276" s="223">
        <v>1702</v>
      </c>
      <c r="F276" s="223">
        <v>-710</v>
      </c>
      <c r="G276" s="223">
        <v>-754</v>
      </c>
      <c r="H276" s="223"/>
      <c r="I276" s="223">
        <v>20190</v>
      </c>
      <c r="J276" s="223">
        <v>-27382</v>
      </c>
      <c r="K276" s="223"/>
      <c r="L276" s="223">
        <v>-35</v>
      </c>
      <c r="M276" s="255">
        <v>-0.02</v>
      </c>
    </row>
    <row r="277" spans="1:13" s="309" customFormat="1" ht="15.75">
      <c r="A277" s="292" t="s">
        <v>47</v>
      </c>
      <c r="B277" s="223">
        <v>0</v>
      </c>
      <c r="C277" s="223">
        <v>0</v>
      </c>
      <c r="D277" s="223"/>
      <c r="E277" s="223">
        <v>1552</v>
      </c>
      <c r="F277" s="223">
        <v>-623</v>
      </c>
      <c r="G277" s="223">
        <v>-531</v>
      </c>
      <c r="H277" s="223"/>
      <c r="I277" s="223">
        <v>19065</v>
      </c>
      <c r="J277" s="223">
        <v>-19752</v>
      </c>
      <c r="K277" s="223"/>
      <c r="L277" s="223">
        <v>-22</v>
      </c>
      <c r="M277" s="255">
        <v>-0.02</v>
      </c>
    </row>
    <row r="278" spans="1:13" s="309" customFormat="1" ht="15.75">
      <c r="A278" s="292" t="s">
        <v>48</v>
      </c>
      <c r="B278" s="223">
        <v>0</v>
      </c>
      <c r="C278" s="223">
        <v>0</v>
      </c>
      <c r="D278" s="223"/>
      <c r="E278" s="223">
        <v>3617</v>
      </c>
      <c r="F278" s="223">
        <v>-1489</v>
      </c>
      <c r="G278" s="223">
        <v>-1132</v>
      </c>
      <c r="H278" s="223"/>
      <c r="I278" s="223">
        <v>32699</v>
      </c>
      <c r="J278" s="223">
        <v>-40363</v>
      </c>
      <c r="K278" s="223"/>
      <c r="L278" s="223">
        <v>-40</v>
      </c>
      <c r="M278" s="255">
        <v>-0.01</v>
      </c>
    </row>
    <row r="279" spans="1:13" s="309" customFormat="1" ht="15.75">
      <c r="A279" s="292" t="s">
        <v>49</v>
      </c>
      <c r="B279" s="223">
        <v>0</v>
      </c>
      <c r="C279" s="223">
        <v>0</v>
      </c>
      <c r="D279" s="223"/>
      <c r="E279" s="223">
        <v>6012</v>
      </c>
      <c r="F279" s="223">
        <v>-3599</v>
      </c>
      <c r="G279" s="223">
        <v>-1425</v>
      </c>
      <c r="H279" s="223"/>
      <c r="I279" s="223">
        <v>49836</v>
      </c>
      <c r="J279" s="223">
        <v>-66020</v>
      </c>
      <c r="K279" s="223"/>
      <c r="L279" s="223">
        <v>-62</v>
      </c>
      <c r="M279" s="255">
        <v>-0.01</v>
      </c>
    </row>
    <row r="280" spans="1:13" s="309" customFormat="1" ht="15.75">
      <c r="A280" s="292" t="s">
        <v>50</v>
      </c>
      <c r="B280" s="223">
        <v>0</v>
      </c>
      <c r="C280" s="223">
        <v>0</v>
      </c>
      <c r="D280" s="223"/>
      <c r="E280" s="223">
        <v>6879</v>
      </c>
      <c r="F280" s="223">
        <v>-2005</v>
      </c>
      <c r="G280" s="223">
        <v>0</v>
      </c>
      <c r="H280" s="223"/>
      <c r="I280" s="223">
        <v>49624</v>
      </c>
      <c r="J280" s="223">
        <v>-48041</v>
      </c>
      <c r="K280" s="223"/>
      <c r="L280" s="223">
        <v>-3540</v>
      </c>
      <c r="M280" s="255">
        <v>-0.69</v>
      </c>
    </row>
    <row r="281" spans="1:13" s="309" customFormat="1" ht="15.75">
      <c r="A281" s="292" t="s">
        <v>360</v>
      </c>
      <c r="B281" s="223">
        <v>0</v>
      </c>
      <c r="C281" s="223">
        <v>0</v>
      </c>
      <c r="D281" s="223"/>
      <c r="E281" s="223">
        <v>4153</v>
      </c>
      <c r="F281" s="223">
        <v>-2557</v>
      </c>
      <c r="G281" s="223">
        <v>-1237</v>
      </c>
      <c r="H281" s="223"/>
      <c r="I281" s="223">
        <v>16803</v>
      </c>
      <c r="J281" s="223">
        <v>-15965</v>
      </c>
      <c r="K281" s="223"/>
      <c r="L281" s="223">
        <v>-42</v>
      </c>
      <c r="M281" s="255">
        <v>-0.01</v>
      </c>
    </row>
    <row r="282" spans="1:13" s="309" customFormat="1" ht="15.75">
      <c r="A282" s="292" t="s">
        <v>27</v>
      </c>
      <c r="B282" s="223">
        <v>0</v>
      </c>
      <c r="C282" s="223">
        <v>0</v>
      </c>
      <c r="D282" s="223"/>
      <c r="E282" s="223">
        <v>2655</v>
      </c>
      <c r="F282" s="223">
        <v>-827</v>
      </c>
      <c r="G282" s="223">
        <v>-1634</v>
      </c>
      <c r="H282" s="223"/>
      <c r="I282" s="223">
        <v>15361</v>
      </c>
      <c r="J282" s="223">
        <v>-19935</v>
      </c>
      <c r="K282" s="223"/>
      <c r="L282" s="223">
        <v>-39</v>
      </c>
      <c r="M282" s="255">
        <v>-0.02</v>
      </c>
    </row>
    <row r="283" spans="1:13" s="309" customFormat="1" ht="15.75">
      <c r="A283" s="292" t="s">
        <v>28</v>
      </c>
      <c r="B283" s="223">
        <v>0</v>
      </c>
      <c r="C283" s="223">
        <v>0</v>
      </c>
      <c r="D283" s="223"/>
      <c r="E283" s="223">
        <v>2663</v>
      </c>
      <c r="F283" s="223">
        <v>-1416</v>
      </c>
      <c r="G283" s="223">
        <v>-625</v>
      </c>
      <c r="H283" s="223"/>
      <c r="I283" s="223">
        <v>8776</v>
      </c>
      <c r="J283" s="223">
        <v>-11101</v>
      </c>
      <c r="K283" s="223"/>
      <c r="L283" s="223">
        <v>-33</v>
      </c>
      <c r="M283" s="255">
        <v>-0.02</v>
      </c>
    </row>
    <row r="284" spans="1:13" s="309" customFormat="1" ht="15.75">
      <c r="A284" s="292" t="s">
        <v>29</v>
      </c>
      <c r="B284" s="223">
        <v>0</v>
      </c>
      <c r="C284" s="223">
        <v>0</v>
      </c>
      <c r="D284" s="223"/>
      <c r="E284" s="223">
        <v>2782</v>
      </c>
      <c r="F284" s="223">
        <v>-1283</v>
      </c>
      <c r="G284" s="223">
        <v>-936</v>
      </c>
      <c r="H284" s="223"/>
      <c r="I284" s="223">
        <v>17004</v>
      </c>
      <c r="J284" s="223">
        <v>-17006</v>
      </c>
      <c r="K284" s="223"/>
      <c r="L284" s="223">
        <v>-21</v>
      </c>
      <c r="M284" s="255">
        <v>-0.01</v>
      </c>
    </row>
    <row r="285" spans="1:13" s="309" customFormat="1" ht="15.75">
      <c r="A285" s="292" t="s">
        <v>31</v>
      </c>
      <c r="B285" s="223">
        <v>0</v>
      </c>
      <c r="C285" s="223">
        <v>0</v>
      </c>
      <c r="D285" s="223"/>
      <c r="E285" s="223">
        <v>1461</v>
      </c>
      <c r="F285" s="223">
        <v>-760</v>
      </c>
      <c r="G285" s="223">
        <v>-395</v>
      </c>
      <c r="H285" s="223"/>
      <c r="I285" s="223">
        <v>15083</v>
      </c>
      <c r="J285" s="223">
        <v>-17978</v>
      </c>
      <c r="K285" s="223"/>
      <c r="L285" s="223">
        <v>-300</v>
      </c>
      <c r="M285" s="255">
        <v>-0.3</v>
      </c>
    </row>
    <row r="286" spans="1:13" s="309" customFormat="1" ht="15.75">
      <c r="A286" s="292" t="s">
        <v>32</v>
      </c>
      <c r="B286" s="223">
        <v>0</v>
      </c>
      <c r="C286" s="223">
        <v>0</v>
      </c>
      <c r="D286" s="223"/>
      <c r="E286" s="223">
        <v>3124</v>
      </c>
      <c r="F286" s="223">
        <v>-1072</v>
      </c>
      <c r="G286" s="223">
        <v>-1336</v>
      </c>
      <c r="H286" s="223"/>
      <c r="I286" s="223">
        <v>37277</v>
      </c>
      <c r="J286" s="223">
        <v>-36765</v>
      </c>
      <c r="K286" s="223"/>
      <c r="L286" s="223">
        <v>-23</v>
      </c>
      <c r="M286" s="255">
        <v>-0.01</v>
      </c>
    </row>
    <row r="287" spans="1:13" s="309" customFormat="1" ht="15.75">
      <c r="A287" s="292" t="s">
        <v>34</v>
      </c>
      <c r="B287" s="223">
        <v>0</v>
      </c>
      <c r="C287" s="223">
        <v>0</v>
      </c>
      <c r="D287" s="223"/>
      <c r="E287" s="223">
        <v>1195</v>
      </c>
      <c r="F287" s="223">
        <v>-556</v>
      </c>
      <c r="G287" s="223">
        <v>-326</v>
      </c>
      <c r="H287" s="223"/>
      <c r="I287" s="223">
        <v>11705</v>
      </c>
      <c r="J287" s="223">
        <v>-16978</v>
      </c>
      <c r="K287" s="223"/>
      <c r="L287" s="223">
        <v>-133</v>
      </c>
      <c r="M287" s="255">
        <v>-0.14</v>
      </c>
    </row>
    <row r="288" spans="1:13" s="309" customFormat="1" ht="15.75">
      <c r="A288" s="292" t="s">
        <v>35</v>
      </c>
      <c r="B288" s="223">
        <v>0</v>
      </c>
      <c r="C288" s="223">
        <v>0</v>
      </c>
      <c r="D288" s="223"/>
      <c r="E288" s="223">
        <v>2747</v>
      </c>
      <c r="F288" s="223">
        <v>-999</v>
      </c>
      <c r="G288" s="223">
        <v>-1556</v>
      </c>
      <c r="H288" s="223"/>
      <c r="I288" s="223">
        <v>24290</v>
      </c>
      <c r="J288" s="223">
        <v>-27743</v>
      </c>
      <c r="K288" s="223"/>
      <c r="L288" s="223">
        <v>-14</v>
      </c>
      <c r="M288" s="255">
        <v>-0.01</v>
      </c>
    </row>
    <row r="289" spans="1:13" s="309" customFormat="1" ht="15.75">
      <c r="A289" s="292" t="s">
        <v>36</v>
      </c>
      <c r="B289" s="223">
        <v>0</v>
      </c>
      <c r="C289" s="223">
        <v>0</v>
      </c>
      <c r="D289" s="223"/>
      <c r="E289" s="223">
        <v>5593</v>
      </c>
      <c r="F289" s="223">
        <v>-2616</v>
      </c>
      <c r="G289" s="223">
        <v>-1943</v>
      </c>
      <c r="H289" s="223"/>
      <c r="I289" s="223">
        <v>27506</v>
      </c>
      <c r="J289" s="223">
        <v>-36536</v>
      </c>
      <c r="K289" s="223"/>
      <c r="L289" s="223">
        <v>-26</v>
      </c>
      <c r="M289" s="255">
        <v>-0.01</v>
      </c>
    </row>
    <row r="290" spans="1:13" s="309" customFormat="1" ht="15.75">
      <c r="A290" s="292" t="s">
        <v>37</v>
      </c>
      <c r="B290" s="223">
        <v>0</v>
      </c>
      <c r="C290" s="223">
        <v>0</v>
      </c>
      <c r="D290" s="223"/>
      <c r="E290" s="223">
        <v>2858</v>
      </c>
      <c r="F290" s="223">
        <v>-974</v>
      </c>
      <c r="G290" s="223">
        <v>-1492</v>
      </c>
      <c r="H290" s="223"/>
      <c r="I290" s="223">
        <v>25382</v>
      </c>
      <c r="J290" s="223">
        <v>-27191</v>
      </c>
      <c r="K290" s="223"/>
      <c r="L290" s="223">
        <v>-21</v>
      </c>
      <c r="M290" s="255">
        <v>-0.01</v>
      </c>
    </row>
    <row r="291" spans="1:13" s="309" customFormat="1" ht="15.75">
      <c r="A291" s="292" t="s">
        <v>38</v>
      </c>
      <c r="B291" s="223">
        <v>0</v>
      </c>
      <c r="C291" s="223">
        <v>0</v>
      </c>
      <c r="D291" s="223"/>
      <c r="E291" s="223">
        <v>5503</v>
      </c>
      <c r="F291" s="223">
        <v>-2009</v>
      </c>
      <c r="G291" s="223">
        <v>-2597</v>
      </c>
      <c r="H291" s="223"/>
      <c r="I291" s="223">
        <v>53272</v>
      </c>
      <c r="J291" s="223">
        <v>-60242</v>
      </c>
      <c r="K291" s="223"/>
      <c r="L291" s="223">
        <v>-32</v>
      </c>
      <c r="M291" s="255">
        <v>-0.01</v>
      </c>
    </row>
    <row r="292" spans="1:13" s="309" customFormat="1" ht="15.75">
      <c r="A292" s="292" t="s">
        <v>39</v>
      </c>
      <c r="B292" s="223">
        <v>0</v>
      </c>
      <c r="C292" s="223">
        <v>0</v>
      </c>
      <c r="D292" s="223"/>
      <c r="E292" s="223">
        <v>5847</v>
      </c>
      <c r="F292" s="223">
        <v>-2154</v>
      </c>
      <c r="G292" s="223">
        <v>-3188</v>
      </c>
      <c r="H292" s="223"/>
      <c r="I292" s="223">
        <v>47646</v>
      </c>
      <c r="J292" s="223">
        <v>-54642</v>
      </c>
      <c r="K292" s="223"/>
      <c r="L292" s="223">
        <v>-33</v>
      </c>
      <c r="M292" s="255">
        <v>-0.01</v>
      </c>
    </row>
    <row r="293" spans="1:13" s="309" customFormat="1" ht="15.75">
      <c r="A293" s="292" t="s">
        <v>298</v>
      </c>
      <c r="B293" s="223">
        <v>-1000000</v>
      </c>
      <c r="C293" s="223">
        <v>1000000</v>
      </c>
      <c r="D293" s="223"/>
      <c r="E293" s="223">
        <v>8986</v>
      </c>
      <c r="F293" s="223">
        <v>0</v>
      </c>
      <c r="G293" s="223">
        <v>0</v>
      </c>
      <c r="H293" s="223"/>
      <c r="I293" s="223">
        <v>85350</v>
      </c>
      <c r="J293" s="223">
        <v>0</v>
      </c>
      <c r="K293" s="223"/>
      <c r="L293" s="223">
        <v>0</v>
      </c>
      <c r="M293" s="255">
        <v>0</v>
      </c>
    </row>
    <row r="294" spans="1:13" s="309" customFormat="1" ht="15.75">
      <c r="A294" s="292" t="s">
        <v>40</v>
      </c>
      <c r="B294" s="223">
        <v>0</v>
      </c>
      <c r="C294" s="223">
        <v>0</v>
      </c>
      <c r="D294" s="223"/>
      <c r="E294" s="223">
        <v>7041</v>
      </c>
      <c r="F294" s="223">
        <v>-2473</v>
      </c>
      <c r="G294" s="223">
        <v>-3494</v>
      </c>
      <c r="H294" s="223"/>
      <c r="I294" s="223">
        <v>24171</v>
      </c>
      <c r="J294" s="223">
        <v>-23881</v>
      </c>
      <c r="K294" s="223"/>
      <c r="L294" s="223">
        <v>-54</v>
      </c>
      <c r="M294" s="255">
        <v>-0.01</v>
      </c>
    </row>
    <row r="295" spans="1:13" s="309" customFormat="1" ht="15.75">
      <c r="A295" s="292" t="s">
        <v>358</v>
      </c>
      <c r="B295" s="223">
        <v>0</v>
      </c>
      <c r="C295" s="223">
        <v>0</v>
      </c>
      <c r="D295" s="223"/>
      <c r="E295" s="223">
        <v>6790</v>
      </c>
      <c r="F295" s="223">
        <v>-2444</v>
      </c>
      <c r="G295" s="223">
        <v>-3035</v>
      </c>
      <c r="H295" s="223"/>
      <c r="I295" s="223">
        <v>33060</v>
      </c>
      <c r="J295" s="223">
        <v>-31490</v>
      </c>
      <c r="K295" s="223"/>
      <c r="L295" s="223">
        <v>-752</v>
      </c>
      <c r="M295" s="255">
        <v>-0.16</v>
      </c>
    </row>
    <row r="296" spans="1:13" s="309" customFormat="1" ht="15.75">
      <c r="A296" s="292" t="s">
        <v>41</v>
      </c>
      <c r="B296" s="223">
        <v>0</v>
      </c>
      <c r="C296" s="223">
        <v>0</v>
      </c>
      <c r="D296" s="223"/>
      <c r="E296" s="223">
        <v>7138</v>
      </c>
      <c r="F296" s="223">
        <v>-3840</v>
      </c>
      <c r="G296" s="223">
        <v>-2685</v>
      </c>
      <c r="H296" s="223"/>
      <c r="I296" s="223">
        <v>70309</v>
      </c>
      <c r="J296" s="223">
        <v>-81361</v>
      </c>
      <c r="K296" s="223"/>
      <c r="L296" s="223">
        <v>-39</v>
      </c>
      <c r="M296" s="255">
        <v>-0.01</v>
      </c>
    </row>
    <row r="297" spans="1:13" s="309" customFormat="1" ht="15.75">
      <c r="A297" s="292" t="s">
        <v>42</v>
      </c>
      <c r="B297" s="223">
        <v>0</v>
      </c>
      <c r="C297" s="223">
        <v>0</v>
      </c>
      <c r="D297" s="223"/>
      <c r="E297" s="223">
        <v>5907</v>
      </c>
      <c r="F297" s="223">
        <v>-4660</v>
      </c>
      <c r="G297" s="223">
        <v>-1778</v>
      </c>
      <c r="H297" s="223"/>
      <c r="I297" s="223">
        <v>54768</v>
      </c>
      <c r="J297" s="223">
        <v>-63818</v>
      </c>
      <c r="K297" s="223"/>
      <c r="L297" s="223">
        <v>-33</v>
      </c>
      <c r="M297" s="255">
        <v>-0.01</v>
      </c>
    </row>
    <row r="298" spans="1:13" s="309" customFormat="1" ht="15.75">
      <c r="A298" s="292" t="s">
        <v>51</v>
      </c>
      <c r="B298" s="223">
        <v>0</v>
      </c>
      <c r="C298" s="223">
        <v>0</v>
      </c>
      <c r="D298" s="223"/>
      <c r="E298" s="223">
        <v>9358</v>
      </c>
      <c r="F298" s="223">
        <v>-4039</v>
      </c>
      <c r="G298" s="223">
        <v>-4128</v>
      </c>
      <c r="H298" s="223"/>
      <c r="I298" s="223">
        <v>32024</v>
      </c>
      <c r="J298" s="223">
        <v>-19531</v>
      </c>
      <c r="K298" s="223"/>
      <c r="L298" s="223">
        <v>-173</v>
      </c>
      <c r="M298" s="255">
        <v>-0.02</v>
      </c>
    </row>
    <row r="299" spans="1:13" s="309" customFormat="1" ht="15.75">
      <c r="A299" s="292" t="s">
        <v>52</v>
      </c>
      <c r="B299" s="223">
        <v>0</v>
      </c>
      <c r="C299" s="223">
        <v>0</v>
      </c>
      <c r="D299" s="223"/>
      <c r="E299" s="223">
        <v>9655</v>
      </c>
      <c r="F299" s="223">
        <v>-3579</v>
      </c>
      <c r="G299" s="223">
        <v>-4538</v>
      </c>
      <c r="H299" s="223"/>
      <c r="I299" s="223">
        <v>26106</v>
      </c>
      <c r="J299" s="223">
        <v>-45620</v>
      </c>
      <c r="K299" s="223"/>
      <c r="L299" s="223">
        <v>-153</v>
      </c>
      <c r="M299" s="255">
        <v>-0.02</v>
      </c>
    </row>
    <row r="300" spans="1:13" s="309" customFormat="1" ht="15.75">
      <c r="A300" s="292" t="s">
        <v>53</v>
      </c>
      <c r="B300" s="223">
        <v>0</v>
      </c>
      <c r="C300" s="223">
        <v>0</v>
      </c>
      <c r="D300" s="223"/>
      <c r="E300" s="223">
        <v>7733</v>
      </c>
      <c r="F300" s="223">
        <v>-4207</v>
      </c>
      <c r="G300" s="223">
        <v>-2120</v>
      </c>
      <c r="H300" s="223"/>
      <c r="I300" s="223">
        <v>38961</v>
      </c>
      <c r="J300" s="223">
        <v>-38792</v>
      </c>
      <c r="K300" s="223"/>
      <c r="L300" s="223">
        <v>-712</v>
      </c>
      <c r="M300" s="255">
        <v>-0.14</v>
      </c>
    </row>
    <row r="301" spans="1:13" s="309" customFormat="1" ht="15.75">
      <c r="A301" s="292" t="s">
        <v>54</v>
      </c>
      <c r="B301" s="223">
        <v>0</v>
      </c>
      <c r="C301" s="223">
        <v>0</v>
      </c>
      <c r="D301" s="223"/>
      <c r="E301" s="223">
        <v>10484</v>
      </c>
      <c r="F301" s="223">
        <v>-5308</v>
      </c>
      <c r="G301" s="223">
        <v>-3315</v>
      </c>
      <c r="H301" s="223"/>
      <c r="I301" s="223">
        <v>36757</v>
      </c>
      <c r="J301" s="223">
        <v>-39146</v>
      </c>
      <c r="K301" s="223"/>
      <c r="L301" s="223">
        <v>-1330</v>
      </c>
      <c r="M301" s="255">
        <v>-0.14</v>
      </c>
    </row>
    <row r="302" spans="1:13" s="309" customFormat="1" ht="15.75">
      <c r="A302" s="292" t="s">
        <v>55</v>
      </c>
      <c r="B302" s="223">
        <v>0</v>
      </c>
      <c r="C302" s="223">
        <v>0</v>
      </c>
      <c r="D302" s="223"/>
      <c r="E302" s="223">
        <v>8256</v>
      </c>
      <c r="F302" s="223">
        <v>-4497</v>
      </c>
      <c r="G302" s="223">
        <v>-1383</v>
      </c>
      <c r="H302" s="223"/>
      <c r="I302" s="223">
        <v>42969</v>
      </c>
      <c r="J302" s="223">
        <v>-39520</v>
      </c>
      <c r="K302" s="223"/>
      <c r="L302" s="223">
        <v>-2499</v>
      </c>
      <c r="M302" s="255">
        <v>-0.32</v>
      </c>
    </row>
    <row r="303" spans="1:13" s="309" customFormat="1" ht="15.75">
      <c r="A303" s="292" t="s">
        <v>56</v>
      </c>
      <c r="B303" s="223">
        <v>0</v>
      </c>
      <c r="C303" s="223">
        <v>0</v>
      </c>
      <c r="D303" s="223"/>
      <c r="E303" s="223">
        <v>9366</v>
      </c>
      <c r="F303" s="223">
        <v>-5147</v>
      </c>
      <c r="G303" s="223">
        <v>-1839</v>
      </c>
      <c r="H303" s="223"/>
      <c r="I303" s="223">
        <v>26380</v>
      </c>
      <c r="J303" s="223">
        <v>-28202</v>
      </c>
      <c r="K303" s="223"/>
      <c r="L303" s="223">
        <v>-305</v>
      </c>
      <c r="M303" s="255">
        <v>-0.03</v>
      </c>
    </row>
    <row r="304" spans="1:13" s="309" customFormat="1" ht="15.75">
      <c r="A304" s="292" t="s">
        <v>57</v>
      </c>
      <c r="B304" s="223">
        <v>0</v>
      </c>
      <c r="C304" s="223">
        <v>0</v>
      </c>
      <c r="D304" s="223"/>
      <c r="E304" s="223">
        <v>7355</v>
      </c>
      <c r="F304" s="223">
        <v>-4057</v>
      </c>
      <c r="G304" s="223">
        <v>0</v>
      </c>
      <c r="H304" s="223"/>
      <c r="I304" s="223">
        <v>26984</v>
      </c>
      <c r="J304" s="223">
        <v>-27410</v>
      </c>
      <c r="K304" s="223"/>
      <c r="L304" s="223">
        <v>-3927</v>
      </c>
      <c r="M304" s="255">
        <v>-0.51</v>
      </c>
    </row>
    <row r="305" spans="1:13" s="309" customFormat="1" ht="15.75">
      <c r="A305" s="292" t="s">
        <v>58</v>
      </c>
      <c r="B305" s="223">
        <v>0</v>
      </c>
      <c r="C305" s="223">
        <v>0</v>
      </c>
      <c r="D305" s="223"/>
      <c r="E305" s="223">
        <v>7992</v>
      </c>
      <c r="F305" s="223">
        <v>-2258</v>
      </c>
      <c r="G305" s="223">
        <v>0</v>
      </c>
      <c r="H305" s="223"/>
      <c r="I305" s="223">
        <v>22771</v>
      </c>
      <c r="J305" s="223">
        <v>-21141</v>
      </c>
      <c r="K305" s="223"/>
      <c r="L305" s="223">
        <v>-4679</v>
      </c>
      <c r="M305" s="255">
        <v>-0.66</v>
      </c>
    </row>
    <row r="306" spans="1:13" s="309" customFormat="1" ht="15.75">
      <c r="A306" s="292" t="s">
        <v>59</v>
      </c>
      <c r="B306" s="223">
        <v>0</v>
      </c>
      <c r="C306" s="223">
        <v>0</v>
      </c>
      <c r="D306" s="223"/>
      <c r="E306" s="223">
        <v>11363</v>
      </c>
      <c r="F306" s="223">
        <v>-3262</v>
      </c>
      <c r="G306" s="223">
        <v>0</v>
      </c>
      <c r="H306" s="223"/>
      <c r="I306" s="223">
        <v>33236</v>
      </c>
      <c r="J306" s="223">
        <v>-36216</v>
      </c>
      <c r="K306" s="223"/>
      <c r="L306" s="223">
        <v>-6612</v>
      </c>
      <c r="M306" s="255">
        <v>-0.71</v>
      </c>
    </row>
    <row r="307" spans="1:13" s="309" customFormat="1" ht="15.75">
      <c r="A307" s="292" t="s">
        <v>60</v>
      </c>
      <c r="B307" s="223">
        <v>0</v>
      </c>
      <c r="C307" s="223">
        <v>0</v>
      </c>
      <c r="D307" s="223"/>
      <c r="E307" s="223">
        <v>1234</v>
      </c>
      <c r="F307" s="223">
        <v>-425</v>
      </c>
      <c r="G307" s="223">
        <v>-592</v>
      </c>
      <c r="H307" s="223"/>
      <c r="I307" s="223">
        <v>5098</v>
      </c>
      <c r="J307" s="223">
        <v>-4581</v>
      </c>
      <c r="K307" s="223"/>
      <c r="L307" s="223">
        <v>-290</v>
      </c>
      <c r="M307" s="255">
        <v>-0.39</v>
      </c>
    </row>
    <row r="308" spans="1:13" s="309" customFormat="1" ht="15.75">
      <c r="A308" s="292" t="s">
        <v>61</v>
      </c>
      <c r="B308" s="223">
        <v>0</v>
      </c>
      <c r="C308" s="223">
        <v>0</v>
      </c>
      <c r="D308" s="223"/>
      <c r="E308" s="223">
        <v>2991</v>
      </c>
      <c r="F308" s="223">
        <v>-947</v>
      </c>
      <c r="G308" s="223">
        <v>-1657</v>
      </c>
      <c r="H308" s="223"/>
      <c r="I308" s="223">
        <v>9275</v>
      </c>
      <c r="J308" s="223">
        <v>-9880</v>
      </c>
      <c r="K308" s="223"/>
      <c r="L308" s="223">
        <v>-666</v>
      </c>
      <c r="M308" s="255">
        <v>-0.36</v>
      </c>
    </row>
    <row r="309" spans="1:13" s="309" customFormat="1" ht="15.75">
      <c r="A309" s="292" t="s">
        <v>62</v>
      </c>
      <c r="B309" s="223">
        <v>0</v>
      </c>
      <c r="C309" s="223">
        <v>0</v>
      </c>
      <c r="D309" s="223"/>
      <c r="E309" s="223">
        <v>4097</v>
      </c>
      <c r="F309" s="223">
        <v>-1462</v>
      </c>
      <c r="G309" s="223">
        <v>-1900</v>
      </c>
      <c r="H309" s="223"/>
      <c r="I309" s="223">
        <v>12733</v>
      </c>
      <c r="J309" s="223">
        <v>-12163</v>
      </c>
      <c r="K309" s="223"/>
      <c r="L309" s="223">
        <v>-982</v>
      </c>
      <c r="M309" s="255">
        <v>-0.36</v>
      </c>
    </row>
    <row r="310" spans="1:13" s="309" customFormat="1" ht="15.75">
      <c r="A310" s="292" t="s">
        <v>63</v>
      </c>
      <c r="B310" s="223">
        <v>0</v>
      </c>
      <c r="C310" s="223">
        <v>0</v>
      </c>
      <c r="D310" s="223"/>
      <c r="E310" s="223">
        <v>7143</v>
      </c>
      <c r="F310" s="223">
        <v>-2639</v>
      </c>
      <c r="G310" s="223">
        <v>-3363</v>
      </c>
      <c r="H310" s="223"/>
      <c r="I310" s="223">
        <v>21672</v>
      </c>
      <c r="J310" s="223">
        <v>-25983</v>
      </c>
      <c r="K310" s="223"/>
      <c r="L310" s="223">
        <v>-1286</v>
      </c>
      <c r="M310" s="255">
        <v>-0.23</v>
      </c>
    </row>
    <row r="311" spans="1:13" s="309" customFormat="1" ht="15.75">
      <c r="A311" s="292" t="s">
        <v>64</v>
      </c>
      <c r="B311" s="223">
        <v>0</v>
      </c>
      <c r="C311" s="223">
        <v>0</v>
      </c>
      <c r="D311" s="223"/>
      <c r="E311" s="223">
        <v>8990</v>
      </c>
      <c r="F311" s="223">
        <v>-3374</v>
      </c>
      <c r="G311" s="223">
        <v>-3720</v>
      </c>
      <c r="H311" s="223"/>
      <c r="I311" s="223">
        <v>29359</v>
      </c>
      <c r="J311" s="223">
        <v>-34876</v>
      </c>
      <c r="K311" s="223"/>
      <c r="L311" s="223">
        <v>-160</v>
      </c>
      <c r="M311" s="255">
        <v>-0.02</v>
      </c>
    </row>
    <row r="312" spans="1:13" s="309" customFormat="1" ht="15.75">
      <c r="A312" s="292" t="s">
        <v>65</v>
      </c>
      <c r="B312" s="223">
        <v>0</v>
      </c>
      <c r="C312" s="223">
        <v>0</v>
      </c>
      <c r="D312" s="223"/>
      <c r="E312" s="223">
        <v>5891</v>
      </c>
      <c r="F312" s="223">
        <v>-2416</v>
      </c>
      <c r="G312" s="223">
        <v>-2381</v>
      </c>
      <c r="H312" s="223"/>
      <c r="I312" s="223">
        <v>20375</v>
      </c>
      <c r="J312" s="223">
        <v>-30612</v>
      </c>
      <c r="K312" s="223"/>
      <c r="L312" s="223">
        <v>-129</v>
      </c>
      <c r="M312" s="255">
        <v>-0.02</v>
      </c>
    </row>
    <row r="313" spans="1:13" s="309" customFormat="1" ht="15.75">
      <c r="A313" s="292" t="s">
        <v>345</v>
      </c>
      <c r="B313" s="223">
        <v>0</v>
      </c>
      <c r="C313" s="223">
        <v>0</v>
      </c>
      <c r="D313" s="223"/>
      <c r="E313" s="223">
        <v>703</v>
      </c>
      <c r="F313" s="223">
        <v>-505</v>
      </c>
      <c r="G313" s="223">
        <v>-209</v>
      </c>
      <c r="H313" s="223"/>
      <c r="I313" s="223">
        <v>78221</v>
      </c>
      <c r="J313" s="223">
        <v>-82031</v>
      </c>
      <c r="K313" s="223"/>
      <c r="L313" s="223">
        <v>-265</v>
      </c>
      <c r="M313" s="255">
        <v>-250</v>
      </c>
    </row>
    <row r="314" spans="1:13" s="309" customFormat="1" ht="15.75">
      <c r="A314" s="292" t="s">
        <v>1109</v>
      </c>
      <c r="B314" s="223">
        <v>0</v>
      </c>
      <c r="C314" s="223">
        <v>0</v>
      </c>
      <c r="D314" s="223"/>
      <c r="E314" s="223">
        <v>16162</v>
      </c>
      <c r="F314" s="223">
        <v>-10478</v>
      </c>
      <c r="G314" s="223">
        <v>-10409</v>
      </c>
      <c r="H314" s="223"/>
      <c r="I314" s="223">
        <v>729033</v>
      </c>
      <c r="J314" s="223">
        <v>-872745</v>
      </c>
      <c r="K314" s="223"/>
      <c r="L314" s="223">
        <v>-816</v>
      </c>
      <c r="M314" s="255">
        <v>-0.03</v>
      </c>
    </row>
    <row r="315" spans="1:13" s="309" customFormat="1" ht="15.75">
      <c r="A315" s="292" t="s">
        <v>289</v>
      </c>
      <c r="B315" s="223">
        <v>-22868713</v>
      </c>
      <c r="C315" s="223">
        <v>14864700</v>
      </c>
      <c r="D315" s="223"/>
      <c r="E315" s="223">
        <v>91992</v>
      </c>
      <c r="F315" s="223">
        <v>0</v>
      </c>
      <c r="G315" s="223">
        <v>0</v>
      </c>
      <c r="H315" s="223"/>
      <c r="I315" s="223">
        <v>1968769</v>
      </c>
      <c r="J315" s="223">
        <v>0</v>
      </c>
      <c r="K315" s="223"/>
      <c r="L315" s="223">
        <v>-980</v>
      </c>
      <c r="M315" s="255">
        <v>0</v>
      </c>
    </row>
    <row r="316" spans="1:13" s="309" customFormat="1" ht="15.75">
      <c r="A316" s="292" t="s">
        <v>72</v>
      </c>
      <c r="B316" s="223">
        <v>0</v>
      </c>
      <c r="C316" s="223">
        <v>0</v>
      </c>
      <c r="D316" s="223"/>
      <c r="E316" s="223">
        <v>6086</v>
      </c>
      <c r="F316" s="223">
        <v>-1609</v>
      </c>
      <c r="G316" s="223">
        <v>-4155</v>
      </c>
      <c r="H316" s="223"/>
      <c r="I316" s="223">
        <v>35056</v>
      </c>
      <c r="J316" s="223">
        <v>-60925</v>
      </c>
      <c r="K316" s="223"/>
      <c r="L316" s="223">
        <v>-25</v>
      </c>
      <c r="M316" s="255">
        <v>-0.01</v>
      </c>
    </row>
    <row r="317" spans="1:13" s="309" customFormat="1" ht="15.75">
      <c r="A317" s="292" t="s">
        <v>74</v>
      </c>
      <c r="B317" s="223">
        <v>0</v>
      </c>
      <c r="C317" s="223">
        <v>0</v>
      </c>
      <c r="D317" s="223"/>
      <c r="E317" s="223">
        <v>10438</v>
      </c>
      <c r="F317" s="223">
        <v>-3822</v>
      </c>
      <c r="G317" s="223">
        <v>-6122</v>
      </c>
      <c r="H317" s="223"/>
      <c r="I317" s="223">
        <v>51738</v>
      </c>
      <c r="J317" s="223">
        <v>-86357</v>
      </c>
      <c r="K317" s="223"/>
      <c r="L317" s="223">
        <v>-505</v>
      </c>
      <c r="M317" s="255">
        <v>-0.08</v>
      </c>
    </row>
    <row r="318" spans="1:13" s="309" customFormat="1" ht="15.75">
      <c r="A318" s="292" t="s">
        <v>75</v>
      </c>
      <c r="B318" s="223">
        <v>0</v>
      </c>
      <c r="C318" s="223">
        <v>0</v>
      </c>
      <c r="D318" s="223"/>
      <c r="E318" s="223">
        <v>74679</v>
      </c>
      <c r="F318" s="223">
        <v>-26339</v>
      </c>
      <c r="G318" s="223">
        <v>-39560</v>
      </c>
      <c r="H318" s="223"/>
      <c r="I318" s="223">
        <v>236615</v>
      </c>
      <c r="J318" s="223">
        <v>-442216</v>
      </c>
      <c r="K318" s="223"/>
      <c r="L318" s="223">
        <v>-3750</v>
      </c>
      <c r="M318" s="255">
        <v>-0.08</v>
      </c>
    </row>
    <row r="319" spans="1:13" s="309" customFormat="1" ht="15.75">
      <c r="A319" s="292" t="s">
        <v>76</v>
      </c>
      <c r="B319" s="223">
        <v>-685000</v>
      </c>
      <c r="C319" s="223">
        <v>685000</v>
      </c>
      <c r="D319" s="223"/>
      <c r="E319" s="223">
        <v>10322</v>
      </c>
      <c r="F319" s="223">
        <v>-3948</v>
      </c>
      <c r="G319" s="223">
        <v>-3784</v>
      </c>
      <c r="H319" s="223"/>
      <c r="I319" s="223">
        <v>17716</v>
      </c>
      <c r="J319" s="223">
        <v>0</v>
      </c>
      <c r="K319" s="223"/>
      <c r="L319" s="223">
        <v>-1841</v>
      </c>
      <c r="M319" s="255">
        <v>-0.25</v>
      </c>
    </row>
    <row r="320" spans="1:13" s="309" customFormat="1" ht="15.75">
      <c r="A320" s="292" t="s">
        <v>77</v>
      </c>
      <c r="B320" s="223">
        <v>0</v>
      </c>
      <c r="C320" s="223">
        <v>0</v>
      </c>
      <c r="D320" s="223"/>
      <c r="E320" s="223">
        <v>4468</v>
      </c>
      <c r="F320" s="223">
        <v>-2792</v>
      </c>
      <c r="G320" s="223">
        <v>-706</v>
      </c>
      <c r="H320" s="223"/>
      <c r="I320" s="223">
        <v>20848</v>
      </c>
      <c r="J320" s="223">
        <v>-19933</v>
      </c>
      <c r="K320" s="223"/>
      <c r="L320" s="223">
        <v>-387</v>
      </c>
      <c r="M320" s="255">
        <v>-0.08</v>
      </c>
    </row>
    <row r="321" spans="1:13" s="309" customFormat="1" ht="15.75">
      <c r="A321" s="292" t="s">
        <v>79</v>
      </c>
      <c r="B321" s="223">
        <v>0</v>
      </c>
      <c r="C321" s="223">
        <v>0</v>
      </c>
      <c r="D321" s="223"/>
      <c r="E321" s="223">
        <v>3192</v>
      </c>
      <c r="F321" s="223">
        <v>-2144</v>
      </c>
      <c r="G321" s="223">
        <v>-477</v>
      </c>
      <c r="H321" s="223"/>
      <c r="I321" s="223">
        <v>14490</v>
      </c>
      <c r="J321" s="223">
        <v>-12885</v>
      </c>
      <c r="K321" s="223"/>
      <c r="L321" s="223">
        <v>-496</v>
      </c>
      <c r="M321" s="255">
        <v>-0.12</v>
      </c>
    </row>
    <row r="322" spans="1:13" s="309" customFormat="1" ht="15.75">
      <c r="A322" s="292" t="s">
        <v>81</v>
      </c>
      <c r="B322" s="223">
        <v>0</v>
      </c>
      <c r="C322" s="223">
        <v>0</v>
      </c>
      <c r="D322" s="223"/>
      <c r="E322" s="223">
        <v>5659</v>
      </c>
      <c r="F322" s="223">
        <v>-2985</v>
      </c>
      <c r="G322" s="223">
        <v>-1485</v>
      </c>
      <c r="H322" s="223"/>
      <c r="I322" s="223">
        <v>32000</v>
      </c>
      <c r="J322" s="223">
        <v>-28695</v>
      </c>
      <c r="K322" s="223"/>
      <c r="L322" s="223">
        <v>-1204</v>
      </c>
      <c r="M322" s="255">
        <v>-0.21</v>
      </c>
    </row>
    <row r="323" spans="1:13" s="309" customFormat="1" ht="15.75">
      <c r="A323" s="292" t="s">
        <v>83</v>
      </c>
      <c r="B323" s="223">
        <v>0</v>
      </c>
      <c r="C323" s="223">
        <v>0</v>
      </c>
      <c r="D323" s="223"/>
      <c r="E323" s="223">
        <v>5344</v>
      </c>
      <c r="F323" s="223">
        <v>-6143</v>
      </c>
      <c r="G323" s="223">
        <v>-1652</v>
      </c>
      <c r="H323" s="223"/>
      <c r="I323" s="223">
        <v>12090</v>
      </c>
      <c r="J323" s="223">
        <v>-15396</v>
      </c>
      <c r="K323" s="223"/>
      <c r="L323" s="223">
        <v>-53</v>
      </c>
      <c r="M323" s="255">
        <v>-0.01</v>
      </c>
    </row>
    <row r="324" spans="1:13" s="309" customFormat="1" ht="15.75">
      <c r="A324" s="292" t="s">
        <v>84</v>
      </c>
      <c r="B324" s="223">
        <v>0</v>
      </c>
      <c r="C324" s="223">
        <v>0</v>
      </c>
      <c r="D324" s="223"/>
      <c r="E324" s="223">
        <v>2184</v>
      </c>
      <c r="F324" s="223">
        <v>-819</v>
      </c>
      <c r="G324" s="223">
        <v>-1030</v>
      </c>
      <c r="H324" s="223"/>
      <c r="I324" s="223">
        <v>7925</v>
      </c>
      <c r="J324" s="223">
        <v>-8698</v>
      </c>
      <c r="K324" s="223"/>
      <c r="L324" s="223">
        <v>-280</v>
      </c>
      <c r="M324" s="255">
        <v>-0.18</v>
      </c>
    </row>
    <row r="325" spans="1:13" s="309" customFormat="1" ht="15.75">
      <c r="A325" s="292" t="s">
        <v>85</v>
      </c>
      <c r="B325" s="223">
        <v>0</v>
      </c>
      <c r="C325" s="223">
        <v>0</v>
      </c>
      <c r="D325" s="223"/>
      <c r="E325" s="223">
        <v>10087</v>
      </c>
      <c r="F325" s="223">
        <v>-3574</v>
      </c>
      <c r="G325" s="223">
        <v>-4610</v>
      </c>
      <c r="H325" s="223"/>
      <c r="I325" s="223">
        <v>30151</v>
      </c>
      <c r="J325" s="223">
        <v>-33613</v>
      </c>
      <c r="K325" s="223"/>
      <c r="L325" s="223">
        <v>-71</v>
      </c>
      <c r="M325" s="255">
        <v>-0.01</v>
      </c>
    </row>
    <row r="326" spans="1:13" s="309" customFormat="1" ht="15.75">
      <c r="A326" s="292" t="s">
        <v>86</v>
      </c>
      <c r="B326" s="223">
        <v>0</v>
      </c>
      <c r="C326" s="223">
        <v>0</v>
      </c>
      <c r="D326" s="223"/>
      <c r="E326" s="223">
        <v>9741</v>
      </c>
      <c r="F326" s="223">
        <v>-3731</v>
      </c>
      <c r="G326" s="223">
        <v>-4556</v>
      </c>
      <c r="H326" s="223"/>
      <c r="I326" s="223">
        <v>24383</v>
      </c>
      <c r="J326" s="223">
        <v>-26361</v>
      </c>
      <c r="K326" s="223"/>
      <c r="L326" s="223">
        <v>-160</v>
      </c>
      <c r="M326" s="255">
        <v>-0.02</v>
      </c>
    </row>
    <row r="327" spans="1:13" s="309" customFormat="1" ht="15.75">
      <c r="A327" s="292" t="s">
        <v>87</v>
      </c>
      <c r="B327" s="223">
        <v>0</v>
      </c>
      <c r="C327" s="223">
        <v>0</v>
      </c>
      <c r="D327" s="223"/>
      <c r="E327" s="223">
        <v>11887</v>
      </c>
      <c r="F327" s="223">
        <v>-4024</v>
      </c>
      <c r="G327" s="223">
        <v>-5588</v>
      </c>
      <c r="H327" s="223"/>
      <c r="I327" s="223">
        <v>30635</v>
      </c>
      <c r="J327" s="223">
        <v>-34383</v>
      </c>
      <c r="K327" s="223"/>
      <c r="L327" s="223">
        <v>-63</v>
      </c>
      <c r="M327" s="255">
        <v>-0.01</v>
      </c>
    </row>
    <row r="328" spans="1:13" s="309" customFormat="1" ht="15.75">
      <c r="A328" s="292" t="s">
        <v>88</v>
      </c>
      <c r="B328" s="223">
        <v>0</v>
      </c>
      <c r="C328" s="223">
        <v>0</v>
      </c>
      <c r="D328" s="223"/>
      <c r="E328" s="223">
        <v>25008</v>
      </c>
      <c r="F328" s="223">
        <v>-9136</v>
      </c>
      <c r="G328" s="223">
        <v>-12568</v>
      </c>
      <c r="H328" s="223"/>
      <c r="I328" s="223">
        <v>53121</v>
      </c>
      <c r="J328" s="223">
        <v>-62248</v>
      </c>
      <c r="K328" s="223"/>
      <c r="L328" s="223">
        <v>-80</v>
      </c>
      <c r="M328" s="255">
        <v>0</v>
      </c>
    </row>
    <row r="329" spans="1:13" s="309" customFormat="1" ht="15.75">
      <c r="A329" s="292" t="s">
        <v>89</v>
      </c>
      <c r="B329" s="223">
        <v>0</v>
      </c>
      <c r="C329" s="223">
        <v>0</v>
      </c>
      <c r="D329" s="223"/>
      <c r="E329" s="223">
        <v>10019</v>
      </c>
      <c r="F329" s="223">
        <v>-7607</v>
      </c>
      <c r="G329" s="223">
        <v>0</v>
      </c>
      <c r="H329" s="223"/>
      <c r="I329" s="223">
        <v>48767</v>
      </c>
      <c r="J329" s="223">
        <v>-64441</v>
      </c>
      <c r="K329" s="223"/>
      <c r="L329" s="223">
        <v>-3518</v>
      </c>
      <c r="M329" s="255">
        <v>-0.54</v>
      </c>
    </row>
    <row r="330" spans="1:13" s="309" customFormat="1" ht="15.75">
      <c r="A330" s="292" t="s">
        <v>90</v>
      </c>
      <c r="B330" s="223">
        <v>0</v>
      </c>
      <c r="C330" s="223">
        <v>0</v>
      </c>
      <c r="D330" s="223"/>
      <c r="E330" s="223">
        <v>4189</v>
      </c>
      <c r="F330" s="223">
        <v>-4318</v>
      </c>
      <c r="G330" s="223">
        <v>-1782</v>
      </c>
      <c r="H330" s="223"/>
      <c r="I330" s="223">
        <v>27109</v>
      </c>
      <c r="J330" s="223">
        <v>-36701</v>
      </c>
      <c r="K330" s="223"/>
      <c r="L330" s="223">
        <v>-47</v>
      </c>
      <c r="M330" s="255">
        <v>-0.02</v>
      </c>
    </row>
    <row r="331" spans="1:13" s="309" customFormat="1" ht="15.75">
      <c r="A331" s="292" t="s">
        <v>91</v>
      </c>
      <c r="B331" s="223">
        <v>0</v>
      </c>
      <c r="C331" s="223">
        <v>0</v>
      </c>
      <c r="D331" s="223"/>
      <c r="E331" s="223">
        <v>10063</v>
      </c>
      <c r="F331" s="223">
        <v>-3921</v>
      </c>
      <c r="G331" s="223">
        <v>-5510</v>
      </c>
      <c r="H331" s="223"/>
      <c r="I331" s="223">
        <v>61993</v>
      </c>
      <c r="J331" s="223">
        <v>-75538</v>
      </c>
      <c r="K331" s="223"/>
      <c r="L331" s="223">
        <v>-63</v>
      </c>
      <c r="M331" s="255">
        <v>-0.01</v>
      </c>
    </row>
    <row r="332" spans="1:13" s="309" customFormat="1" ht="15.75">
      <c r="A332" s="292" t="s">
        <v>300</v>
      </c>
      <c r="B332" s="223">
        <v>-615000</v>
      </c>
      <c r="C332" s="223">
        <v>615000</v>
      </c>
      <c r="D332" s="223"/>
      <c r="E332" s="223">
        <v>778</v>
      </c>
      <c r="F332" s="223">
        <v>0</v>
      </c>
      <c r="G332" s="223">
        <v>0</v>
      </c>
      <c r="H332" s="223"/>
      <c r="I332" s="223">
        <v>6577</v>
      </c>
      <c r="J332" s="223">
        <v>0</v>
      </c>
      <c r="K332" s="223"/>
      <c r="L332" s="223">
        <v>-370</v>
      </c>
      <c r="M332" s="255">
        <v>-0.05</v>
      </c>
    </row>
    <row r="333" spans="1:13" s="309" customFormat="1" ht="15.75">
      <c r="A333" s="292" t="s">
        <v>92</v>
      </c>
      <c r="B333" s="223">
        <v>0</v>
      </c>
      <c r="C333" s="223">
        <v>0</v>
      </c>
      <c r="D333" s="223"/>
      <c r="E333" s="223">
        <v>0</v>
      </c>
      <c r="F333" s="223">
        <v>0</v>
      </c>
      <c r="G333" s="223">
        <v>0</v>
      </c>
      <c r="H333" s="223"/>
      <c r="I333" s="223">
        <v>0</v>
      </c>
      <c r="J333" s="223">
        <v>0</v>
      </c>
      <c r="K333" s="223"/>
      <c r="L333" s="223">
        <v>0</v>
      </c>
      <c r="M333" s="255">
        <v>0</v>
      </c>
    </row>
    <row r="334" spans="1:13" s="309" customFormat="1" ht="15.75">
      <c r="A334" s="292" t="s">
        <v>93</v>
      </c>
      <c r="B334" s="223">
        <v>0</v>
      </c>
      <c r="C334" s="223">
        <v>0</v>
      </c>
      <c r="D334" s="223"/>
      <c r="E334" s="223">
        <v>0</v>
      </c>
      <c r="F334" s="223">
        <v>0</v>
      </c>
      <c r="G334" s="223">
        <v>0</v>
      </c>
      <c r="H334" s="223"/>
      <c r="I334" s="223">
        <v>0</v>
      </c>
      <c r="J334" s="223">
        <v>0</v>
      </c>
      <c r="K334" s="223"/>
      <c r="L334" s="223">
        <v>0</v>
      </c>
      <c r="M334" s="255">
        <v>0</v>
      </c>
    </row>
    <row r="335" spans="1:13" s="309" customFormat="1" ht="15.75">
      <c r="A335" s="292" t="s">
        <v>94</v>
      </c>
      <c r="B335" s="223">
        <v>0</v>
      </c>
      <c r="C335" s="223">
        <v>0</v>
      </c>
      <c r="D335" s="223"/>
      <c r="E335" s="223">
        <v>0</v>
      </c>
      <c r="F335" s="223">
        <v>0</v>
      </c>
      <c r="G335" s="223">
        <v>0</v>
      </c>
      <c r="H335" s="223"/>
      <c r="I335" s="223">
        <v>0</v>
      </c>
      <c r="J335" s="223">
        <v>0</v>
      </c>
      <c r="K335" s="223"/>
      <c r="L335" s="223">
        <v>0</v>
      </c>
      <c r="M335" s="255">
        <v>0</v>
      </c>
    </row>
    <row r="336" spans="1:13" s="309" customFormat="1" ht="15.75">
      <c r="A336" s="292" t="s">
        <v>302</v>
      </c>
      <c r="B336" s="223">
        <v>-1589150</v>
      </c>
      <c r="C336" s="223">
        <v>1589664</v>
      </c>
      <c r="D336" s="223"/>
      <c r="E336" s="223">
        <v>0</v>
      </c>
      <c r="F336" s="223">
        <v>0</v>
      </c>
      <c r="G336" s="223">
        <v>0</v>
      </c>
      <c r="H336" s="223"/>
      <c r="I336" s="223">
        <v>0</v>
      </c>
      <c r="J336" s="223">
        <v>0</v>
      </c>
      <c r="K336" s="223"/>
      <c r="L336" s="223">
        <v>-514</v>
      </c>
      <c r="M336" s="255">
        <v>-0.03</v>
      </c>
    </row>
    <row r="337" spans="1:13" s="309" customFormat="1" ht="15.75">
      <c r="A337" s="292" t="s">
        <v>95</v>
      </c>
      <c r="B337" s="223">
        <v>0</v>
      </c>
      <c r="C337" s="223">
        <v>0</v>
      </c>
      <c r="D337" s="223"/>
      <c r="E337" s="223">
        <v>0</v>
      </c>
      <c r="F337" s="223">
        <v>0</v>
      </c>
      <c r="G337" s="223">
        <v>0</v>
      </c>
      <c r="H337" s="223"/>
      <c r="I337" s="223">
        <v>0</v>
      </c>
      <c r="J337" s="223">
        <v>0</v>
      </c>
      <c r="K337" s="223"/>
      <c r="L337" s="223">
        <v>0</v>
      </c>
      <c r="M337" s="255">
        <v>0</v>
      </c>
    </row>
    <row r="338" spans="1:13" s="309" customFormat="1" ht="15.75">
      <c r="A338" s="292" t="s">
        <v>96</v>
      </c>
      <c r="B338" s="223">
        <v>0</v>
      </c>
      <c r="C338" s="223">
        <v>0</v>
      </c>
      <c r="D338" s="223"/>
      <c r="E338" s="223">
        <v>42506</v>
      </c>
      <c r="F338" s="223">
        <v>-42189</v>
      </c>
      <c r="G338" s="223">
        <v>0</v>
      </c>
      <c r="H338" s="223"/>
      <c r="I338" s="223">
        <v>0</v>
      </c>
      <c r="J338" s="223">
        <v>0</v>
      </c>
      <c r="K338" s="223"/>
      <c r="L338" s="223">
        <v>-106</v>
      </c>
      <c r="M338" s="255">
        <v>-0.01</v>
      </c>
    </row>
    <row r="339" spans="1:13" s="309" customFormat="1" ht="15.75">
      <c r="A339" s="292" t="s">
        <v>97</v>
      </c>
      <c r="B339" s="223">
        <v>0</v>
      </c>
      <c r="C339" s="223">
        <v>0</v>
      </c>
      <c r="D339" s="223"/>
      <c r="E339" s="223">
        <v>0</v>
      </c>
      <c r="F339" s="223">
        <v>0</v>
      </c>
      <c r="G339" s="223">
        <v>0</v>
      </c>
      <c r="H339" s="223"/>
      <c r="I339" s="223">
        <v>0</v>
      </c>
      <c r="J339" s="223">
        <v>0</v>
      </c>
      <c r="K339" s="223"/>
      <c r="L339" s="223">
        <v>0</v>
      </c>
      <c r="M339" s="255">
        <v>0</v>
      </c>
    </row>
    <row r="340" spans="1:13" s="309" customFormat="1" ht="15.75">
      <c r="A340" s="292" t="s">
        <v>98</v>
      </c>
      <c r="B340" s="223">
        <v>0</v>
      </c>
      <c r="C340" s="223">
        <v>0</v>
      </c>
      <c r="D340" s="223"/>
      <c r="E340" s="223">
        <v>0</v>
      </c>
      <c r="F340" s="223">
        <v>-38</v>
      </c>
      <c r="G340" s="223">
        <v>0</v>
      </c>
      <c r="H340" s="223"/>
      <c r="I340" s="223">
        <v>0</v>
      </c>
      <c r="J340" s="223">
        <v>0</v>
      </c>
      <c r="K340" s="223"/>
      <c r="L340" s="223">
        <v>0</v>
      </c>
      <c r="M340" s="255">
        <v>0</v>
      </c>
    </row>
    <row r="341" spans="1:13" s="309" customFormat="1" ht="15.75">
      <c r="A341" s="292" t="s">
        <v>99</v>
      </c>
      <c r="B341" s="223">
        <v>0</v>
      </c>
      <c r="C341" s="223">
        <v>0</v>
      </c>
      <c r="D341" s="223"/>
      <c r="E341" s="223">
        <v>0</v>
      </c>
      <c r="F341" s="223">
        <v>0</v>
      </c>
      <c r="G341" s="223">
        <v>0</v>
      </c>
      <c r="H341" s="223"/>
      <c r="I341" s="223">
        <v>0</v>
      </c>
      <c r="J341" s="223">
        <v>0</v>
      </c>
      <c r="K341" s="223"/>
      <c r="L341" s="223">
        <v>0</v>
      </c>
      <c r="M341" s="255">
        <v>0</v>
      </c>
    </row>
    <row r="342" spans="1:13" s="309" customFormat="1" ht="15.75">
      <c r="A342" s="292" t="s">
        <v>100</v>
      </c>
      <c r="B342" s="223">
        <v>0</v>
      </c>
      <c r="C342" s="223">
        <v>0</v>
      </c>
      <c r="D342" s="223"/>
      <c r="E342" s="223">
        <v>0</v>
      </c>
      <c r="F342" s="223">
        <v>-344</v>
      </c>
      <c r="G342" s="223">
        <v>0</v>
      </c>
      <c r="H342" s="223"/>
      <c r="I342" s="223">
        <v>0</v>
      </c>
      <c r="J342" s="223">
        <v>0</v>
      </c>
      <c r="K342" s="223"/>
      <c r="L342" s="223">
        <v>0</v>
      </c>
      <c r="M342" s="255">
        <v>0</v>
      </c>
    </row>
    <row r="343" spans="1:13" s="309" customFormat="1" ht="15.75">
      <c r="A343" s="292" t="s">
        <v>101</v>
      </c>
      <c r="B343" s="223">
        <v>0</v>
      </c>
      <c r="C343" s="223">
        <v>0</v>
      </c>
      <c r="D343" s="223"/>
      <c r="E343" s="223">
        <v>1097</v>
      </c>
      <c r="F343" s="223">
        <v>-1319</v>
      </c>
      <c r="G343" s="223">
        <v>0</v>
      </c>
      <c r="H343" s="223"/>
      <c r="I343" s="223">
        <v>6796</v>
      </c>
      <c r="J343" s="223">
        <v>-12932</v>
      </c>
      <c r="K343" s="223"/>
      <c r="L343" s="223">
        <v>-23</v>
      </c>
      <c r="M343" s="255">
        <v>-0.03</v>
      </c>
    </row>
    <row r="344" spans="1:13" s="309" customFormat="1" ht="15.75">
      <c r="A344" s="292" t="s">
        <v>102</v>
      </c>
      <c r="B344" s="223">
        <v>0</v>
      </c>
      <c r="C344" s="223">
        <v>0</v>
      </c>
      <c r="D344" s="223"/>
      <c r="E344" s="223">
        <v>2039</v>
      </c>
      <c r="F344" s="223">
        <v>-929</v>
      </c>
      <c r="G344" s="223">
        <v>0</v>
      </c>
      <c r="H344" s="223"/>
      <c r="I344" s="223">
        <v>12455</v>
      </c>
      <c r="J344" s="223">
        <v>-16226</v>
      </c>
      <c r="K344" s="223"/>
      <c r="L344" s="223">
        <v>-38</v>
      </c>
      <c r="M344" s="255">
        <v>-0.03</v>
      </c>
    </row>
    <row r="345" spans="1:13" s="309" customFormat="1" ht="15.75">
      <c r="A345" s="292" t="s">
        <v>103</v>
      </c>
      <c r="B345" s="223">
        <v>0</v>
      </c>
      <c r="C345" s="223">
        <v>0</v>
      </c>
      <c r="D345" s="223"/>
      <c r="E345" s="223">
        <v>4649</v>
      </c>
      <c r="F345" s="223">
        <v>-1459</v>
      </c>
      <c r="G345" s="223">
        <v>-2501</v>
      </c>
      <c r="H345" s="223"/>
      <c r="I345" s="223">
        <v>42987</v>
      </c>
      <c r="J345" s="223">
        <v>-50279</v>
      </c>
      <c r="K345" s="223"/>
      <c r="L345" s="223">
        <v>-32</v>
      </c>
      <c r="M345" s="255">
        <v>-0.01</v>
      </c>
    </row>
    <row r="346" spans="1:13" s="309" customFormat="1" ht="15.75">
      <c r="A346" s="292" t="s">
        <v>104</v>
      </c>
      <c r="B346" s="223">
        <v>0</v>
      </c>
      <c r="C346" s="223">
        <v>0</v>
      </c>
      <c r="D346" s="223"/>
      <c r="E346" s="223">
        <v>2558</v>
      </c>
      <c r="F346" s="223">
        <v>-1083</v>
      </c>
      <c r="G346" s="223">
        <v>-1077</v>
      </c>
      <c r="H346" s="223"/>
      <c r="I346" s="223">
        <v>18646</v>
      </c>
      <c r="J346" s="223">
        <v>-25179</v>
      </c>
      <c r="K346" s="223"/>
      <c r="L346" s="223">
        <v>-17</v>
      </c>
      <c r="M346" s="255">
        <v>-0.01</v>
      </c>
    </row>
    <row r="347" spans="1:13" s="309" customFormat="1" ht="15.75">
      <c r="A347" s="292" t="s">
        <v>105</v>
      </c>
      <c r="B347" s="223">
        <v>0</v>
      </c>
      <c r="C347" s="223">
        <v>0</v>
      </c>
      <c r="D347" s="223"/>
      <c r="E347" s="223">
        <v>4956</v>
      </c>
      <c r="F347" s="223">
        <v>-2418</v>
      </c>
      <c r="G347" s="223">
        <v>-2215</v>
      </c>
      <c r="H347" s="223"/>
      <c r="I347" s="223">
        <v>35423</v>
      </c>
      <c r="J347" s="223">
        <v>-46190</v>
      </c>
      <c r="K347" s="223"/>
      <c r="L347" s="223">
        <v>-20</v>
      </c>
      <c r="M347" s="255">
        <v>-0.01</v>
      </c>
    </row>
    <row r="348" spans="1:13" s="309" customFormat="1" ht="15.75">
      <c r="A348" s="292" t="s">
        <v>106</v>
      </c>
      <c r="B348" s="223">
        <v>0</v>
      </c>
      <c r="C348" s="223">
        <v>0</v>
      </c>
      <c r="D348" s="223"/>
      <c r="E348" s="223">
        <v>1639</v>
      </c>
      <c r="F348" s="223">
        <v>-529</v>
      </c>
      <c r="G348" s="223">
        <v>-1374</v>
      </c>
      <c r="H348" s="223"/>
      <c r="I348" s="223">
        <v>11695</v>
      </c>
      <c r="J348" s="223">
        <v>-14482</v>
      </c>
      <c r="K348" s="223"/>
      <c r="L348" s="223">
        <v>-22</v>
      </c>
      <c r="M348" s="255">
        <v>-0.02</v>
      </c>
    </row>
    <row r="349" spans="1:13" s="309" customFormat="1" ht="15.75">
      <c r="A349" s="292" t="s">
        <v>107</v>
      </c>
      <c r="B349" s="223">
        <v>0</v>
      </c>
      <c r="C349" s="223">
        <v>0</v>
      </c>
      <c r="D349" s="223"/>
      <c r="E349" s="223">
        <v>8582</v>
      </c>
      <c r="F349" s="223">
        <v>-4470</v>
      </c>
      <c r="G349" s="223">
        <v>-3464</v>
      </c>
      <c r="H349" s="223"/>
      <c r="I349" s="223">
        <v>60915</v>
      </c>
      <c r="J349" s="223">
        <v>-72687</v>
      </c>
      <c r="K349" s="223"/>
      <c r="L349" s="223">
        <v>-43</v>
      </c>
      <c r="M349" s="255">
        <v>-0.01</v>
      </c>
    </row>
    <row r="350" spans="1:13" s="309" customFormat="1" ht="15.75">
      <c r="A350" s="292" t="s">
        <v>108</v>
      </c>
      <c r="B350" s="223">
        <v>0</v>
      </c>
      <c r="C350" s="223">
        <v>0</v>
      </c>
      <c r="D350" s="223"/>
      <c r="E350" s="223">
        <v>12642</v>
      </c>
      <c r="F350" s="223">
        <v>-7056</v>
      </c>
      <c r="G350" s="223">
        <v>-3841</v>
      </c>
      <c r="H350" s="223"/>
      <c r="I350" s="223">
        <v>72311</v>
      </c>
      <c r="J350" s="223">
        <v>-79173</v>
      </c>
      <c r="K350" s="223"/>
      <c r="L350" s="223">
        <v>-169</v>
      </c>
      <c r="M350" s="255">
        <v>-0.01</v>
      </c>
    </row>
    <row r="351" spans="1:13" s="309" customFormat="1" ht="15.75">
      <c r="A351" s="292" t="s">
        <v>109</v>
      </c>
      <c r="B351" s="223">
        <v>0</v>
      </c>
      <c r="C351" s="223">
        <v>0</v>
      </c>
      <c r="D351" s="223"/>
      <c r="E351" s="223">
        <v>7866</v>
      </c>
      <c r="F351" s="223">
        <v>-2400</v>
      </c>
      <c r="G351" s="223">
        <v>-1377</v>
      </c>
      <c r="H351" s="223"/>
      <c r="I351" s="223">
        <v>43590</v>
      </c>
      <c r="J351" s="223">
        <v>-60862</v>
      </c>
      <c r="K351" s="223"/>
      <c r="L351" s="223">
        <v>-429</v>
      </c>
      <c r="M351" s="255">
        <v>-0.08</v>
      </c>
    </row>
    <row r="352" spans="1:13" s="309" customFormat="1" ht="15.75">
      <c r="A352" s="292" t="s">
        <v>110</v>
      </c>
      <c r="B352" s="223">
        <v>-50000</v>
      </c>
      <c r="C352" s="223">
        <v>0</v>
      </c>
      <c r="D352" s="223"/>
      <c r="E352" s="223">
        <v>33491</v>
      </c>
      <c r="F352" s="223">
        <v>-38769</v>
      </c>
      <c r="G352" s="223">
        <v>-21348</v>
      </c>
      <c r="H352" s="223"/>
      <c r="I352" s="223">
        <v>466716</v>
      </c>
      <c r="J352" s="223">
        <v>0</v>
      </c>
      <c r="K352" s="223"/>
      <c r="L352" s="223">
        <v>-4062</v>
      </c>
      <c r="M352" s="255">
        <v>-0.14</v>
      </c>
    </row>
    <row r="353" spans="1:13" s="309" customFormat="1" ht="15.75">
      <c r="A353" s="292" t="s">
        <v>111</v>
      </c>
      <c r="B353" s="223">
        <v>0</v>
      </c>
      <c r="C353" s="223">
        <v>0</v>
      </c>
      <c r="D353" s="223"/>
      <c r="E353" s="223">
        <v>27260</v>
      </c>
      <c r="F353" s="223">
        <v>-44677</v>
      </c>
      <c r="G353" s="223">
        <v>0</v>
      </c>
      <c r="H353" s="223"/>
      <c r="I353" s="223">
        <v>171738</v>
      </c>
      <c r="J353" s="223">
        <v>0</v>
      </c>
      <c r="K353" s="223"/>
      <c r="L353" s="223">
        <v>-17</v>
      </c>
      <c r="M353" s="255">
        <v>0</v>
      </c>
    </row>
    <row r="354" spans="1:13" s="309" customFormat="1" ht="15.75">
      <c r="A354" s="292" t="s">
        <v>112</v>
      </c>
      <c r="B354" s="223">
        <v>0</v>
      </c>
      <c r="C354" s="223">
        <v>0</v>
      </c>
      <c r="D354" s="223"/>
      <c r="E354" s="223">
        <v>15848</v>
      </c>
      <c r="F354" s="223">
        <v>-21673</v>
      </c>
      <c r="G354" s="223">
        <v>0</v>
      </c>
      <c r="H354" s="223"/>
      <c r="I354" s="223">
        <v>111269</v>
      </c>
      <c r="J354" s="223">
        <v>0</v>
      </c>
      <c r="K354" s="223"/>
      <c r="L354" s="223">
        <v>-59</v>
      </c>
      <c r="M354" s="255">
        <v>0</v>
      </c>
    </row>
    <row r="355" spans="1:13" s="309" customFormat="1" ht="15.75">
      <c r="A355" s="292" t="s">
        <v>113</v>
      </c>
      <c r="B355" s="223">
        <v>0</v>
      </c>
      <c r="C355" s="223">
        <v>0</v>
      </c>
      <c r="D355" s="223"/>
      <c r="E355" s="223">
        <v>10555</v>
      </c>
      <c r="F355" s="223">
        <v>-3059</v>
      </c>
      <c r="G355" s="223">
        <v>-1686</v>
      </c>
      <c r="H355" s="223"/>
      <c r="I355" s="223">
        <v>52421</v>
      </c>
      <c r="J355" s="223">
        <v>-75689</v>
      </c>
      <c r="K355" s="223"/>
      <c r="L355" s="223">
        <v>-534</v>
      </c>
      <c r="M355" s="255">
        <v>-0.08</v>
      </c>
    </row>
    <row r="356" spans="1:13" s="309" customFormat="1" ht="15.75">
      <c r="A356" s="292" t="s">
        <v>114</v>
      </c>
      <c r="B356" s="223">
        <v>0</v>
      </c>
      <c r="C356" s="223">
        <v>0</v>
      </c>
      <c r="D356" s="223"/>
      <c r="E356" s="223">
        <v>7972</v>
      </c>
      <c r="F356" s="223">
        <v>-2693</v>
      </c>
      <c r="G356" s="223">
        <v>-3969</v>
      </c>
      <c r="H356" s="223"/>
      <c r="I356" s="223">
        <v>78703</v>
      </c>
      <c r="J356" s="223">
        <v>-106322</v>
      </c>
      <c r="K356" s="223"/>
      <c r="L356" s="223">
        <v>-492</v>
      </c>
      <c r="M356" s="255">
        <v>-0.09</v>
      </c>
    </row>
    <row r="357" spans="1:13" s="309" customFormat="1" ht="15.75">
      <c r="A357" s="292" t="s">
        <v>115</v>
      </c>
      <c r="B357" s="223">
        <v>0</v>
      </c>
      <c r="C357" s="223">
        <v>0</v>
      </c>
      <c r="D357" s="223"/>
      <c r="E357" s="223">
        <v>9105</v>
      </c>
      <c r="F357" s="223">
        <v>-40751</v>
      </c>
      <c r="G357" s="223">
        <v>0</v>
      </c>
      <c r="H357" s="223"/>
      <c r="I357" s="223">
        <v>206712</v>
      </c>
      <c r="J357" s="223">
        <v>0</v>
      </c>
      <c r="K357" s="223"/>
      <c r="L357" s="223">
        <v>-29</v>
      </c>
      <c r="M357" s="255">
        <v>0</v>
      </c>
    </row>
    <row r="358" spans="1:13" s="309" customFormat="1" ht="15.75">
      <c r="A358" s="292" t="s">
        <v>361</v>
      </c>
      <c r="B358" s="223">
        <v>0</v>
      </c>
      <c r="C358" s="223">
        <v>0</v>
      </c>
      <c r="D358" s="223"/>
      <c r="E358" s="223">
        <v>4111</v>
      </c>
      <c r="F358" s="223">
        <v>-1977</v>
      </c>
      <c r="G358" s="223">
        <v>-1655</v>
      </c>
      <c r="H358" s="223"/>
      <c r="I358" s="223">
        <v>24662</v>
      </c>
      <c r="J358" s="223">
        <v>-23233</v>
      </c>
      <c r="K358" s="223"/>
      <c r="L358" s="223">
        <v>-96</v>
      </c>
      <c r="M358" s="255">
        <v>-0.03</v>
      </c>
    </row>
    <row r="359" spans="1:13" s="309" customFormat="1" ht="15.75">
      <c r="A359" s="292" t="s">
        <v>362</v>
      </c>
      <c r="B359" s="223">
        <v>0</v>
      </c>
      <c r="C359" s="223">
        <v>0</v>
      </c>
      <c r="D359" s="223"/>
      <c r="E359" s="223">
        <v>5709</v>
      </c>
      <c r="F359" s="223">
        <v>-2061</v>
      </c>
      <c r="G359" s="223">
        <v>-3201</v>
      </c>
      <c r="H359" s="223"/>
      <c r="I359" s="223">
        <v>19081</v>
      </c>
      <c r="J359" s="223">
        <v>-19569</v>
      </c>
      <c r="K359" s="223"/>
      <c r="L359" s="223">
        <v>-743</v>
      </c>
      <c r="M359" s="255">
        <v>-0.18</v>
      </c>
    </row>
    <row r="360" spans="1:13" s="309" customFormat="1" ht="15.75">
      <c r="A360" s="292" t="s">
        <v>116</v>
      </c>
      <c r="B360" s="223">
        <v>0</v>
      </c>
      <c r="C360" s="223">
        <v>0</v>
      </c>
      <c r="D360" s="223"/>
      <c r="E360" s="223">
        <v>6804</v>
      </c>
      <c r="F360" s="223">
        <v>-2545</v>
      </c>
      <c r="G360" s="223">
        <v>-2360</v>
      </c>
      <c r="H360" s="223"/>
      <c r="I360" s="223">
        <v>20379</v>
      </c>
      <c r="J360" s="223">
        <v>-21857</v>
      </c>
      <c r="K360" s="223"/>
      <c r="L360" s="223">
        <v>-1092</v>
      </c>
      <c r="M360" s="255">
        <v>-0.21</v>
      </c>
    </row>
    <row r="361" spans="1:13" s="309" customFormat="1" ht="15.75">
      <c r="A361" s="292" t="s">
        <v>117</v>
      </c>
      <c r="B361" s="223">
        <v>0</v>
      </c>
      <c r="C361" s="223">
        <v>0</v>
      </c>
      <c r="D361" s="223"/>
      <c r="E361" s="223">
        <v>1296</v>
      </c>
      <c r="F361" s="223">
        <v>-5358</v>
      </c>
      <c r="G361" s="223">
        <v>-1477</v>
      </c>
      <c r="H361" s="223"/>
      <c r="I361" s="223">
        <v>0</v>
      </c>
      <c r="J361" s="223">
        <v>-17752</v>
      </c>
      <c r="K361" s="223"/>
      <c r="L361" s="223">
        <v>0</v>
      </c>
      <c r="M361" s="255">
        <v>0</v>
      </c>
    </row>
    <row r="362" spans="1:13" s="309" customFormat="1" ht="15.75">
      <c r="A362" s="292" t="s">
        <v>119</v>
      </c>
      <c r="B362" s="223">
        <v>0</v>
      </c>
      <c r="C362" s="223">
        <v>0</v>
      </c>
      <c r="D362" s="223"/>
      <c r="E362" s="223">
        <v>6278</v>
      </c>
      <c r="F362" s="223">
        <v>-3198</v>
      </c>
      <c r="G362" s="223">
        <v>-3213</v>
      </c>
      <c r="H362" s="223"/>
      <c r="I362" s="223">
        <v>79062</v>
      </c>
      <c r="J362" s="223">
        <v>-65877</v>
      </c>
      <c r="K362" s="223"/>
      <c r="L362" s="223">
        <v>-38</v>
      </c>
      <c r="M362" s="255">
        <v>-0.01</v>
      </c>
    </row>
    <row r="363" spans="1:13" s="309" customFormat="1" ht="15.75">
      <c r="A363" s="292" t="s">
        <v>120</v>
      </c>
      <c r="B363" s="223">
        <v>0</v>
      </c>
      <c r="C363" s="223">
        <v>0</v>
      </c>
      <c r="D363" s="223"/>
      <c r="E363" s="223">
        <v>14633</v>
      </c>
      <c r="F363" s="223">
        <v>-7926</v>
      </c>
      <c r="G363" s="223">
        <v>-6580</v>
      </c>
      <c r="H363" s="223"/>
      <c r="I363" s="223">
        <v>134461</v>
      </c>
      <c r="J363" s="223">
        <v>-110566</v>
      </c>
      <c r="K363" s="223"/>
      <c r="L363" s="223">
        <v>-52</v>
      </c>
      <c r="M363" s="255">
        <v>0</v>
      </c>
    </row>
    <row r="364" spans="1:13" s="309" customFormat="1" ht="15.75">
      <c r="A364" s="292" t="s">
        <v>121</v>
      </c>
      <c r="B364" s="223">
        <v>0</v>
      </c>
      <c r="C364" s="223">
        <v>0</v>
      </c>
      <c r="D364" s="223"/>
      <c r="E364" s="223">
        <v>10877</v>
      </c>
      <c r="F364" s="223">
        <v>-13320</v>
      </c>
      <c r="G364" s="223">
        <v>-5458</v>
      </c>
      <c r="H364" s="223"/>
      <c r="I364" s="223">
        <v>104436</v>
      </c>
      <c r="J364" s="223">
        <v>0</v>
      </c>
      <c r="K364" s="223"/>
      <c r="L364" s="223">
        <v>-51</v>
      </c>
      <c r="M364" s="255">
        <v>-0.01</v>
      </c>
    </row>
    <row r="365" spans="1:13" s="309" customFormat="1" ht="15.75">
      <c r="A365" s="292" t="s">
        <v>122</v>
      </c>
      <c r="B365" s="223">
        <v>0</v>
      </c>
      <c r="C365" s="223">
        <v>0</v>
      </c>
      <c r="D365" s="223"/>
      <c r="E365" s="223">
        <v>15486</v>
      </c>
      <c r="F365" s="223">
        <v>-6977</v>
      </c>
      <c r="G365" s="223">
        <v>-6865</v>
      </c>
      <c r="H365" s="223"/>
      <c r="I365" s="223">
        <v>60212</v>
      </c>
      <c r="J365" s="223">
        <v>-64892</v>
      </c>
      <c r="K365" s="223"/>
      <c r="L365" s="223">
        <v>-564</v>
      </c>
      <c r="M365" s="255">
        <v>-0.05</v>
      </c>
    </row>
    <row r="366" spans="1:13" s="309" customFormat="1" ht="15.75">
      <c r="A366" s="292" t="s">
        <v>123</v>
      </c>
      <c r="B366" s="223">
        <v>0</v>
      </c>
      <c r="C366" s="223">
        <v>0</v>
      </c>
      <c r="D366" s="223"/>
      <c r="E366" s="223">
        <v>18227</v>
      </c>
      <c r="F366" s="223">
        <v>-15346</v>
      </c>
      <c r="G366" s="223">
        <v>-9483</v>
      </c>
      <c r="H366" s="223"/>
      <c r="I366" s="223">
        <v>61181</v>
      </c>
      <c r="J366" s="223">
        <v>-65683</v>
      </c>
      <c r="K366" s="223"/>
      <c r="L366" s="223">
        <v>-63</v>
      </c>
      <c r="M366" s="255">
        <v>-0.01</v>
      </c>
    </row>
    <row r="367" spans="1:13" s="309" customFormat="1" ht="15.75">
      <c r="A367" s="292" t="s">
        <v>124</v>
      </c>
      <c r="B367" s="223">
        <v>0</v>
      </c>
      <c r="C367" s="223">
        <v>0</v>
      </c>
      <c r="D367" s="223"/>
      <c r="E367" s="223">
        <v>1139</v>
      </c>
      <c r="F367" s="223">
        <v>-500</v>
      </c>
      <c r="G367" s="223">
        <v>-612</v>
      </c>
      <c r="H367" s="223"/>
      <c r="I367" s="223">
        <v>10900</v>
      </c>
      <c r="J367" s="223">
        <v>-14879</v>
      </c>
      <c r="K367" s="223"/>
      <c r="L367" s="223">
        <v>-36</v>
      </c>
      <c r="M367" s="255">
        <v>-0.04</v>
      </c>
    </row>
    <row r="368" spans="1:13" s="309" customFormat="1" ht="15.75">
      <c r="A368" s="292" t="s">
        <v>126</v>
      </c>
      <c r="B368" s="223">
        <v>0</v>
      </c>
      <c r="C368" s="223">
        <v>0</v>
      </c>
      <c r="D368" s="223"/>
      <c r="E368" s="223">
        <v>3411</v>
      </c>
      <c r="F368" s="223">
        <v>-1375</v>
      </c>
      <c r="G368" s="223">
        <v>-1541</v>
      </c>
      <c r="H368" s="223"/>
      <c r="I368" s="223">
        <v>11344</v>
      </c>
      <c r="J368" s="223">
        <v>-17628</v>
      </c>
      <c r="K368" s="223"/>
      <c r="L368" s="223">
        <v>-73</v>
      </c>
      <c r="M368" s="255">
        <v>-0.03</v>
      </c>
    </row>
    <row r="369" spans="1:13" s="309" customFormat="1" ht="15.75">
      <c r="A369" s="292" t="s">
        <v>127</v>
      </c>
      <c r="B369" s="223">
        <v>0</v>
      </c>
      <c r="C369" s="223">
        <v>0</v>
      </c>
      <c r="D369" s="223"/>
      <c r="E369" s="223">
        <v>4228</v>
      </c>
      <c r="F369" s="223">
        <v>-2231</v>
      </c>
      <c r="G369" s="223">
        <v>-1010</v>
      </c>
      <c r="H369" s="223"/>
      <c r="I369" s="223">
        <v>10454</v>
      </c>
      <c r="J369" s="223">
        <v>-11730</v>
      </c>
      <c r="K369" s="223"/>
      <c r="L369" s="223">
        <v>-53</v>
      </c>
      <c r="M369" s="255">
        <v>-0.01</v>
      </c>
    </row>
    <row r="370" spans="1:13" s="309" customFormat="1" ht="15.75">
      <c r="A370" s="292" t="s">
        <v>128</v>
      </c>
      <c r="B370" s="223">
        <v>0</v>
      </c>
      <c r="C370" s="223">
        <v>0</v>
      </c>
      <c r="D370" s="223"/>
      <c r="E370" s="223">
        <v>58091</v>
      </c>
      <c r="F370" s="223">
        <v>-57747</v>
      </c>
      <c r="G370" s="223">
        <v>0</v>
      </c>
      <c r="H370" s="223"/>
      <c r="I370" s="223">
        <v>0</v>
      </c>
      <c r="J370" s="223">
        <v>0</v>
      </c>
      <c r="K370" s="223"/>
      <c r="L370" s="223">
        <v>-166</v>
      </c>
      <c r="M370" s="255">
        <v>-0.01</v>
      </c>
    </row>
    <row r="371" spans="1:13" s="309" customFormat="1" ht="15.75">
      <c r="A371" s="292" t="s">
        <v>1111</v>
      </c>
      <c r="B371" s="223">
        <v>0</v>
      </c>
      <c r="C371" s="223">
        <v>0</v>
      </c>
      <c r="D371" s="223"/>
      <c r="E371" s="223">
        <v>6916</v>
      </c>
      <c r="F371" s="223">
        <v>-6196</v>
      </c>
      <c r="G371" s="223">
        <v>583</v>
      </c>
      <c r="H371" s="223"/>
      <c r="I371" s="223">
        <v>150433</v>
      </c>
      <c r="J371" s="223">
        <v>-129109</v>
      </c>
      <c r="K371" s="223"/>
      <c r="L371" s="223">
        <v>-62</v>
      </c>
      <c r="M371" s="255">
        <v>-0.01</v>
      </c>
    </row>
    <row r="372" spans="1:13" s="309" customFormat="1" ht="15.75">
      <c r="A372" s="292" t="s">
        <v>1113</v>
      </c>
      <c r="B372" s="223">
        <v>0</v>
      </c>
      <c r="C372" s="223">
        <v>0</v>
      </c>
      <c r="D372" s="223"/>
      <c r="E372" s="223">
        <v>12482</v>
      </c>
      <c r="F372" s="223">
        <v>-4682</v>
      </c>
      <c r="G372" s="223">
        <v>-7351</v>
      </c>
      <c r="H372" s="223"/>
      <c r="I372" s="223">
        <v>272611</v>
      </c>
      <c r="J372" s="223">
        <v>-219901</v>
      </c>
      <c r="K372" s="223"/>
      <c r="L372" s="223">
        <v>-939</v>
      </c>
      <c r="M372" s="255">
        <v>-0.08</v>
      </c>
    </row>
    <row r="373" spans="1:13" s="309" customFormat="1" ht="15.75">
      <c r="A373" s="292" t="s">
        <v>290</v>
      </c>
      <c r="B373" s="223">
        <v>-1103909</v>
      </c>
      <c r="C373" s="223">
        <v>747600</v>
      </c>
      <c r="D373" s="223"/>
      <c r="E373" s="223">
        <v>9261</v>
      </c>
      <c r="F373" s="223">
        <v>0</v>
      </c>
      <c r="G373" s="223">
        <v>0</v>
      </c>
      <c r="H373" s="223"/>
      <c r="I373" s="223">
        <v>13512</v>
      </c>
      <c r="J373" s="223">
        <v>0</v>
      </c>
      <c r="K373" s="223"/>
      <c r="L373" s="223">
        <v>-1892</v>
      </c>
      <c r="M373" s="255">
        <v>-0.15</v>
      </c>
    </row>
    <row r="374" spans="1:13" s="309" customFormat="1" ht="15.75">
      <c r="A374" s="292" t="s">
        <v>220</v>
      </c>
      <c r="B374" s="223">
        <v>0</v>
      </c>
      <c r="C374" s="223">
        <v>0</v>
      </c>
      <c r="D374" s="223"/>
      <c r="E374" s="223">
        <v>20011</v>
      </c>
      <c r="F374" s="223">
        <v>-3008</v>
      </c>
      <c r="G374" s="223">
        <v>-4091</v>
      </c>
      <c r="H374" s="223"/>
      <c r="I374" s="223">
        <v>153223</v>
      </c>
      <c r="J374" s="223">
        <v>-177466</v>
      </c>
      <c r="K374" s="223"/>
      <c r="L374" s="223">
        <v>-129</v>
      </c>
      <c r="M374" s="255">
        <v>-0.02</v>
      </c>
    </row>
    <row r="375" spans="1:13" s="309" customFormat="1" ht="15.75">
      <c r="A375" s="292" t="s">
        <v>306</v>
      </c>
      <c r="B375" s="223">
        <v>-625000</v>
      </c>
      <c r="C375" s="223">
        <v>475000</v>
      </c>
      <c r="D375" s="223"/>
      <c r="E375" s="223">
        <v>7924</v>
      </c>
      <c r="F375" s="223">
        <v>0</v>
      </c>
      <c r="G375" s="223">
        <v>0</v>
      </c>
      <c r="H375" s="223"/>
      <c r="I375" s="223">
        <v>51921</v>
      </c>
      <c r="J375" s="223">
        <v>0</v>
      </c>
      <c r="K375" s="223"/>
      <c r="L375" s="223">
        <v>0</v>
      </c>
      <c r="M375" s="255">
        <v>0</v>
      </c>
    </row>
    <row r="376" spans="1:13" s="309" customFormat="1" ht="15.75">
      <c r="A376" s="292" t="s">
        <v>221</v>
      </c>
      <c r="B376" s="223">
        <v>0</v>
      </c>
      <c r="C376" s="223">
        <v>0</v>
      </c>
      <c r="D376" s="223"/>
      <c r="E376" s="223">
        <v>3216</v>
      </c>
      <c r="F376" s="223">
        <v>-2086</v>
      </c>
      <c r="G376" s="223">
        <v>-643</v>
      </c>
      <c r="H376" s="223"/>
      <c r="I376" s="223">
        <v>52761</v>
      </c>
      <c r="J376" s="223">
        <v>-57169</v>
      </c>
      <c r="K376" s="223"/>
      <c r="L376" s="223">
        <v>-78</v>
      </c>
      <c r="M376" s="255">
        <v>-0.02</v>
      </c>
    </row>
    <row r="377" spans="1:13" s="309" customFormat="1" ht="15.75">
      <c r="A377" s="292" t="s">
        <v>307</v>
      </c>
      <c r="B377" s="223">
        <v>-1136700</v>
      </c>
      <c r="C377" s="223">
        <v>850000</v>
      </c>
      <c r="D377" s="223"/>
      <c r="E377" s="223">
        <v>329</v>
      </c>
      <c r="F377" s="223">
        <v>0</v>
      </c>
      <c r="G377" s="223">
        <v>0</v>
      </c>
      <c r="H377" s="223"/>
      <c r="I377" s="223">
        <v>13333</v>
      </c>
      <c r="J377" s="223">
        <v>0</v>
      </c>
      <c r="K377" s="223"/>
      <c r="L377" s="223">
        <v>0</v>
      </c>
      <c r="M377" s="255">
        <v>0</v>
      </c>
    </row>
    <row r="378" spans="1:13" s="309" customFormat="1" ht="15.75">
      <c r="A378" s="292" t="s">
        <v>222</v>
      </c>
      <c r="B378" s="223">
        <v>0</v>
      </c>
      <c r="C378" s="223">
        <v>0</v>
      </c>
      <c r="D378" s="223"/>
      <c r="E378" s="223">
        <v>2495</v>
      </c>
      <c r="F378" s="223">
        <v>-1328</v>
      </c>
      <c r="G378" s="223">
        <v>-384</v>
      </c>
      <c r="H378" s="223"/>
      <c r="I378" s="223">
        <v>13926</v>
      </c>
      <c r="J378" s="223">
        <v>-13171</v>
      </c>
      <c r="K378" s="223"/>
      <c r="L378" s="223">
        <v>-68</v>
      </c>
      <c r="M378" s="255">
        <v>-0.03</v>
      </c>
    </row>
    <row r="379" spans="1:13" s="309" customFormat="1" ht="15.75">
      <c r="A379" s="292" t="s">
        <v>223</v>
      </c>
      <c r="B379" s="223">
        <v>0</v>
      </c>
      <c r="C379" s="223">
        <v>0</v>
      </c>
      <c r="D379" s="223"/>
      <c r="E379" s="223">
        <v>7025</v>
      </c>
      <c r="F379" s="223">
        <v>-2972</v>
      </c>
      <c r="G379" s="223">
        <v>-1065</v>
      </c>
      <c r="H379" s="223"/>
      <c r="I379" s="223">
        <v>22370</v>
      </c>
      <c r="J379" s="223">
        <v>-23214</v>
      </c>
      <c r="K379" s="223"/>
      <c r="L379" s="223">
        <v>-152</v>
      </c>
      <c r="M379" s="255">
        <v>-0.02</v>
      </c>
    </row>
    <row r="380" spans="1:13" s="309" customFormat="1" ht="15.75">
      <c r="A380" s="292" t="s">
        <v>224</v>
      </c>
      <c r="B380" s="223">
        <v>-600547</v>
      </c>
      <c r="C380" s="223">
        <v>456000</v>
      </c>
      <c r="D380" s="223"/>
      <c r="E380" s="223">
        <v>5664</v>
      </c>
      <c r="F380" s="223">
        <v>-2120</v>
      </c>
      <c r="G380" s="223">
        <v>-588</v>
      </c>
      <c r="H380" s="223"/>
      <c r="I380" s="223">
        <v>13493</v>
      </c>
      <c r="J380" s="223">
        <v>-7407</v>
      </c>
      <c r="K380" s="223"/>
      <c r="L380" s="223">
        <v>-660</v>
      </c>
      <c r="M380" s="255">
        <v>-0.1</v>
      </c>
    </row>
    <row r="381" spans="1:13" s="309" customFormat="1" ht="15.75">
      <c r="A381" s="292" t="s">
        <v>225</v>
      </c>
      <c r="B381" s="223">
        <v>0</v>
      </c>
      <c r="C381" s="223">
        <v>0</v>
      </c>
      <c r="D381" s="223"/>
      <c r="E381" s="223">
        <v>16198</v>
      </c>
      <c r="F381" s="223">
        <v>-6037</v>
      </c>
      <c r="G381" s="223">
        <v>-3224</v>
      </c>
      <c r="H381" s="223"/>
      <c r="I381" s="223">
        <v>77723</v>
      </c>
      <c r="J381" s="223">
        <v>-41446</v>
      </c>
      <c r="K381" s="223"/>
      <c r="L381" s="223">
        <v>-137</v>
      </c>
      <c r="M381" s="255">
        <v>-0.01</v>
      </c>
    </row>
    <row r="382" spans="1:13" s="309" customFormat="1" ht="15.75">
      <c r="A382" s="292" t="s">
        <v>226</v>
      </c>
      <c r="B382" s="223">
        <v>0</v>
      </c>
      <c r="C382" s="223">
        <v>0</v>
      </c>
      <c r="D382" s="223"/>
      <c r="E382" s="223">
        <v>15246</v>
      </c>
      <c r="F382" s="223">
        <v>-5360</v>
      </c>
      <c r="G382" s="223">
        <v>-2832</v>
      </c>
      <c r="H382" s="223"/>
      <c r="I382" s="223">
        <v>73366</v>
      </c>
      <c r="J382" s="223">
        <v>-33151</v>
      </c>
      <c r="K382" s="223"/>
      <c r="L382" s="223">
        <v>-124</v>
      </c>
      <c r="M382" s="255">
        <v>-0.01</v>
      </c>
    </row>
    <row r="383" spans="1:13" s="309" customFormat="1" ht="15.75">
      <c r="A383" s="292" t="s">
        <v>227</v>
      </c>
      <c r="B383" s="223">
        <v>0</v>
      </c>
      <c r="C383" s="223">
        <v>0</v>
      </c>
      <c r="D383" s="223"/>
      <c r="E383" s="223">
        <v>27435</v>
      </c>
      <c r="F383" s="223">
        <v>-8689</v>
      </c>
      <c r="G383" s="223">
        <v>-3964</v>
      </c>
      <c r="H383" s="223"/>
      <c r="I383" s="223">
        <v>128493</v>
      </c>
      <c r="J383" s="223">
        <v>-91872</v>
      </c>
      <c r="K383" s="223"/>
      <c r="L383" s="223">
        <v>-168</v>
      </c>
      <c r="M383" s="255">
        <v>-0.01</v>
      </c>
    </row>
    <row r="384" spans="1:13" s="309" customFormat="1" ht="15.75">
      <c r="A384" s="292" t="s">
        <v>228</v>
      </c>
      <c r="B384" s="223">
        <v>0</v>
      </c>
      <c r="C384" s="223">
        <v>0</v>
      </c>
      <c r="D384" s="223"/>
      <c r="E384" s="223">
        <v>20974</v>
      </c>
      <c r="F384" s="223">
        <v>-9466</v>
      </c>
      <c r="G384" s="223">
        <v>-3171</v>
      </c>
      <c r="H384" s="223"/>
      <c r="I384" s="223">
        <v>106395</v>
      </c>
      <c r="J384" s="223">
        <v>-101779</v>
      </c>
      <c r="K384" s="223"/>
      <c r="L384" s="223">
        <v>-222</v>
      </c>
      <c r="M384" s="255">
        <v>-0.01</v>
      </c>
    </row>
    <row r="385" spans="1:13" s="309" customFormat="1" ht="15.75">
      <c r="A385" s="292" t="s">
        <v>1183</v>
      </c>
      <c r="B385" s="223">
        <v>0</v>
      </c>
      <c r="C385" s="223">
        <v>0</v>
      </c>
      <c r="D385" s="223"/>
      <c r="E385" s="223">
        <v>1980</v>
      </c>
      <c r="F385" s="223">
        <v>-906</v>
      </c>
      <c r="G385" s="223">
        <v>-722</v>
      </c>
      <c r="H385" s="223"/>
      <c r="I385" s="223">
        <v>14662</v>
      </c>
      <c r="J385" s="223">
        <v>-15482</v>
      </c>
      <c r="K385" s="223"/>
      <c r="L385" s="223">
        <v>100</v>
      </c>
      <c r="M385" s="255">
        <v>0.06</v>
      </c>
    </row>
    <row r="386" spans="1:13" s="309" customFormat="1" ht="15.75">
      <c r="A386" s="292" t="s">
        <v>1184</v>
      </c>
      <c r="B386" s="223">
        <v>0</v>
      </c>
      <c r="C386" s="223">
        <v>0</v>
      </c>
      <c r="D386" s="223"/>
      <c r="E386" s="223">
        <v>3478</v>
      </c>
      <c r="F386" s="223">
        <v>-1469</v>
      </c>
      <c r="G386" s="223">
        <v>-1102</v>
      </c>
      <c r="H386" s="223"/>
      <c r="I386" s="223">
        <v>16894</v>
      </c>
      <c r="J386" s="223">
        <v>-18305</v>
      </c>
      <c r="K386" s="223"/>
      <c r="L386" s="223">
        <v>370</v>
      </c>
      <c r="M386" s="255">
        <v>0.12</v>
      </c>
    </row>
    <row r="387" spans="1:13" s="309" customFormat="1" ht="15.75">
      <c r="A387" s="292" t="s">
        <v>1185</v>
      </c>
      <c r="B387" s="223">
        <v>0</v>
      </c>
      <c r="C387" s="223">
        <v>0</v>
      </c>
      <c r="D387" s="223"/>
      <c r="E387" s="223">
        <v>4763</v>
      </c>
      <c r="F387" s="223">
        <v>-2308</v>
      </c>
      <c r="G387" s="223">
        <v>-1137</v>
      </c>
      <c r="H387" s="223"/>
      <c r="I387" s="223">
        <v>20159</v>
      </c>
      <c r="J387" s="223">
        <v>-21857</v>
      </c>
      <c r="K387" s="223"/>
      <c r="L387" s="223">
        <v>677</v>
      </c>
      <c r="M387" s="255">
        <v>0.16</v>
      </c>
    </row>
    <row r="388" spans="1:13" s="309" customFormat="1" ht="15.75">
      <c r="A388" s="292" t="s">
        <v>1186</v>
      </c>
      <c r="B388" s="223">
        <v>0</v>
      </c>
      <c r="C388" s="223">
        <v>0</v>
      </c>
      <c r="D388" s="223"/>
      <c r="E388" s="223">
        <v>13345</v>
      </c>
      <c r="F388" s="223">
        <v>-5278</v>
      </c>
      <c r="G388" s="223">
        <v>-5560</v>
      </c>
      <c r="H388" s="223"/>
      <c r="I388" s="223">
        <v>60184</v>
      </c>
      <c r="J388" s="223">
        <v>-67660</v>
      </c>
      <c r="K388" s="223"/>
      <c r="L388" s="223">
        <v>2570</v>
      </c>
      <c r="M388" s="255">
        <v>0.21</v>
      </c>
    </row>
    <row r="389" spans="1:13" s="309" customFormat="1" ht="15.75">
      <c r="A389" s="292" t="s">
        <v>1187</v>
      </c>
      <c r="B389" s="223">
        <v>0</v>
      </c>
      <c r="C389" s="223">
        <v>0</v>
      </c>
      <c r="D389" s="223"/>
      <c r="E389" s="223">
        <v>12914</v>
      </c>
      <c r="F389" s="223">
        <v>-7157</v>
      </c>
      <c r="G389" s="223">
        <v>-4751</v>
      </c>
      <c r="H389" s="223"/>
      <c r="I389" s="223">
        <v>1472949</v>
      </c>
      <c r="J389" s="223">
        <v>-1478547</v>
      </c>
      <c r="K389" s="223"/>
      <c r="L389" s="223">
        <v>-5830</v>
      </c>
      <c r="M389" s="255">
        <v>-72875</v>
      </c>
    </row>
    <row r="390" spans="1:13" s="309" customFormat="1" ht="15.75">
      <c r="A390" s="292" t="s">
        <v>1188</v>
      </c>
      <c r="B390" s="223">
        <v>0</v>
      </c>
      <c r="C390" s="223">
        <v>0</v>
      </c>
      <c r="D390" s="223"/>
      <c r="E390" s="223">
        <v>9506</v>
      </c>
      <c r="F390" s="223">
        <v>-5455</v>
      </c>
      <c r="G390" s="223">
        <v>0</v>
      </c>
      <c r="H390" s="223"/>
      <c r="I390" s="223">
        <v>27422</v>
      </c>
      <c r="J390" s="223">
        <v>-31508</v>
      </c>
      <c r="K390" s="223"/>
      <c r="L390" s="223">
        <v>-4116</v>
      </c>
      <c r="M390" s="255">
        <v>-0.43</v>
      </c>
    </row>
    <row r="391" spans="1:13" s="309" customFormat="1" ht="15.75">
      <c r="A391" s="292" t="s">
        <v>294</v>
      </c>
      <c r="B391" s="223">
        <v>-875009</v>
      </c>
      <c r="C391" s="223">
        <v>875000</v>
      </c>
      <c r="D391" s="223"/>
      <c r="E391" s="223">
        <v>8879</v>
      </c>
      <c r="F391" s="223">
        <v>-4159</v>
      </c>
      <c r="G391" s="223">
        <v>0</v>
      </c>
      <c r="H391" s="223"/>
      <c r="I391" s="223">
        <v>15301</v>
      </c>
      <c r="J391" s="223">
        <v>-10075</v>
      </c>
      <c r="K391" s="223"/>
      <c r="L391" s="223">
        <v>-2890</v>
      </c>
      <c r="M391" s="255">
        <v>-0.32</v>
      </c>
    </row>
    <row r="392" spans="1:13" s="309" customFormat="1" ht="15.75">
      <c r="A392" s="292" t="s">
        <v>295</v>
      </c>
      <c r="B392" s="223">
        <v>-450067</v>
      </c>
      <c r="C392" s="223">
        <v>450000</v>
      </c>
      <c r="D392" s="223"/>
      <c r="E392" s="223">
        <v>-529</v>
      </c>
      <c r="F392" s="223">
        <v>0</v>
      </c>
      <c r="G392" s="223">
        <v>0</v>
      </c>
      <c r="H392" s="223"/>
      <c r="I392" s="223">
        <v>625</v>
      </c>
      <c r="J392" s="223">
        <v>0</v>
      </c>
      <c r="K392" s="223"/>
      <c r="L392" s="223">
        <v>0</v>
      </c>
      <c r="M392" s="255">
        <v>0</v>
      </c>
    </row>
    <row r="393" spans="1:13" s="309" customFormat="1" ht="15.75">
      <c r="A393" s="292" t="s">
        <v>66</v>
      </c>
      <c r="B393" s="223">
        <v>0</v>
      </c>
      <c r="C393" s="223">
        <v>0</v>
      </c>
      <c r="D393" s="223"/>
      <c r="E393" s="223">
        <v>10212</v>
      </c>
      <c r="F393" s="223">
        <v>-4686</v>
      </c>
      <c r="G393" s="223">
        <v>-4185</v>
      </c>
      <c r="H393" s="223"/>
      <c r="I393" s="223">
        <v>31162</v>
      </c>
      <c r="J393" s="223">
        <v>-37882</v>
      </c>
      <c r="K393" s="223"/>
      <c r="L393" s="223">
        <v>-541</v>
      </c>
      <c r="M393" s="255">
        <v>-0.06</v>
      </c>
    </row>
    <row r="394" spans="1:13" s="309" customFormat="1" ht="15.75">
      <c r="A394" s="292" t="s">
        <v>67</v>
      </c>
      <c r="B394" s="223">
        <v>0</v>
      </c>
      <c r="C394" s="223">
        <v>0</v>
      </c>
      <c r="D394" s="223"/>
      <c r="E394" s="223">
        <v>6628</v>
      </c>
      <c r="F394" s="223">
        <v>-1438</v>
      </c>
      <c r="G394" s="223">
        <v>0</v>
      </c>
      <c r="H394" s="223"/>
      <c r="I394" s="223">
        <v>44692</v>
      </c>
      <c r="J394" s="223">
        <v>-46105</v>
      </c>
      <c r="K394" s="223"/>
      <c r="L394" s="223">
        <v>-3580</v>
      </c>
      <c r="M394" s="255">
        <v>-0.7</v>
      </c>
    </row>
    <row r="395" spans="1:13" s="309" customFormat="1" ht="15.75">
      <c r="A395" s="292" t="s">
        <v>229</v>
      </c>
      <c r="B395" s="223">
        <v>0</v>
      </c>
      <c r="C395" s="223">
        <v>0</v>
      </c>
      <c r="D395" s="223"/>
      <c r="E395" s="223">
        <v>52267</v>
      </c>
      <c r="F395" s="223">
        <v>-52251</v>
      </c>
      <c r="G395" s="223">
        <v>0</v>
      </c>
      <c r="H395" s="223"/>
      <c r="I395" s="223">
        <v>0</v>
      </c>
      <c r="J395" s="223">
        <v>0</v>
      </c>
      <c r="K395" s="223"/>
      <c r="L395" s="223">
        <v>0</v>
      </c>
      <c r="M395" s="255">
        <v>0</v>
      </c>
    </row>
    <row r="396" spans="1:13" s="309" customFormat="1" ht="15.75">
      <c r="A396" s="292" t="s">
        <v>1189</v>
      </c>
      <c r="B396" s="223">
        <v>0</v>
      </c>
      <c r="C396" s="223">
        <v>0</v>
      </c>
      <c r="D396" s="223"/>
      <c r="E396" s="223">
        <v>1990</v>
      </c>
      <c r="F396" s="223">
        <v>-441</v>
      </c>
      <c r="G396" s="223">
        <v>-632</v>
      </c>
      <c r="H396" s="223"/>
      <c r="I396" s="223">
        <v>24107</v>
      </c>
      <c r="J396" s="223">
        <v>-30603</v>
      </c>
      <c r="K396" s="223"/>
      <c r="L396" s="223">
        <v>-20</v>
      </c>
      <c r="M396" s="255">
        <v>-0.01</v>
      </c>
    </row>
    <row r="397" spans="1:13" s="309" customFormat="1" ht="15.75">
      <c r="A397" s="292" t="s">
        <v>1190</v>
      </c>
      <c r="B397" s="223">
        <v>0</v>
      </c>
      <c r="C397" s="223">
        <v>0</v>
      </c>
      <c r="D397" s="223"/>
      <c r="E397" s="223">
        <v>5823</v>
      </c>
      <c r="F397" s="223">
        <v>-4113</v>
      </c>
      <c r="G397" s="223">
        <v>-1440</v>
      </c>
      <c r="H397" s="223"/>
      <c r="I397" s="223">
        <v>74709</v>
      </c>
      <c r="J397" s="223">
        <v>-90975</v>
      </c>
      <c r="K397" s="223"/>
      <c r="L397" s="223">
        <v>-14</v>
      </c>
      <c r="M397" s="255">
        <v>0</v>
      </c>
    </row>
    <row r="398" spans="1:13" s="309" customFormat="1" ht="15.75">
      <c r="A398" s="292" t="s">
        <v>1191</v>
      </c>
      <c r="B398" s="223">
        <v>0</v>
      </c>
      <c r="C398" s="223">
        <v>0</v>
      </c>
      <c r="D398" s="223"/>
      <c r="E398" s="223">
        <v>4300</v>
      </c>
      <c r="F398" s="223">
        <v>-2301</v>
      </c>
      <c r="G398" s="223">
        <v>0</v>
      </c>
      <c r="H398" s="223"/>
      <c r="I398" s="223">
        <v>48015</v>
      </c>
      <c r="J398" s="223">
        <v>-53778</v>
      </c>
      <c r="K398" s="223"/>
      <c r="L398" s="223">
        <v>-609</v>
      </c>
      <c r="M398" s="255">
        <v>-0.14</v>
      </c>
    </row>
    <row r="399" spans="1:13" s="309" customFormat="1" ht="15.75">
      <c r="A399" s="292" t="s">
        <v>1192</v>
      </c>
      <c r="B399" s="223">
        <v>0</v>
      </c>
      <c r="C399" s="223">
        <v>0</v>
      </c>
      <c r="D399" s="223"/>
      <c r="E399" s="223">
        <v>3678</v>
      </c>
      <c r="F399" s="223">
        <v>-1621</v>
      </c>
      <c r="G399" s="223">
        <v>-688</v>
      </c>
      <c r="H399" s="223"/>
      <c r="I399" s="223">
        <v>40921</v>
      </c>
      <c r="J399" s="223">
        <v>-42608</v>
      </c>
      <c r="K399" s="223"/>
      <c r="L399" s="223">
        <v>-43</v>
      </c>
      <c r="M399" s="255">
        <v>-0.01</v>
      </c>
    </row>
    <row r="400" spans="1:13" s="309" customFormat="1" ht="15.75">
      <c r="A400" s="292" t="s">
        <v>1194</v>
      </c>
      <c r="B400" s="223">
        <v>0</v>
      </c>
      <c r="C400" s="223">
        <v>0</v>
      </c>
      <c r="D400" s="223"/>
      <c r="E400" s="223">
        <v>4025</v>
      </c>
      <c r="F400" s="223">
        <v>-2134</v>
      </c>
      <c r="G400" s="223">
        <v>0</v>
      </c>
      <c r="H400" s="223"/>
      <c r="I400" s="223">
        <v>41698</v>
      </c>
      <c r="J400" s="223">
        <v>-49270</v>
      </c>
      <c r="K400" s="223"/>
      <c r="L400" s="223">
        <v>-821</v>
      </c>
      <c r="M400" s="255">
        <v>-0.21</v>
      </c>
    </row>
    <row r="401" spans="1:13" s="309" customFormat="1" ht="15.75">
      <c r="A401" s="292" t="s">
        <v>68</v>
      </c>
      <c r="B401" s="223">
        <v>0</v>
      </c>
      <c r="C401" s="223">
        <v>0</v>
      </c>
      <c r="D401" s="223"/>
      <c r="E401" s="223">
        <v>3425</v>
      </c>
      <c r="F401" s="223">
        <v>-2079</v>
      </c>
      <c r="G401" s="223">
        <v>-721</v>
      </c>
      <c r="H401" s="223"/>
      <c r="I401" s="223">
        <v>42312</v>
      </c>
      <c r="J401" s="223">
        <v>-47977</v>
      </c>
      <c r="K401" s="223"/>
      <c r="L401" s="223">
        <v>-46</v>
      </c>
      <c r="M401" s="255">
        <v>-0.02</v>
      </c>
    </row>
    <row r="402" spans="1:13" s="309" customFormat="1" ht="15.75">
      <c r="A402" s="292" t="s">
        <v>299</v>
      </c>
      <c r="B402" s="223">
        <v>-650001</v>
      </c>
      <c r="C402" s="223">
        <v>399700</v>
      </c>
      <c r="D402" s="223"/>
      <c r="E402" s="223">
        <v>2080</v>
      </c>
      <c r="F402" s="223">
        <v>-833</v>
      </c>
      <c r="G402" s="223">
        <v>0</v>
      </c>
      <c r="H402" s="223"/>
      <c r="I402" s="223">
        <v>18442</v>
      </c>
      <c r="J402" s="223">
        <v>-9111</v>
      </c>
      <c r="K402" s="223"/>
      <c r="L402" s="223">
        <v>-9</v>
      </c>
      <c r="M402" s="255">
        <v>0</v>
      </c>
    </row>
    <row r="403" spans="1:13" s="309" customFormat="1" ht="15.75">
      <c r="A403" s="292" t="s">
        <v>172</v>
      </c>
      <c r="B403" s="223">
        <v>0</v>
      </c>
      <c r="C403" s="223">
        <v>0</v>
      </c>
      <c r="D403" s="223"/>
      <c r="E403" s="223">
        <v>5220</v>
      </c>
      <c r="F403" s="223">
        <v>-2442</v>
      </c>
      <c r="G403" s="223">
        <v>-1983</v>
      </c>
      <c r="H403" s="223"/>
      <c r="I403" s="223">
        <v>77051</v>
      </c>
      <c r="J403" s="223">
        <v>-79936</v>
      </c>
      <c r="K403" s="223"/>
      <c r="L403" s="223">
        <v>-49</v>
      </c>
      <c r="M403" s="255">
        <v>-0.01</v>
      </c>
    </row>
    <row r="404" spans="1:13" s="309" customFormat="1" ht="15.75">
      <c r="A404" s="292" t="s">
        <v>346</v>
      </c>
      <c r="B404" s="223">
        <v>0</v>
      </c>
      <c r="C404" s="223">
        <v>0</v>
      </c>
      <c r="D404" s="223"/>
      <c r="E404" s="223">
        <v>265</v>
      </c>
      <c r="F404" s="223">
        <v>-127</v>
      </c>
      <c r="G404" s="223">
        <v>0</v>
      </c>
      <c r="H404" s="223"/>
      <c r="I404" s="223">
        <v>2758</v>
      </c>
      <c r="J404" s="223">
        <v>-2656</v>
      </c>
      <c r="K404" s="223"/>
      <c r="L404" s="223">
        <v>-378</v>
      </c>
      <c r="M404" s="255">
        <v>-1.77</v>
      </c>
    </row>
    <row r="405" spans="1:13" s="309" customFormat="1" ht="15.75">
      <c r="A405" s="292" t="s">
        <v>1195</v>
      </c>
      <c r="B405" s="223">
        <v>0</v>
      </c>
      <c r="C405" s="223">
        <v>0</v>
      </c>
      <c r="D405" s="223"/>
      <c r="E405" s="223">
        <v>7686</v>
      </c>
      <c r="F405" s="223">
        <v>-3088</v>
      </c>
      <c r="G405" s="223">
        <v>-3985</v>
      </c>
      <c r="H405" s="223"/>
      <c r="I405" s="223">
        <v>30611</v>
      </c>
      <c r="J405" s="223">
        <v>-31664</v>
      </c>
      <c r="K405" s="223"/>
      <c r="L405" s="223">
        <v>327</v>
      </c>
      <c r="M405" s="255">
        <v>0.06</v>
      </c>
    </row>
    <row r="406" spans="1:13" s="309" customFormat="1" ht="15.75">
      <c r="A406" s="292" t="s">
        <v>347</v>
      </c>
      <c r="B406" s="223">
        <v>0</v>
      </c>
      <c r="C406" s="223">
        <v>0</v>
      </c>
      <c r="D406" s="223"/>
      <c r="E406" s="223">
        <v>567</v>
      </c>
      <c r="F406" s="223">
        <v>-235</v>
      </c>
      <c r="G406" s="223">
        <v>0</v>
      </c>
      <c r="H406" s="223"/>
      <c r="I406" s="223">
        <v>4230</v>
      </c>
      <c r="J406" s="223">
        <v>-3869</v>
      </c>
      <c r="K406" s="223"/>
      <c r="L406" s="223">
        <v>-939</v>
      </c>
      <c r="M406" s="255">
        <v>-2.25</v>
      </c>
    </row>
    <row r="407" spans="1:13" s="309" customFormat="1" ht="15.75">
      <c r="A407" s="292" t="s">
        <v>348</v>
      </c>
      <c r="B407" s="223">
        <v>0</v>
      </c>
      <c r="C407" s="223">
        <v>0</v>
      </c>
      <c r="D407" s="223"/>
      <c r="E407" s="223">
        <v>1126</v>
      </c>
      <c r="F407" s="223">
        <v>-430</v>
      </c>
      <c r="G407" s="223">
        <v>0</v>
      </c>
      <c r="H407" s="223"/>
      <c r="I407" s="223">
        <v>7238</v>
      </c>
      <c r="J407" s="223">
        <v>-6732</v>
      </c>
      <c r="K407" s="223"/>
      <c r="L407" s="223">
        <v>-1731</v>
      </c>
      <c r="M407" s="255">
        <v>-2.14</v>
      </c>
    </row>
    <row r="408" spans="1:13" s="309" customFormat="1" ht="15.75">
      <c r="A408" s="292" t="s">
        <v>349</v>
      </c>
      <c r="B408" s="223">
        <v>0</v>
      </c>
      <c r="C408" s="223">
        <v>0</v>
      </c>
      <c r="D408" s="223"/>
      <c r="E408" s="223">
        <v>1942</v>
      </c>
      <c r="F408" s="223">
        <v>-815</v>
      </c>
      <c r="G408" s="223">
        <v>0</v>
      </c>
      <c r="H408" s="223"/>
      <c r="I408" s="223">
        <v>10169</v>
      </c>
      <c r="J408" s="223">
        <v>-8978</v>
      </c>
      <c r="K408" s="223"/>
      <c r="L408" s="223">
        <v>-2796</v>
      </c>
      <c r="M408" s="255">
        <v>-1.88</v>
      </c>
    </row>
    <row r="409" spans="1:13" s="309" customFormat="1" ht="15.75">
      <c r="A409" s="292" t="s">
        <v>1196</v>
      </c>
      <c r="B409" s="223">
        <v>0</v>
      </c>
      <c r="C409" s="223">
        <v>0</v>
      </c>
      <c r="D409" s="223"/>
      <c r="E409" s="223">
        <v>14690</v>
      </c>
      <c r="F409" s="223">
        <v>-4931</v>
      </c>
      <c r="G409" s="223">
        <v>-6254</v>
      </c>
      <c r="H409" s="223"/>
      <c r="I409" s="223">
        <v>47237</v>
      </c>
      <c r="J409" s="223">
        <v>-47891</v>
      </c>
      <c r="K409" s="223"/>
      <c r="L409" s="223">
        <v>1396</v>
      </c>
      <c r="M409" s="255">
        <v>0.13</v>
      </c>
    </row>
    <row r="410" spans="1:13" s="309" customFormat="1" ht="15.75">
      <c r="A410" s="292" t="s">
        <v>1197</v>
      </c>
      <c r="B410" s="223">
        <v>0</v>
      </c>
      <c r="C410" s="223">
        <v>0</v>
      </c>
      <c r="D410" s="223"/>
      <c r="E410" s="223">
        <v>2960</v>
      </c>
      <c r="F410" s="223">
        <v>-1365</v>
      </c>
      <c r="G410" s="223">
        <v>0</v>
      </c>
      <c r="H410" s="223"/>
      <c r="I410" s="223">
        <v>15562</v>
      </c>
      <c r="J410" s="223">
        <v>-14535</v>
      </c>
      <c r="K410" s="223"/>
      <c r="L410" s="223">
        <v>-1360</v>
      </c>
      <c r="M410" s="255">
        <v>-0.54</v>
      </c>
    </row>
    <row r="411" spans="1:13" s="309" customFormat="1" ht="15.75">
      <c r="A411" s="292" t="s">
        <v>1198</v>
      </c>
      <c r="B411" s="223">
        <v>0</v>
      </c>
      <c r="C411" s="223">
        <v>0</v>
      </c>
      <c r="D411" s="223"/>
      <c r="E411" s="223">
        <v>5535</v>
      </c>
      <c r="F411" s="223">
        <v>-1968</v>
      </c>
      <c r="G411" s="223">
        <v>-2565</v>
      </c>
      <c r="H411" s="223"/>
      <c r="I411" s="223">
        <v>23444</v>
      </c>
      <c r="J411" s="223">
        <v>-20315</v>
      </c>
      <c r="K411" s="223"/>
      <c r="L411" s="223">
        <v>-1288</v>
      </c>
      <c r="M411" s="255">
        <v>-0.32</v>
      </c>
    </row>
    <row r="412" spans="1:13" s="309" customFormat="1" ht="15.75">
      <c r="A412" s="292" t="s">
        <v>1199</v>
      </c>
      <c r="B412" s="223">
        <v>0</v>
      </c>
      <c r="C412" s="223">
        <v>0</v>
      </c>
      <c r="D412" s="223"/>
      <c r="E412" s="223">
        <v>7663</v>
      </c>
      <c r="F412" s="223">
        <v>-2595</v>
      </c>
      <c r="G412" s="223">
        <v>-3301</v>
      </c>
      <c r="H412" s="223"/>
      <c r="I412" s="223">
        <v>31257</v>
      </c>
      <c r="J412" s="223">
        <v>-28449</v>
      </c>
      <c r="K412" s="223"/>
      <c r="L412" s="223">
        <v>-1424</v>
      </c>
      <c r="M412" s="255">
        <v>-0.27</v>
      </c>
    </row>
    <row r="413" spans="1:13" s="309" customFormat="1" ht="15.75">
      <c r="A413" s="292" t="s">
        <v>0</v>
      </c>
      <c r="B413" s="223">
        <v>0</v>
      </c>
      <c r="C413" s="223">
        <v>0</v>
      </c>
      <c r="D413" s="223"/>
      <c r="E413" s="223">
        <v>11461</v>
      </c>
      <c r="F413" s="223">
        <v>-4133</v>
      </c>
      <c r="G413" s="223">
        <v>-5196</v>
      </c>
      <c r="H413" s="223"/>
      <c r="I413" s="223">
        <v>41639</v>
      </c>
      <c r="J413" s="223">
        <v>-42393</v>
      </c>
      <c r="K413" s="223"/>
      <c r="L413" s="223">
        <v>652</v>
      </c>
      <c r="M413" s="255">
        <v>0.08</v>
      </c>
    </row>
    <row r="414" spans="1:13" s="309" customFormat="1" ht="15.75">
      <c r="A414" s="292" t="s">
        <v>1</v>
      </c>
      <c r="B414" s="223">
        <v>0</v>
      </c>
      <c r="C414" s="223">
        <v>0</v>
      </c>
      <c r="D414" s="223"/>
      <c r="E414" s="223">
        <v>21964</v>
      </c>
      <c r="F414" s="223">
        <v>-8895</v>
      </c>
      <c r="G414" s="223">
        <v>-9952</v>
      </c>
      <c r="H414" s="223"/>
      <c r="I414" s="223">
        <v>67849</v>
      </c>
      <c r="J414" s="223">
        <v>-69283</v>
      </c>
      <c r="K414" s="223"/>
      <c r="L414" s="223">
        <v>2258</v>
      </c>
      <c r="M414" s="255">
        <v>0.14</v>
      </c>
    </row>
    <row r="415" spans="1:13" s="309" customFormat="1" ht="15.75">
      <c r="A415" s="292" t="s">
        <v>2</v>
      </c>
      <c r="B415" s="223">
        <v>0</v>
      </c>
      <c r="C415" s="223">
        <v>0</v>
      </c>
      <c r="D415" s="223"/>
      <c r="E415" s="223">
        <v>26690</v>
      </c>
      <c r="F415" s="223">
        <v>-11216</v>
      </c>
      <c r="G415" s="223">
        <v>-11483</v>
      </c>
      <c r="H415" s="223"/>
      <c r="I415" s="223">
        <v>83974</v>
      </c>
      <c r="J415" s="223">
        <v>-86897</v>
      </c>
      <c r="K415" s="223"/>
      <c r="L415" s="223">
        <v>-106</v>
      </c>
      <c r="M415" s="255">
        <v>-0.01</v>
      </c>
    </row>
    <row r="416" spans="1:13" s="309" customFormat="1" ht="15.75">
      <c r="A416" s="292" t="s">
        <v>3</v>
      </c>
      <c r="B416" s="223">
        <v>0</v>
      </c>
      <c r="C416" s="223">
        <v>0</v>
      </c>
      <c r="D416" s="223"/>
      <c r="E416" s="223">
        <v>11130</v>
      </c>
      <c r="F416" s="223">
        <v>-4935</v>
      </c>
      <c r="G416" s="223">
        <v>-4146</v>
      </c>
      <c r="H416" s="223"/>
      <c r="I416" s="223">
        <v>29357</v>
      </c>
      <c r="J416" s="223">
        <v>-27974</v>
      </c>
      <c r="K416" s="223"/>
      <c r="L416" s="223">
        <v>-1610</v>
      </c>
      <c r="M416" s="255">
        <v>-0.18</v>
      </c>
    </row>
    <row r="417" spans="1:13" s="309" customFormat="1" ht="15.75">
      <c r="A417" s="292" t="s">
        <v>4</v>
      </c>
      <c r="B417" s="223">
        <v>0</v>
      </c>
      <c r="C417" s="223">
        <v>0</v>
      </c>
      <c r="D417" s="223"/>
      <c r="E417" s="223">
        <v>710</v>
      </c>
      <c r="F417" s="223">
        <v>-311</v>
      </c>
      <c r="G417" s="223">
        <v>-260</v>
      </c>
      <c r="H417" s="223"/>
      <c r="I417" s="223">
        <v>7391</v>
      </c>
      <c r="J417" s="223">
        <v>-7002</v>
      </c>
      <c r="K417" s="223"/>
      <c r="L417" s="223">
        <v>-8</v>
      </c>
      <c r="M417" s="255">
        <v>-0.02</v>
      </c>
    </row>
    <row r="418" spans="1:13" s="309" customFormat="1" ht="15.75">
      <c r="A418" s="292" t="s">
        <v>5</v>
      </c>
      <c r="B418" s="223">
        <v>0</v>
      </c>
      <c r="C418" s="223">
        <v>0</v>
      </c>
      <c r="D418" s="223"/>
      <c r="E418" s="223">
        <v>4019</v>
      </c>
      <c r="F418" s="223">
        <v>-621</v>
      </c>
      <c r="G418" s="223">
        <v>-1575</v>
      </c>
      <c r="H418" s="223"/>
      <c r="I418" s="223">
        <v>39537</v>
      </c>
      <c r="J418" s="223">
        <v>-41052</v>
      </c>
      <c r="K418" s="223"/>
      <c r="L418" s="223">
        <v>-14</v>
      </c>
      <c r="M418" s="255">
        <v>-0.01</v>
      </c>
    </row>
    <row r="419" spans="1:13" s="309" customFormat="1" ht="15.75">
      <c r="A419" s="292" t="s">
        <v>6</v>
      </c>
      <c r="B419" s="223">
        <v>0</v>
      </c>
      <c r="C419" s="223">
        <v>0</v>
      </c>
      <c r="D419" s="223"/>
      <c r="E419" s="223">
        <v>6864</v>
      </c>
      <c r="F419" s="223">
        <v>-1973</v>
      </c>
      <c r="G419" s="223">
        <v>-2762</v>
      </c>
      <c r="H419" s="223"/>
      <c r="I419" s="223">
        <v>58615</v>
      </c>
      <c r="J419" s="223">
        <v>-66979</v>
      </c>
      <c r="K419" s="223"/>
      <c r="L419" s="223">
        <v>-17</v>
      </c>
      <c r="M419" s="255">
        <v>0</v>
      </c>
    </row>
    <row r="420" spans="1:13" s="309" customFormat="1" ht="15.75">
      <c r="A420" s="292" t="s">
        <v>173</v>
      </c>
      <c r="B420" s="223">
        <v>0</v>
      </c>
      <c r="C420" s="223">
        <v>0</v>
      </c>
      <c r="D420" s="223"/>
      <c r="E420" s="223">
        <v>18946</v>
      </c>
      <c r="F420" s="223">
        <v>-4383</v>
      </c>
      <c r="G420" s="223">
        <v>-11113</v>
      </c>
      <c r="H420" s="223"/>
      <c r="I420" s="223">
        <v>77420</v>
      </c>
      <c r="J420" s="223">
        <v>-95411</v>
      </c>
      <c r="K420" s="223"/>
      <c r="L420" s="223">
        <v>-4715</v>
      </c>
      <c r="M420" s="255">
        <v>-0.82</v>
      </c>
    </row>
    <row r="421" spans="1:13" s="309" customFormat="1" ht="15.75">
      <c r="A421" s="292" t="s">
        <v>174</v>
      </c>
      <c r="B421" s="223">
        <v>-600000</v>
      </c>
      <c r="C421" s="223">
        <v>688500</v>
      </c>
      <c r="D421" s="223"/>
      <c r="E421" s="223">
        <v>18802</v>
      </c>
      <c r="F421" s="223">
        <v>-4464</v>
      </c>
      <c r="G421" s="223">
        <v>-8212</v>
      </c>
      <c r="H421" s="223"/>
      <c r="I421" s="223">
        <v>62946</v>
      </c>
      <c r="J421" s="223">
        <v>-50906</v>
      </c>
      <c r="K421" s="223"/>
      <c r="L421" s="223">
        <v>-2626</v>
      </c>
      <c r="M421" s="255">
        <v>-0.41</v>
      </c>
    </row>
    <row r="422" spans="1:13" s="309" customFormat="1" ht="15.75">
      <c r="A422" s="292" t="s">
        <v>175</v>
      </c>
      <c r="B422" s="223">
        <v>0</v>
      </c>
      <c r="C422" s="223">
        <v>0</v>
      </c>
      <c r="D422" s="223"/>
      <c r="E422" s="223">
        <v>15131</v>
      </c>
      <c r="F422" s="223">
        <v>-11700</v>
      </c>
      <c r="G422" s="223">
        <v>475</v>
      </c>
      <c r="H422" s="223"/>
      <c r="I422" s="223">
        <v>178672</v>
      </c>
      <c r="J422" s="223">
        <v>-228847</v>
      </c>
      <c r="K422" s="223"/>
      <c r="L422" s="223">
        <v>-206</v>
      </c>
      <c r="M422" s="255">
        <v>-0.01</v>
      </c>
    </row>
    <row r="423" spans="1:13" s="309" customFormat="1" ht="15.75">
      <c r="A423" s="292" t="s">
        <v>176</v>
      </c>
      <c r="B423" s="223">
        <v>0</v>
      </c>
      <c r="C423" s="223">
        <v>0</v>
      </c>
      <c r="D423" s="223"/>
      <c r="E423" s="223">
        <v>9010</v>
      </c>
      <c r="F423" s="223">
        <v>-3899</v>
      </c>
      <c r="G423" s="223">
        <v>-1712</v>
      </c>
      <c r="H423" s="223"/>
      <c r="I423" s="223">
        <v>38708</v>
      </c>
      <c r="J423" s="223">
        <v>-37815</v>
      </c>
      <c r="K423" s="223"/>
      <c r="L423" s="223">
        <v>-2317</v>
      </c>
      <c r="M423" s="255">
        <v>-0.3</v>
      </c>
    </row>
    <row r="424" spans="1:13" s="309" customFormat="1" ht="15.75">
      <c r="A424" s="292" t="s">
        <v>230</v>
      </c>
      <c r="B424" s="223">
        <v>0</v>
      </c>
      <c r="C424" s="223">
        <v>0</v>
      </c>
      <c r="D424" s="223"/>
      <c r="E424" s="223">
        <v>35445</v>
      </c>
      <c r="F424" s="223">
        <v>-24129</v>
      </c>
      <c r="G424" s="223">
        <v>-1167</v>
      </c>
      <c r="H424" s="223"/>
      <c r="I424" s="223">
        <v>206468</v>
      </c>
      <c r="J424" s="223">
        <v>-187824</v>
      </c>
      <c r="K424" s="223"/>
      <c r="L424" s="223">
        <v>-10026</v>
      </c>
      <c r="M424" s="255">
        <v>-0.24</v>
      </c>
    </row>
    <row r="425" spans="1:13" s="309" customFormat="1" ht="15.75">
      <c r="A425" s="292" t="s">
        <v>370</v>
      </c>
      <c r="B425" s="223">
        <v>0</v>
      </c>
      <c r="C425" s="223">
        <v>0</v>
      </c>
      <c r="D425" s="223"/>
      <c r="E425" s="223">
        <v>1266</v>
      </c>
      <c r="F425" s="223">
        <v>-534</v>
      </c>
      <c r="G425" s="223">
        <v>0</v>
      </c>
      <c r="H425" s="223"/>
      <c r="I425" s="223">
        <v>9679</v>
      </c>
      <c r="J425" s="223">
        <v>-9766</v>
      </c>
      <c r="K425" s="223"/>
      <c r="L425" s="223">
        <v>-804</v>
      </c>
      <c r="M425" s="255">
        <v>-0.84</v>
      </c>
    </row>
    <row r="426" spans="1:13" s="309" customFormat="1" ht="15.75">
      <c r="A426" s="292" t="s">
        <v>371</v>
      </c>
      <c r="B426" s="223">
        <v>0</v>
      </c>
      <c r="C426" s="223">
        <v>0</v>
      </c>
      <c r="D426" s="223"/>
      <c r="E426" s="223">
        <v>1446</v>
      </c>
      <c r="F426" s="223">
        <v>-471</v>
      </c>
      <c r="G426" s="223">
        <v>0</v>
      </c>
      <c r="H426" s="223"/>
      <c r="I426" s="223">
        <v>8156</v>
      </c>
      <c r="J426" s="223">
        <v>-8623</v>
      </c>
      <c r="K426" s="223"/>
      <c r="L426" s="223">
        <v>-1031</v>
      </c>
      <c r="M426" s="255">
        <v>-1.21</v>
      </c>
    </row>
    <row r="427" spans="1:13" s="309" customFormat="1" ht="15.75">
      <c r="A427" s="292" t="s">
        <v>232</v>
      </c>
      <c r="B427" s="223">
        <v>0</v>
      </c>
      <c r="C427" s="223">
        <v>0</v>
      </c>
      <c r="D427" s="223"/>
      <c r="E427" s="223">
        <v>1074</v>
      </c>
      <c r="F427" s="223">
        <v>-428</v>
      </c>
      <c r="G427" s="223">
        <v>0</v>
      </c>
      <c r="H427" s="223"/>
      <c r="I427" s="223">
        <v>5863</v>
      </c>
      <c r="J427" s="223">
        <v>-6021</v>
      </c>
      <c r="K427" s="223"/>
      <c r="L427" s="223">
        <v>-564</v>
      </c>
      <c r="M427" s="255">
        <v>-0.72</v>
      </c>
    </row>
    <row r="428" spans="1:13" s="309" customFormat="1" ht="15.75">
      <c r="A428" s="292" t="s">
        <v>233</v>
      </c>
      <c r="B428" s="223">
        <v>0</v>
      </c>
      <c r="C428" s="223">
        <v>0</v>
      </c>
      <c r="D428" s="223"/>
      <c r="E428" s="223">
        <v>2457</v>
      </c>
      <c r="F428" s="223">
        <v>-813</v>
      </c>
      <c r="G428" s="223">
        <v>0</v>
      </c>
      <c r="H428" s="223"/>
      <c r="I428" s="223">
        <v>10375</v>
      </c>
      <c r="J428" s="223">
        <v>-11614</v>
      </c>
      <c r="K428" s="223"/>
      <c r="L428" s="223">
        <v>-1772</v>
      </c>
      <c r="M428" s="255">
        <v>-1.21</v>
      </c>
    </row>
    <row r="429" spans="1:13" s="309" customFormat="1" ht="15.75">
      <c r="A429" s="292" t="s">
        <v>234</v>
      </c>
      <c r="B429" s="223">
        <v>0</v>
      </c>
      <c r="C429" s="223">
        <v>0</v>
      </c>
      <c r="D429" s="223"/>
      <c r="E429" s="223">
        <v>1893</v>
      </c>
      <c r="F429" s="223">
        <v>-791</v>
      </c>
      <c r="G429" s="223">
        <v>0</v>
      </c>
      <c r="H429" s="223"/>
      <c r="I429" s="223">
        <v>12191</v>
      </c>
      <c r="J429" s="223">
        <v>-8748</v>
      </c>
      <c r="K429" s="223"/>
      <c r="L429" s="223">
        <v>-1149</v>
      </c>
      <c r="M429" s="255">
        <v>-0.79</v>
      </c>
    </row>
    <row r="430" spans="1:13" s="309" customFormat="1" ht="15.75">
      <c r="A430" s="292" t="s">
        <v>235</v>
      </c>
      <c r="B430" s="223">
        <v>0</v>
      </c>
      <c r="C430" s="223">
        <v>0</v>
      </c>
      <c r="D430" s="223"/>
      <c r="E430" s="223">
        <v>2031</v>
      </c>
      <c r="F430" s="223">
        <v>-817</v>
      </c>
      <c r="G430" s="223">
        <v>0</v>
      </c>
      <c r="H430" s="223"/>
      <c r="I430" s="223">
        <v>8684</v>
      </c>
      <c r="J430" s="223">
        <v>-8538</v>
      </c>
      <c r="K430" s="223"/>
      <c r="L430" s="223">
        <v>-985</v>
      </c>
      <c r="M430" s="255">
        <v>-0.67</v>
      </c>
    </row>
    <row r="431" spans="1:13" s="309" customFormat="1" ht="15.75">
      <c r="A431" s="292" t="s">
        <v>236</v>
      </c>
      <c r="B431" s="223">
        <v>0</v>
      </c>
      <c r="C431" s="223">
        <v>0</v>
      </c>
      <c r="D431" s="223"/>
      <c r="E431" s="223">
        <v>2199</v>
      </c>
      <c r="F431" s="223">
        <v>-694</v>
      </c>
      <c r="G431" s="223">
        <v>0</v>
      </c>
      <c r="H431" s="223"/>
      <c r="I431" s="223">
        <v>13741</v>
      </c>
      <c r="J431" s="223">
        <v>-11308</v>
      </c>
      <c r="K431" s="223"/>
      <c r="L431" s="223">
        <v>-1484</v>
      </c>
      <c r="M431" s="255">
        <v>-1.16</v>
      </c>
    </row>
    <row r="432" spans="1:13" s="309" customFormat="1" ht="15.75">
      <c r="A432" s="292" t="s">
        <v>237</v>
      </c>
      <c r="B432" s="223">
        <v>0</v>
      </c>
      <c r="C432" s="223">
        <v>0</v>
      </c>
      <c r="D432" s="223"/>
      <c r="E432" s="223">
        <v>1770</v>
      </c>
      <c r="F432" s="223">
        <v>-808</v>
      </c>
      <c r="G432" s="223">
        <v>0</v>
      </c>
      <c r="H432" s="223"/>
      <c r="I432" s="223">
        <v>7569</v>
      </c>
      <c r="J432" s="223">
        <v>-7652</v>
      </c>
      <c r="K432" s="223"/>
      <c r="L432" s="223">
        <v>-757</v>
      </c>
      <c r="M432" s="255">
        <v>-0.52</v>
      </c>
    </row>
    <row r="433" spans="1:13" s="309" customFormat="1" ht="15.75">
      <c r="A433" s="292" t="s">
        <v>238</v>
      </c>
      <c r="B433" s="223">
        <v>0</v>
      </c>
      <c r="C433" s="223">
        <v>0</v>
      </c>
      <c r="D433" s="223"/>
      <c r="E433" s="223">
        <v>3163</v>
      </c>
      <c r="F433" s="223">
        <v>-1319</v>
      </c>
      <c r="G433" s="223">
        <v>-3068</v>
      </c>
      <c r="H433" s="223"/>
      <c r="I433" s="223">
        <v>12247</v>
      </c>
      <c r="J433" s="223">
        <v>-12341</v>
      </c>
      <c r="K433" s="223"/>
      <c r="L433" s="223">
        <v>-665</v>
      </c>
      <c r="M433" s="255">
        <v>-0.29</v>
      </c>
    </row>
    <row r="434" spans="1:13" s="309" customFormat="1" ht="15.75">
      <c r="A434" s="292" t="s">
        <v>239</v>
      </c>
      <c r="B434" s="223">
        <v>0</v>
      </c>
      <c r="C434" s="223">
        <v>0</v>
      </c>
      <c r="D434" s="223"/>
      <c r="E434" s="223">
        <v>2214</v>
      </c>
      <c r="F434" s="223">
        <v>-891</v>
      </c>
      <c r="G434" s="223">
        <v>-615</v>
      </c>
      <c r="H434" s="223"/>
      <c r="I434" s="223">
        <v>10734</v>
      </c>
      <c r="J434" s="223">
        <v>-9971</v>
      </c>
      <c r="K434" s="223"/>
      <c r="L434" s="223">
        <v>-1095</v>
      </c>
      <c r="M434" s="255">
        <v>-0.59</v>
      </c>
    </row>
    <row r="435" spans="1:13" s="309" customFormat="1" ht="15.75">
      <c r="A435" s="292" t="s">
        <v>240</v>
      </c>
      <c r="B435" s="223">
        <v>0</v>
      </c>
      <c r="C435" s="223">
        <v>0</v>
      </c>
      <c r="D435" s="223"/>
      <c r="E435" s="223">
        <v>4017</v>
      </c>
      <c r="F435" s="223">
        <v>-1089</v>
      </c>
      <c r="G435" s="223">
        <v>-393</v>
      </c>
      <c r="H435" s="223"/>
      <c r="I435" s="223">
        <v>24516</v>
      </c>
      <c r="J435" s="223">
        <v>-30731</v>
      </c>
      <c r="K435" s="223"/>
      <c r="L435" s="223">
        <v>-2049</v>
      </c>
      <c r="M435" s="255">
        <v>-0.87</v>
      </c>
    </row>
    <row r="436" spans="1:13" s="309" customFormat="1" ht="15.75">
      <c r="A436" s="292" t="s">
        <v>242</v>
      </c>
      <c r="B436" s="223">
        <v>0</v>
      </c>
      <c r="C436" s="223">
        <v>0</v>
      </c>
      <c r="D436" s="223"/>
      <c r="E436" s="223">
        <v>3007</v>
      </c>
      <c r="F436" s="223">
        <v>-1308</v>
      </c>
      <c r="G436" s="223">
        <v>-1058</v>
      </c>
      <c r="H436" s="223"/>
      <c r="I436" s="223">
        <v>10731</v>
      </c>
      <c r="J436" s="223">
        <v>-11462</v>
      </c>
      <c r="K436" s="223"/>
      <c r="L436" s="223">
        <v>-77</v>
      </c>
      <c r="M436" s="255">
        <v>-0.04</v>
      </c>
    </row>
    <row r="437" spans="1:13" s="309" customFormat="1" ht="15.75">
      <c r="A437" s="292" t="s">
        <v>243</v>
      </c>
      <c r="B437" s="223">
        <v>0</v>
      </c>
      <c r="C437" s="223">
        <v>0</v>
      </c>
      <c r="D437" s="223"/>
      <c r="E437" s="223">
        <v>5958</v>
      </c>
      <c r="F437" s="223">
        <v>-1769</v>
      </c>
      <c r="G437" s="223">
        <v>-193</v>
      </c>
      <c r="H437" s="223"/>
      <c r="I437" s="223">
        <v>27374</v>
      </c>
      <c r="J437" s="223">
        <v>-24693</v>
      </c>
      <c r="K437" s="223"/>
      <c r="L437" s="223">
        <v>-101</v>
      </c>
      <c r="M437" s="255">
        <v>-0.03</v>
      </c>
    </row>
    <row r="438" spans="1:13" s="309" customFormat="1" ht="15.75">
      <c r="A438" s="292" t="s">
        <v>244</v>
      </c>
      <c r="B438" s="223">
        <v>0</v>
      </c>
      <c r="C438" s="223">
        <v>0</v>
      </c>
      <c r="D438" s="223"/>
      <c r="E438" s="223">
        <v>4054</v>
      </c>
      <c r="F438" s="223">
        <v>-1317</v>
      </c>
      <c r="G438" s="223">
        <v>-2090</v>
      </c>
      <c r="H438" s="223"/>
      <c r="I438" s="223">
        <v>17321</v>
      </c>
      <c r="J438" s="223">
        <v>-17608</v>
      </c>
      <c r="K438" s="223"/>
      <c r="L438" s="223">
        <v>-65</v>
      </c>
      <c r="M438" s="255">
        <v>-0.03</v>
      </c>
    </row>
    <row r="439" spans="1:13" s="309" customFormat="1" ht="15.75">
      <c r="A439" s="292" t="s">
        <v>245</v>
      </c>
      <c r="B439" s="223">
        <v>0</v>
      </c>
      <c r="C439" s="223">
        <v>0</v>
      </c>
      <c r="D439" s="223"/>
      <c r="E439" s="223">
        <v>2579</v>
      </c>
      <c r="F439" s="223">
        <v>-760</v>
      </c>
      <c r="G439" s="223">
        <v>-1258</v>
      </c>
      <c r="H439" s="223"/>
      <c r="I439" s="223">
        <v>5899</v>
      </c>
      <c r="J439" s="223">
        <v>-6515</v>
      </c>
      <c r="K439" s="223"/>
      <c r="L439" s="223">
        <v>-40</v>
      </c>
      <c r="M439" s="255">
        <v>-0.02</v>
      </c>
    </row>
    <row r="440" spans="1:13" s="309" customFormat="1" ht="15.75">
      <c r="A440" s="292" t="s">
        <v>246</v>
      </c>
      <c r="B440" s="223">
        <v>0</v>
      </c>
      <c r="C440" s="223">
        <v>0</v>
      </c>
      <c r="D440" s="223"/>
      <c r="E440" s="223">
        <v>6806</v>
      </c>
      <c r="F440" s="223">
        <v>-2501</v>
      </c>
      <c r="G440" s="223">
        <v>-3347</v>
      </c>
      <c r="H440" s="223"/>
      <c r="I440" s="223">
        <v>43183</v>
      </c>
      <c r="J440" s="223">
        <v>-32793</v>
      </c>
      <c r="K440" s="223"/>
      <c r="L440" s="223">
        <v>-1758</v>
      </c>
      <c r="M440" s="255">
        <v>-0.36</v>
      </c>
    </row>
    <row r="441" spans="1:13" s="309" customFormat="1" ht="15.75">
      <c r="A441" s="292" t="s">
        <v>247</v>
      </c>
      <c r="B441" s="223">
        <v>0</v>
      </c>
      <c r="C441" s="223">
        <v>0</v>
      </c>
      <c r="D441" s="223"/>
      <c r="E441" s="223">
        <v>8204</v>
      </c>
      <c r="F441" s="223">
        <v>-3025</v>
      </c>
      <c r="G441" s="223">
        <v>-3194</v>
      </c>
      <c r="H441" s="223"/>
      <c r="I441" s="223">
        <v>23997</v>
      </c>
      <c r="J441" s="223">
        <v>-24111</v>
      </c>
      <c r="K441" s="223"/>
      <c r="L441" s="223">
        <v>-79</v>
      </c>
      <c r="M441" s="255">
        <v>-0.01</v>
      </c>
    </row>
    <row r="442" spans="1:13" s="309" customFormat="1" ht="15.75">
      <c r="A442" s="292" t="s">
        <v>248</v>
      </c>
      <c r="B442" s="223">
        <v>0</v>
      </c>
      <c r="C442" s="223">
        <v>0</v>
      </c>
      <c r="D442" s="223"/>
      <c r="E442" s="223">
        <v>4523</v>
      </c>
      <c r="F442" s="223">
        <v>-1652</v>
      </c>
      <c r="G442" s="223">
        <v>-1901</v>
      </c>
      <c r="H442" s="223"/>
      <c r="I442" s="223">
        <v>8227</v>
      </c>
      <c r="J442" s="223">
        <v>-7972</v>
      </c>
      <c r="K442" s="223"/>
      <c r="L442" s="223">
        <v>-107</v>
      </c>
      <c r="M442" s="255">
        <v>-0.03</v>
      </c>
    </row>
    <row r="443" spans="1:13" s="309" customFormat="1" ht="15.75">
      <c r="A443" s="292" t="s">
        <v>249</v>
      </c>
      <c r="B443" s="223">
        <v>0</v>
      </c>
      <c r="C443" s="223">
        <v>0</v>
      </c>
      <c r="D443" s="223"/>
      <c r="E443" s="223">
        <v>7347</v>
      </c>
      <c r="F443" s="223">
        <v>-3084</v>
      </c>
      <c r="G443" s="223">
        <v>-2952</v>
      </c>
      <c r="H443" s="223"/>
      <c r="I443" s="223">
        <v>40174</v>
      </c>
      <c r="J443" s="223">
        <v>-31701</v>
      </c>
      <c r="K443" s="223"/>
      <c r="L443" s="223">
        <v>-1646</v>
      </c>
      <c r="M443" s="255">
        <v>-0.29</v>
      </c>
    </row>
    <row r="444" spans="1:13" s="309" customFormat="1" ht="15.75">
      <c r="A444" s="292" t="s">
        <v>250</v>
      </c>
      <c r="B444" s="223">
        <v>0</v>
      </c>
      <c r="C444" s="223">
        <v>0</v>
      </c>
      <c r="D444" s="223"/>
      <c r="E444" s="223">
        <v>4033</v>
      </c>
      <c r="F444" s="223">
        <v>-1786</v>
      </c>
      <c r="G444" s="223">
        <v>-1397</v>
      </c>
      <c r="H444" s="223"/>
      <c r="I444" s="223">
        <v>12386</v>
      </c>
      <c r="J444" s="223">
        <v>-11248</v>
      </c>
      <c r="K444" s="223"/>
      <c r="L444" s="223">
        <v>-34</v>
      </c>
      <c r="M444" s="255">
        <v>-0.01</v>
      </c>
    </row>
    <row r="445" spans="1:13" s="309" customFormat="1" ht="15.75">
      <c r="A445" s="292" t="s">
        <v>251</v>
      </c>
      <c r="B445" s="223">
        <v>0</v>
      </c>
      <c r="C445" s="223">
        <v>0</v>
      </c>
      <c r="D445" s="223"/>
      <c r="E445" s="223">
        <v>3306</v>
      </c>
      <c r="F445" s="223">
        <v>-1400</v>
      </c>
      <c r="G445" s="223">
        <v>-1334</v>
      </c>
      <c r="H445" s="223"/>
      <c r="I445" s="223">
        <v>22965</v>
      </c>
      <c r="J445" s="223">
        <v>-14852</v>
      </c>
      <c r="K445" s="223"/>
      <c r="L445" s="223">
        <v>-335</v>
      </c>
      <c r="M445" s="255">
        <v>-0.14</v>
      </c>
    </row>
    <row r="446" spans="1:13" s="309" customFormat="1" ht="15.75">
      <c r="A446" s="292" t="s">
        <v>372</v>
      </c>
      <c r="B446" s="223">
        <v>0</v>
      </c>
      <c r="C446" s="223">
        <v>0</v>
      </c>
      <c r="D446" s="223"/>
      <c r="E446" s="223">
        <v>1611</v>
      </c>
      <c r="F446" s="223">
        <v>-682</v>
      </c>
      <c r="G446" s="223">
        <v>0</v>
      </c>
      <c r="H446" s="223"/>
      <c r="I446" s="223">
        <v>15562</v>
      </c>
      <c r="J446" s="223">
        <v>-16126</v>
      </c>
      <c r="K446" s="223"/>
      <c r="L446" s="223">
        <v>-1087</v>
      </c>
      <c r="M446" s="255">
        <v>-0.9</v>
      </c>
    </row>
    <row r="447" spans="1:13" s="309" customFormat="1" ht="15.75">
      <c r="A447" s="292" t="s">
        <v>373</v>
      </c>
      <c r="B447" s="223">
        <v>0</v>
      </c>
      <c r="C447" s="223">
        <v>0</v>
      </c>
      <c r="D447" s="223"/>
      <c r="E447" s="223">
        <v>234</v>
      </c>
      <c r="F447" s="223">
        <v>-116</v>
      </c>
      <c r="G447" s="223">
        <v>0</v>
      </c>
      <c r="H447" s="223"/>
      <c r="I447" s="223">
        <v>2502</v>
      </c>
      <c r="J447" s="223">
        <v>-2383</v>
      </c>
      <c r="K447" s="223"/>
      <c r="L447" s="223">
        <v>-115</v>
      </c>
      <c r="M447" s="255">
        <v>-0.56</v>
      </c>
    </row>
    <row r="448" spans="1:13" s="309" customFormat="1" ht="15.75">
      <c r="A448" s="292" t="s">
        <v>374</v>
      </c>
      <c r="B448" s="223">
        <v>0</v>
      </c>
      <c r="C448" s="223">
        <v>0</v>
      </c>
      <c r="D448" s="223"/>
      <c r="E448" s="223">
        <v>432</v>
      </c>
      <c r="F448" s="223">
        <v>-228</v>
      </c>
      <c r="G448" s="223">
        <v>0</v>
      </c>
      <c r="H448" s="223"/>
      <c r="I448" s="223">
        <v>4381</v>
      </c>
      <c r="J448" s="223">
        <v>-3735</v>
      </c>
      <c r="K448" s="223"/>
      <c r="L448" s="223">
        <v>-226</v>
      </c>
      <c r="M448" s="255">
        <v>-0.59</v>
      </c>
    </row>
    <row r="449" spans="1:13" s="309" customFormat="1" ht="15.75">
      <c r="A449" s="292" t="s">
        <v>252</v>
      </c>
      <c r="B449" s="223">
        <v>0</v>
      </c>
      <c r="C449" s="223">
        <v>0</v>
      </c>
      <c r="D449" s="223"/>
      <c r="E449" s="223">
        <v>6952</v>
      </c>
      <c r="F449" s="223">
        <v>-2488</v>
      </c>
      <c r="G449" s="223">
        <v>-2958</v>
      </c>
      <c r="H449" s="223"/>
      <c r="I449" s="223">
        <v>26281</v>
      </c>
      <c r="J449" s="223">
        <v>-25214</v>
      </c>
      <c r="K449" s="223"/>
      <c r="L449" s="223">
        <v>-1579</v>
      </c>
      <c r="M449" s="255">
        <v>-0.33</v>
      </c>
    </row>
    <row r="450" spans="1:13" s="309" customFormat="1" ht="15.75">
      <c r="A450" s="292" t="s">
        <v>253</v>
      </c>
      <c r="B450" s="223">
        <v>0</v>
      </c>
      <c r="C450" s="223">
        <v>0</v>
      </c>
      <c r="D450" s="223"/>
      <c r="E450" s="223">
        <v>4163</v>
      </c>
      <c r="F450" s="223">
        <v>-1746</v>
      </c>
      <c r="G450" s="223">
        <v>-1567</v>
      </c>
      <c r="H450" s="223"/>
      <c r="I450" s="223">
        <v>22697</v>
      </c>
      <c r="J450" s="223">
        <v>-22327</v>
      </c>
      <c r="K450" s="223"/>
      <c r="L450" s="223">
        <v>-606</v>
      </c>
      <c r="M450" s="255">
        <v>-0.19</v>
      </c>
    </row>
    <row r="451" spans="1:13" s="309" customFormat="1" ht="15.75">
      <c r="A451" s="292" t="s">
        <v>254</v>
      </c>
      <c r="B451" s="223">
        <v>0</v>
      </c>
      <c r="C451" s="223">
        <v>0</v>
      </c>
      <c r="D451" s="223"/>
      <c r="E451" s="223">
        <v>12131</v>
      </c>
      <c r="F451" s="223">
        <v>-5192</v>
      </c>
      <c r="G451" s="223">
        <v>-3324</v>
      </c>
      <c r="H451" s="223"/>
      <c r="I451" s="223">
        <v>63703</v>
      </c>
      <c r="J451" s="223">
        <v>-44093</v>
      </c>
      <c r="K451" s="223"/>
      <c r="L451" s="223">
        <v>-96</v>
      </c>
      <c r="M451" s="255">
        <v>-0.01</v>
      </c>
    </row>
    <row r="452" spans="1:13" s="309" customFormat="1" ht="15.75">
      <c r="A452" s="292" t="s">
        <v>255</v>
      </c>
      <c r="B452" s="223">
        <v>0</v>
      </c>
      <c r="C452" s="223">
        <v>0</v>
      </c>
      <c r="D452" s="223"/>
      <c r="E452" s="223">
        <v>16678</v>
      </c>
      <c r="F452" s="223">
        <v>-11632</v>
      </c>
      <c r="G452" s="223">
        <v>-2311</v>
      </c>
      <c r="H452" s="223"/>
      <c r="I452" s="223">
        <v>56548</v>
      </c>
      <c r="J452" s="223">
        <v>-51898</v>
      </c>
      <c r="K452" s="223"/>
      <c r="L452" s="223">
        <v>-215</v>
      </c>
      <c r="M452" s="255">
        <v>-0.01</v>
      </c>
    </row>
    <row r="453" spans="1:13" s="309" customFormat="1" ht="15.75">
      <c r="A453" s="292" t="s">
        <v>256</v>
      </c>
      <c r="B453" s="223">
        <v>0</v>
      </c>
      <c r="C453" s="223">
        <v>0</v>
      </c>
      <c r="D453" s="223"/>
      <c r="E453" s="223">
        <v>18779</v>
      </c>
      <c r="F453" s="223">
        <v>-14114</v>
      </c>
      <c r="G453" s="223">
        <v>-1888</v>
      </c>
      <c r="H453" s="223"/>
      <c r="I453" s="223">
        <v>60106</v>
      </c>
      <c r="J453" s="223">
        <v>-61742</v>
      </c>
      <c r="K453" s="223"/>
      <c r="L453" s="223">
        <v>-271</v>
      </c>
      <c r="M453" s="255">
        <v>-0.02</v>
      </c>
    </row>
    <row r="454" spans="1:13" s="309" customFormat="1" ht="15.75">
      <c r="A454" s="292" t="s">
        <v>257</v>
      </c>
      <c r="B454" s="223">
        <v>0</v>
      </c>
      <c r="C454" s="223">
        <v>0</v>
      </c>
      <c r="D454" s="223"/>
      <c r="E454" s="223">
        <v>4582</v>
      </c>
      <c r="F454" s="223">
        <v>-1870</v>
      </c>
      <c r="G454" s="223">
        <v>-1851</v>
      </c>
      <c r="H454" s="223"/>
      <c r="I454" s="223">
        <v>25487</v>
      </c>
      <c r="J454" s="223">
        <v>-25346</v>
      </c>
      <c r="K454" s="223"/>
      <c r="L454" s="223">
        <v>-1147</v>
      </c>
      <c r="M454" s="255">
        <v>-0.32</v>
      </c>
    </row>
    <row r="455" spans="1:13" s="309" customFormat="1" ht="15.75">
      <c r="A455" s="292" t="s">
        <v>258</v>
      </c>
      <c r="B455" s="223">
        <v>0</v>
      </c>
      <c r="C455" s="223">
        <v>0</v>
      </c>
      <c r="D455" s="223"/>
      <c r="E455" s="223">
        <v>5297</v>
      </c>
      <c r="F455" s="223">
        <v>-2155</v>
      </c>
      <c r="G455" s="223">
        <v>-1988</v>
      </c>
      <c r="H455" s="223"/>
      <c r="I455" s="223">
        <v>30238</v>
      </c>
      <c r="J455" s="223">
        <v>-32418</v>
      </c>
      <c r="K455" s="223"/>
      <c r="L455" s="223">
        <v>-1708</v>
      </c>
      <c r="M455" s="255">
        <v>-0.42</v>
      </c>
    </row>
    <row r="456" spans="1:13" s="309" customFormat="1" ht="15.75">
      <c r="A456" s="292" t="s">
        <v>259</v>
      </c>
      <c r="B456" s="223">
        <v>0</v>
      </c>
      <c r="C456" s="223">
        <v>0</v>
      </c>
      <c r="D456" s="223"/>
      <c r="E456" s="223">
        <v>11744</v>
      </c>
      <c r="F456" s="223">
        <v>-4145</v>
      </c>
      <c r="G456" s="223">
        <v>-4406</v>
      </c>
      <c r="H456" s="223"/>
      <c r="I456" s="223">
        <v>61323</v>
      </c>
      <c r="J456" s="223">
        <v>-54274</v>
      </c>
      <c r="K456" s="223"/>
      <c r="L456" s="223">
        <v>-5386</v>
      </c>
      <c r="M456" s="255">
        <v>-0.6</v>
      </c>
    </row>
    <row r="457" spans="1:13" s="309" customFormat="1" ht="15.75">
      <c r="A457" s="292" t="s">
        <v>260</v>
      </c>
      <c r="B457" s="223">
        <v>0</v>
      </c>
      <c r="C457" s="223">
        <v>0</v>
      </c>
      <c r="D457" s="223"/>
      <c r="E457" s="223">
        <v>14091</v>
      </c>
      <c r="F457" s="223">
        <v>-5187</v>
      </c>
      <c r="G457" s="223">
        <v>-5476</v>
      </c>
      <c r="H457" s="223"/>
      <c r="I457" s="223">
        <v>53472</v>
      </c>
      <c r="J457" s="223">
        <v>-53241</v>
      </c>
      <c r="K457" s="223"/>
      <c r="L457" s="223">
        <v>-115</v>
      </c>
      <c r="M457" s="255">
        <v>-0.01</v>
      </c>
    </row>
    <row r="458" spans="1:13" s="309" customFormat="1" ht="15.75">
      <c r="A458" s="292" t="s">
        <v>261</v>
      </c>
      <c r="B458" s="223">
        <v>0</v>
      </c>
      <c r="C458" s="223">
        <v>0</v>
      </c>
      <c r="D458" s="223"/>
      <c r="E458" s="223">
        <v>11036</v>
      </c>
      <c r="F458" s="223">
        <v>-3491</v>
      </c>
      <c r="G458" s="223">
        <v>-4354</v>
      </c>
      <c r="H458" s="223"/>
      <c r="I458" s="223">
        <v>48497</v>
      </c>
      <c r="J458" s="223">
        <v>-33279</v>
      </c>
      <c r="K458" s="223"/>
      <c r="L458" s="223">
        <v>-98</v>
      </c>
      <c r="M458" s="255">
        <v>-0.01</v>
      </c>
    </row>
    <row r="459" spans="1:13" s="309" customFormat="1" ht="15.75">
      <c r="A459" s="292" t="s">
        <v>262</v>
      </c>
      <c r="B459" s="223">
        <v>0</v>
      </c>
      <c r="C459" s="223">
        <v>0</v>
      </c>
      <c r="D459" s="223"/>
      <c r="E459" s="223">
        <v>15194</v>
      </c>
      <c r="F459" s="223">
        <v>-5476</v>
      </c>
      <c r="G459" s="223">
        <v>-4925</v>
      </c>
      <c r="H459" s="223"/>
      <c r="I459" s="223">
        <v>60911</v>
      </c>
      <c r="J459" s="223">
        <v>-47441</v>
      </c>
      <c r="K459" s="223"/>
      <c r="L459" s="223">
        <v>-117</v>
      </c>
      <c r="M459" s="255">
        <v>-0.01</v>
      </c>
    </row>
    <row r="460" spans="1:13" s="309" customFormat="1" ht="15.75">
      <c r="A460" s="292" t="s">
        <v>263</v>
      </c>
      <c r="B460" s="223">
        <v>0</v>
      </c>
      <c r="C460" s="223">
        <v>0</v>
      </c>
      <c r="D460" s="223"/>
      <c r="E460" s="223">
        <v>14244</v>
      </c>
      <c r="F460" s="223">
        <v>-5492</v>
      </c>
      <c r="G460" s="223">
        <v>-4839</v>
      </c>
      <c r="H460" s="223"/>
      <c r="I460" s="223">
        <v>56603</v>
      </c>
      <c r="J460" s="223">
        <v>-51877</v>
      </c>
      <c r="K460" s="223"/>
      <c r="L460" s="223">
        <v>-113</v>
      </c>
      <c r="M460" s="255">
        <v>-0.01</v>
      </c>
    </row>
    <row r="461" spans="1:13" s="309" customFormat="1" ht="15.75">
      <c r="A461" s="292" t="s">
        <v>264</v>
      </c>
      <c r="B461" s="223">
        <v>0</v>
      </c>
      <c r="C461" s="223">
        <v>0</v>
      </c>
      <c r="D461" s="223"/>
      <c r="E461" s="223">
        <v>13771</v>
      </c>
      <c r="F461" s="223">
        <v>-5192</v>
      </c>
      <c r="G461" s="223">
        <v>-4627</v>
      </c>
      <c r="H461" s="223"/>
      <c r="I461" s="223">
        <v>62999</v>
      </c>
      <c r="J461" s="223">
        <v>-51525</v>
      </c>
      <c r="K461" s="223"/>
      <c r="L461" s="223">
        <v>-106</v>
      </c>
      <c r="M461" s="255">
        <v>-0.01</v>
      </c>
    </row>
    <row r="462" spans="1:13" s="309" customFormat="1" ht="15.75">
      <c r="A462" s="292" t="s">
        <v>265</v>
      </c>
      <c r="B462" s="223">
        <v>0</v>
      </c>
      <c r="C462" s="223">
        <v>0</v>
      </c>
      <c r="D462" s="223"/>
      <c r="E462" s="223">
        <v>3287</v>
      </c>
      <c r="F462" s="223">
        <v>-899</v>
      </c>
      <c r="G462" s="223">
        <v>-1436</v>
      </c>
      <c r="H462" s="223"/>
      <c r="I462" s="223">
        <v>33017</v>
      </c>
      <c r="J462" s="223">
        <v>-35767</v>
      </c>
      <c r="K462" s="223"/>
      <c r="L462" s="223">
        <v>-34</v>
      </c>
      <c r="M462" s="255">
        <v>-0.03</v>
      </c>
    </row>
    <row r="463" spans="1:13" s="309" customFormat="1" ht="15.75">
      <c r="A463" s="292" t="s">
        <v>267</v>
      </c>
      <c r="B463" s="223">
        <v>0</v>
      </c>
      <c r="C463" s="223">
        <v>0</v>
      </c>
      <c r="D463" s="223"/>
      <c r="E463" s="223">
        <v>2095</v>
      </c>
      <c r="F463" s="223">
        <v>-1268</v>
      </c>
      <c r="G463" s="223">
        <v>-833</v>
      </c>
      <c r="H463" s="223"/>
      <c r="I463" s="223">
        <v>33944</v>
      </c>
      <c r="J463" s="223">
        <v>-63254</v>
      </c>
      <c r="K463" s="223"/>
      <c r="L463" s="223">
        <v>-33</v>
      </c>
      <c r="M463" s="255">
        <v>-0.02</v>
      </c>
    </row>
    <row r="464" spans="1:13" s="309" customFormat="1" ht="15.75">
      <c r="A464" s="292" t="s">
        <v>268</v>
      </c>
      <c r="B464" s="223">
        <v>0</v>
      </c>
      <c r="C464" s="223">
        <v>0</v>
      </c>
      <c r="D464" s="223"/>
      <c r="E464" s="223">
        <v>4992</v>
      </c>
      <c r="F464" s="223">
        <v>-5595</v>
      </c>
      <c r="G464" s="223">
        <v>-145</v>
      </c>
      <c r="H464" s="223"/>
      <c r="I464" s="223">
        <v>122939</v>
      </c>
      <c r="J464" s="223">
        <v>-83715</v>
      </c>
      <c r="K464" s="223"/>
      <c r="L464" s="223">
        <v>-71</v>
      </c>
      <c r="M464" s="255">
        <v>-0.01</v>
      </c>
    </row>
    <row r="465" spans="1:13" s="309" customFormat="1" ht="15.75">
      <c r="A465" s="292" t="s">
        <v>269</v>
      </c>
      <c r="B465" s="223">
        <v>0</v>
      </c>
      <c r="C465" s="223">
        <v>0</v>
      </c>
      <c r="D465" s="223"/>
      <c r="E465" s="223">
        <v>4891</v>
      </c>
      <c r="F465" s="223">
        <v>-1659</v>
      </c>
      <c r="G465" s="223">
        <v>-1204</v>
      </c>
      <c r="H465" s="223"/>
      <c r="I465" s="223">
        <v>28325</v>
      </c>
      <c r="J465" s="223">
        <v>-32079</v>
      </c>
      <c r="K465" s="223"/>
      <c r="L465" s="223">
        <v>-263</v>
      </c>
      <c r="M465" s="255">
        <v>-0.12</v>
      </c>
    </row>
    <row r="466" spans="1:13" s="309" customFormat="1" ht="15.75">
      <c r="A466" s="292" t="s">
        <v>271</v>
      </c>
      <c r="B466" s="223">
        <v>0</v>
      </c>
      <c r="C466" s="223">
        <v>0</v>
      </c>
      <c r="D466" s="223"/>
      <c r="E466" s="223">
        <v>3826</v>
      </c>
      <c r="F466" s="223">
        <v>-1615</v>
      </c>
      <c r="G466" s="223">
        <v>0</v>
      </c>
      <c r="H466" s="223"/>
      <c r="I466" s="223">
        <v>40905</v>
      </c>
      <c r="J466" s="223">
        <v>-42370</v>
      </c>
      <c r="K466" s="223"/>
      <c r="L466" s="223">
        <v>-1197</v>
      </c>
      <c r="M466" s="255">
        <v>-0.58</v>
      </c>
    </row>
    <row r="467" spans="1:13" s="309" customFormat="1" ht="15.75">
      <c r="A467" s="292" t="s">
        <v>308</v>
      </c>
      <c r="B467" s="223">
        <v>-200000</v>
      </c>
      <c r="C467" s="223">
        <v>200000</v>
      </c>
      <c r="D467" s="223"/>
      <c r="E467" s="223">
        <v>1684</v>
      </c>
      <c r="F467" s="223">
        <v>0</v>
      </c>
      <c r="G467" s="223">
        <v>0</v>
      </c>
      <c r="H467" s="223"/>
      <c r="I467" s="223">
        <v>10550</v>
      </c>
      <c r="J467" s="223">
        <v>0</v>
      </c>
      <c r="K467" s="223"/>
      <c r="L467" s="223">
        <v>0</v>
      </c>
      <c r="M467" s="255">
        <v>0</v>
      </c>
    </row>
    <row r="468" spans="1:13" s="309" customFormat="1" ht="15.75">
      <c r="A468" s="292" t="s">
        <v>272</v>
      </c>
      <c r="B468" s="223">
        <v>0</v>
      </c>
      <c r="C468" s="223">
        <v>0</v>
      </c>
      <c r="D468" s="223"/>
      <c r="E468" s="223">
        <v>3443</v>
      </c>
      <c r="F468" s="223">
        <v>-1747</v>
      </c>
      <c r="G468" s="223">
        <v>-1598</v>
      </c>
      <c r="H468" s="223"/>
      <c r="I468" s="223">
        <v>32977</v>
      </c>
      <c r="J468" s="223">
        <v>-47646</v>
      </c>
      <c r="K468" s="223"/>
      <c r="L468" s="223">
        <v>-26</v>
      </c>
      <c r="M468" s="255">
        <v>-0.01</v>
      </c>
    </row>
    <row r="469" spans="1:13" s="309" customFormat="1" ht="15.75">
      <c r="A469" s="292" t="s">
        <v>309</v>
      </c>
      <c r="B469" s="223">
        <v>-440000</v>
      </c>
      <c r="C469" s="223">
        <v>440000</v>
      </c>
      <c r="D469" s="223"/>
      <c r="E469" s="223">
        <v>958</v>
      </c>
      <c r="F469" s="223">
        <v>0</v>
      </c>
      <c r="G469" s="223">
        <v>0</v>
      </c>
      <c r="H469" s="223"/>
      <c r="I469" s="223">
        <v>9458</v>
      </c>
      <c r="J469" s="223">
        <v>0</v>
      </c>
      <c r="K469" s="223"/>
      <c r="L469" s="223">
        <v>0</v>
      </c>
      <c r="M469" s="255">
        <v>0</v>
      </c>
    </row>
    <row r="470" spans="1:13" s="309" customFormat="1" ht="15.75">
      <c r="A470" s="292" t="s">
        <v>273</v>
      </c>
      <c r="B470" s="223">
        <v>0</v>
      </c>
      <c r="C470" s="223">
        <v>0</v>
      </c>
      <c r="D470" s="223"/>
      <c r="E470" s="223">
        <v>2759</v>
      </c>
      <c r="F470" s="223">
        <v>-1276</v>
      </c>
      <c r="G470" s="223">
        <v>-963</v>
      </c>
      <c r="H470" s="223"/>
      <c r="I470" s="223">
        <v>14770</v>
      </c>
      <c r="J470" s="223">
        <v>-13127</v>
      </c>
      <c r="K470" s="223"/>
      <c r="L470" s="223">
        <v>-724</v>
      </c>
      <c r="M470" s="255">
        <v>-0.32</v>
      </c>
    </row>
    <row r="471" spans="1:13" s="309" customFormat="1" ht="15.75">
      <c r="A471" s="292" t="s">
        <v>275</v>
      </c>
      <c r="B471" s="223">
        <v>0</v>
      </c>
      <c r="C471" s="223">
        <v>0</v>
      </c>
      <c r="D471" s="223"/>
      <c r="E471" s="223">
        <v>5332</v>
      </c>
      <c r="F471" s="223">
        <v>-2424</v>
      </c>
      <c r="G471" s="223">
        <v>-1643</v>
      </c>
      <c r="H471" s="223"/>
      <c r="I471" s="223">
        <v>27337</v>
      </c>
      <c r="J471" s="223">
        <v>-25300</v>
      </c>
      <c r="K471" s="223"/>
      <c r="L471" s="223">
        <v>-1592</v>
      </c>
      <c r="M471" s="255">
        <v>-0.32</v>
      </c>
    </row>
    <row r="472" spans="1:13" s="309" customFormat="1" ht="15.75">
      <c r="A472" s="292" t="s">
        <v>276</v>
      </c>
      <c r="B472" s="223">
        <v>0</v>
      </c>
      <c r="C472" s="223">
        <v>0</v>
      </c>
      <c r="D472" s="223"/>
      <c r="E472" s="223">
        <v>6205</v>
      </c>
      <c r="F472" s="223">
        <v>-3108</v>
      </c>
      <c r="G472" s="223">
        <v>-1705</v>
      </c>
      <c r="H472" s="223"/>
      <c r="I472" s="223">
        <v>33599</v>
      </c>
      <c r="J472" s="223">
        <v>-30486</v>
      </c>
      <c r="K472" s="223"/>
      <c r="L472" s="223">
        <v>-683</v>
      </c>
      <c r="M472" s="255">
        <v>-0.11</v>
      </c>
    </row>
    <row r="473" spans="1:13" s="309" customFormat="1" ht="15.75">
      <c r="A473" s="292" t="s">
        <v>277</v>
      </c>
      <c r="B473" s="223">
        <v>0</v>
      </c>
      <c r="C473" s="223">
        <v>0</v>
      </c>
      <c r="D473" s="223"/>
      <c r="E473" s="223">
        <v>9103</v>
      </c>
      <c r="F473" s="223">
        <v>-4669</v>
      </c>
      <c r="G473" s="223">
        <v>-2478</v>
      </c>
      <c r="H473" s="223"/>
      <c r="I473" s="223">
        <v>45302</v>
      </c>
      <c r="J473" s="223">
        <v>-41243</v>
      </c>
      <c r="K473" s="223"/>
      <c r="L473" s="223">
        <v>-96</v>
      </c>
      <c r="M473" s="255">
        <v>-0.01</v>
      </c>
    </row>
    <row r="474" spans="1:13" s="309" customFormat="1" ht="15.75">
      <c r="A474" s="292" t="s">
        <v>278</v>
      </c>
      <c r="B474" s="223">
        <v>0</v>
      </c>
      <c r="C474" s="223">
        <v>0</v>
      </c>
      <c r="D474" s="223"/>
      <c r="E474" s="223">
        <v>8516</v>
      </c>
      <c r="F474" s="223">
        <v>-4388</v>
      </c>
      <c r="G474" s="223">
        <v>-2271</v>
      </c>
      <c r="H474" s="223"/>
      <c r="I474" s="223">
        <v>40071</v>
      </c>
      <c r="J474" s="223">
        <v>-35720</v>
      </c>
      <c r="K474" s="223"/>
      <c r="L474" s="223">
        <v>-94</v>
      </c>
      <c r="M474" s="255">
        <v>-0.01</v>
      </c>
    </row>
    <row r="475" spans="1:13" s="309" customFormat="1" ht="15.75">
      <c r="A475" s="292" t="s">
        <v>279</v>
      </c>
      <c r="B475" s="223">
        <v>0</v>
      </c>
      <c r="C475" s="223">
        <v>0</v>
      </c>
      <c r="D475" s="223"/>
      <c r="E475" s="223">
        <v>12423</v>
      </c>
      <c r="F475" s="223">
        <v>-7307</v>
      </c>
      <c r="G475" s="223">
        <v>-3620</v>
      </c>
      <c r="H475" s="223"/>
      <c r="I475" s="223">
        <v>52902</v>
      </c>
      <c r="J475" s="223">
        <v>-50453</v>
      </c>
      <c r="K475" s="223"/>
      <c r="L475" s="223">
        <v>-132</v>
      </c>
      <c r="M475" s="255">
        <v>-0.01</v>
      </c>
    </row>
    <row r="476" spans="1:13" s="309" customFormat="1" ht="15.75">
      <c r="A476" s="292" t="s">
        <v>280</v>
      </c>
      <c r="B476" s="223">
        <v>0</v>
      </c>
      <c r="C476" s="223">
        <v>0</v>
      </c>
      <c r="D476" s="223"/>
      <c r="E476" s="223">
        <v>17622</v>
      </c>
      <c r="F476" s="223">
        <v>-12054</v>
      </c>
      <c r="G476" s="223">
        <v>-3617</v>
      </c>
      <c r="H476" s="223"/>
      <c r="I476" s="223">
        <v>58589</v>
      </c>
      <c r="J476" s="223">
        <v>-54538</v>
      </c>
      <c r="K476" s="223"/>
      <c r="L476" s="223">
        <v>-1900</v>
      </c>
      <c r="M476" s="255">
        <v>-0.1</v>
      </c>
    </row>
    <row r="477" spans="1:13" s="309" customFormat="1" ht="15.75">
      <c r="A477" s="292" t="s">
        <v>375</v>
      </c>
      <c r="B477" s="223">
        <v>0</v>
      </c>
      <c r="C477" s="223">
        <v>0</v>
      </c>
      <c r="D477" s="223"/>
      <c r="E477" s="223">
        <v>4749</v>
      </c>
      <c r="F477" s="223">
        <v>-3054</v>
      </c>
      <c r="G477" s="223">
        <v>-1704</v>
      </c>
      <c r="H477" s="223"/>
      <c r="I477" s="223">
        <v>14859</v>
      </c>
      <c r="J477" s="223">
        <v>-12704</v>
      </c>
      <c r="K477" s="223"/>
      <c r="L477" s="223">
        <v>-40</v>
      </c>
      <c r="M477" s="255">
        <v>-0.01</v>
      </c>
    </row>
    <row r="478" spans="1:13" s="309" customFormat="1" ht="15.75">
      <c r="A478" s="292" t="s">
        <v>281</v>
      </c>
      <c r="B478" s="223">
        <v>0</v>
      </c>
      <c r="C478" s="223">
        <v>0</v>
      </c>
      <c r="D478" s="223"/>
      <c r="E478" s="223">
        <v>1712</v>
      </c>
      <c r="F478" s="223">
        <v>-775</v>
      </c>
      <c r="G478" s="223">
        <v>-445</v>
      </c>
      <c r="H478" s="223"/>
      <c r="I478" s="223">
        <v>10914</v>
      </c>
      <c r="J478" s="223">
        <v>-9870</v>
      </c>
      <c r="K478" s="223"/>
      <c r="L478" s="223">
        <v>-441</v>
      </c>
      <c r="M478" s="255">
        <v>-0.32</v>
      </c>
    </row>
    <row r="479" spans="1:13" s="309" customFormat="1" ht="15.75">
      <c r="A479" s="292" t="s">
        <v>282</v>
      </c>
      <c r="B479" s="223">
        <v>0</v>
      </c>
      <c r="C479" s="223">
        <v>0</v>
      </c>
      <c r="D479" s="223"/>
      <c r="E479" s="223">
        <v>3595</v>
      </c>
      <c r="F479" s="223">
        <v>-608</v>
      </c>
      <c r="G479" s="223">
        <v>-2405</v>
      </c>
      <c r="H479" s="223"/>
      <c r="I479" s="223">
        <v>25302</v>
      </c>
      <c r="J479" s="223">
        <v>-30424</v>
      </c>
      <c r="K479" s="223"/>
      <c r="L479" s="223">
        <v>-29</v>
      </c>
      <c r="M479" s="255">
        <v>-0.03</v>
      </c>
    </row>
    <row r="480" spans="1:13" s="309" customFormat="1" ht="15.75">
      <c r="A480" s="292" t="s">
        <v>283</v>
      </c>
      <c r="B480" s="223">
        <v>0</v>
      </c>
      <c r="C480" s="223">
        <v>0</v>
      </c>
      <c r="D480" s="223"/>
      <c r="E480" s="223">
        <v>1470</v>
      </c>
      <c r="F480" s="223">
        <v>-1028</v>
      </c>
      <c r="G480" s="223">
        <v>-456</v>
      </c>
      <c r="H480" s="223"/>
      <c r="I480" s="223">
        <v>23046</v>
      </c>
      <c r="J480" s="223">
        <v>-26059</v>
      </c>
      <c r="K480" s="223"/>
      <c r="L480" s="223">
        <v>-27</v>
      </c>
      <c r="M480" s="255">
        <v>-0.02</v>
      </c>
    </row>
    <row r="481" spans="1:13" s="309" customFormat="1" ht="15.75">
      <c r="A481" s="292" t="s">
        <v>284</v>
      </c>
      <c r="B481" s="223">
        <v>0</v>
      </c>
      <c r="C481" s="223">
        <v>0</v>
      </c>
      <c r="D481" s="223"/>
      <c r="E481" s="223">
        <v>2922</v>
      </c>
      <c r="F481" s="223">
        <v>-1737</v>
      </c>
      <c r="G481" s="223">
        <v>-802</v>
      </c>
      <c r="H481" s="223"/>
      <c r="I481" s="223">
        <v>33460</v>
      </c>
      <c r="J481" s="223">
        <v>-34101</v>
      </c>
      <c r="K481" s="223"/>
      <c r="L481" s="223">
        <v>-29</v>
      </c>
      <c r="M481" s="255">
        <v>-0.01</v>
      </c>
    </row>
    <row r="482" spans="1:13" s="309" customFormat="1" ht="15.75">
      <c r="A482" s="292" t="s">
        <v>285</v>
      </c>
      <c r="B482" s="223">
        <v>0</v>
      </c>
      <c r="C482" s="223">
        <v>0</v>
      </c>
      <c r="D482" s="223"/>
      <c r="E482" s="223">
        <v>4768</v>
      </c>
      <c r="F482" s="223">
        <v>-2128</v>
      </c>
      <c r="G482" s="223">
        <v>-1882</v>
      </c>
      <c r="H482" s="223"/>
      <c r="I482" s="223">
        <v>11857</v>
      </c>
      <c r="J482" s="223">
        <v>-12129</v>
      </c>
      <c r="K482" s="223"/>
      <c r="L482" s="223">
        <v>-22</v>
      </c>
      <c r="M482" s="255">
        <v>-0.01</v>
      </c>
    </row>
    <row r="483" spans="1:13" s="309" customFormat="1" ht="15.75">
      <c r="A483" s="292" t="s">
        <v>286</v>
      </c>
      <c r="B483" s="223">
        <v>0</v>
      </c>
      <c r="C483" s="223">
        <v>0</v>
      </c>
      <c r="D483" s="223"/>
      <c r="E483" s="223">
        <v>2565</v>
      </c>
      <c r="F483" s="223">
        <v>-1048</v>
      </c>
      <c r="G483" s="223">
        <v>-822</v>
      </c>
      <c r="H483" s="223"/>
      <c r="I483" s="223">
        <v>8180</v>
      </c>
      <c r="J483" s="223">
        <v>-7740</v>
      </c>
      <c r="K483" s="223"/>
      <c r="L483" s="223">
        <v>-204</v>
      </c>
      <c r="M483" s="255">
        <v>-0.1</v>
      </c>
    </row>
    <row r="484" spans="1:13" s="309" customFormat="1" ht="15.75">
      <c r="A484" s="292" t="s">
        <v>1114</v>
      </c>
      <c r="B484" s="223">
        <v>0</v>
      </c>
      <c r="C484" s="223">
        <v>0</v>
      </c>
      <c r="D484" s="223"/>
      <c r="E484" s="223">
        <v>2734</v>
      </c>
      <c r="F484" s="223">
        <v>-1146</v>
      </c>
      <c r="G484" s="223">
        <v>-517</v>
      </c>
      <c r="H484" s="223"/>
      <c r="I484" s="223">
        <v>16989</v>
      </c>
      <c r="J484" s="223">
        <v>-19031</v>
      </c>
      <c r="K484" s="223"/>
      <c r="L484" s="223">
        <v>-894</v>
      </c>
      <c r="M484" s="255">
        <v>-0.43</v>
      </c>
    </row>
    <row r="485" spans="1:13" s="309" customFormat="1" ht="15.75">
      <c r="A485" s="292" t="s">
        <v>287</v>
      </c>
      <c r="B485" s="223">
        <v>0</v>
      </c>
      <c r="C485" s="223">
        <v>0</v>
      </c>
      <c r="D485" s="223"/>
      <c r="E485" s="223">
        <v>2201</v>
      </c>
      <c r="F485" s="223">
        <v>-1016</v>
      </c>
      <c r="G485" s="223">
        <v>-884</v>
      </c>
      <c r="H485" s="223"/>
      <c r="I485" s="223">
        <v>6072</v>
      </c>
      <c r="J485" s="223">
        <v>-5610</v>
      </c>
      <c r="K485" s="223"/>
      <c r="L485" s="223">
        <v>-212</v>
      </c>
      <c r="M485" s="255">
        <v>-0.11</v>
      </c>
    </row>
    <row r="486" spans="1:13" s="309" customFormat="1" ht="15.75">
      <c r="A486" s="292" t="s">
        <v>8</v>
      </c>
      <c r="B486" s="223">
        <v>0</v>
      </c>
      <c r="C486" s="223">
        <v>0</v>
      </c>
      <c r="D486" s="223"/>
      <c r="E486" s="223">
        <v>2841</v>
      </c>
      <c r="F486" s="223">
        <v>-1642</v>
      </c>
      <c r="G486" s="223">
        <v>0</v>
      </c>
      <c r="H486" s="223"/>
      <c r="I486" s="223">
        <v>6826</v>
      </c>
      <c r="J486" s="223">
        <v>-5357</v>
      </c>
      <c r="K486" s="223"/>
      <c r="L486" s="223">
        <v>-948</v>
      </c>
      <c r="M486" s="255">
        <v>-0.3</v>
      </c>
    </row>
    <row r="487" spans="1:13" s="309" customFormat="1" ht="15.75">
      <c r="A487" s="292" t="s">
        <v>9</v>
      </c>
      <c r="B487" s="223">
        <v>0</v>
      </c>
      <c r="C487" s="223">
        <v>0</v>
      </c>
      <c r="D487" s="223"/>
      <c r="E487" s="223">
        <v>2139</v>
      </c>
      <c r="F487" s="223">
        <v>-953</v>
      </c>
      <c r="G487" s="223">
        <v>-728</v>
      </c>
      <c r="H487" s="223"/>
      <c r="I487" s="223">
        <v>13087</v>
      </c>
      <c r="J487" s="223">
        <v>-12613</v>
      </c>
      <c r="K487" s="223"/>
      <c r="L487" s="223">
        <v>-427</v>
      </c>
      <c r="M487" s="255">
        <v>-0.22</v>
      </c>
    </row>
    <row r="488" spans="1:13" s="309" customFormat="1" ht="15.75">
      <c r="A488" s="292" t="s">
        <v>350</v>
      </c>
      <c r="B488" s="223">
        <v>0</v>
      </c>
      <c r="C488" s="223">
        <v>0</v>
      </c>
      <c r="D488" s="223"/>
      <c r="E488" s="223">
        <v>5479</v>
      </c>
      <c r="F488" s="223">
        <v>-2868</v>
      </c>
      <c r="G488" s="223">
        <v>-1476</v>
      </c>
      <c r="H488" s="223"/>
      <c r="I488" s="223">
        <v>26261</v>
      </c>
      <c r="J488" s="223">
        <v>-27054</v>
      </c>
      <c r="K488" s="223"/>
      <c r="L488" s="223">
        <v>1413</v>
      </c>
      <c r="M488" s="255">
        <v>0.25</v>
      </c>
    </row>
    <row r="489" spans="1:13" s="309" customFormat="1" ht="15.75">
      <c r="A489" s="292" t="s">
        <v>10</v>
      </c>
      <c r="B489" s="223">
        <v>0</v>
      </c>
      <c r="C489" s="223">
        <v>0</v>
      </c>
      <c r="D489" s="223"/>
      <c r="E489" s="223">
        <v>6265</v>
      </c>
      <c r="F489" s="223">
        <v>-2691</v>
      </c>
      <c r="G489" s="223">
        <v>-1193</v>
      </c>
      <c r="H489" s="223"/>
      <c r="I489" s="223">
        <v>30511</v>
      </c>
      <c r="J489" s="223">
        <v>-29863</v>
      </c>
      <c r="K489" s="223"/>
      <c r="L489" s="223">
        <v>2806</v>
      </c>
      <c r="M489" s="255">
        <v>0.44</v>
      </c>
    </row>
    <row r="490" spans="1:13" s="309" customFormat="1" ht="15.75">
      <c r="A490" s="292" t="s">
        <v>11</v>
      </c>
      <c r="B490" s="223">
        <v>0</v>
      </c>
      <c r="C490" s="223">
        <v>0</v>
      </c>
      <c r="D490" s="223"/>
      <c r="E490" s="223">
        <v>7683</v>
      </c>
      <c r="F490" s="223">
        <v>-3998</v>
      </c>
      <c r="G490" s="223">
        <v>-1916</v>
      </c>
      <c r="H490" s="223"/>
      <c r="I490" s="223">
        <v>25655</v>
      </c>
      <c r="J490" s="223">
        <v>-33066</v>
      </c>
      <c r="K490" s="223"/>
      <c r="L490" s="223">
        <v>-23</v>
      </c>
      <c r="M490" s="255">
        <v>0</v>
      </c>
    </row>
    <row r="491" spans="1:13" s="309" customFormat="1" ht="15.75">
      <c r="A491" s="292" t="s">
        <v>12</v>
      </c>
      <c r="B491" s="223">
        <v>0</v>
      </c>
      <c r="C491" s="223">
        <v>0</v>
      </c>
      <c r="D491" s="223"/>
      <c r="E491" s="223">
        <v>4572</v>
      </c>
      <c r="F491" s="223">
        <v>-2620</v>
      </c>
      <c r="G491" s="223">
        <v>-1274</v>
      </c>
      <c r="H491" s="223"/>
      <c r="I491" s="223">
        <v>12598</v>
      </c>
      <c r="J491" s="223">
        <v>-18305</v>
      </c>
      <c r="K491" s="223"/>
      <c r="L491" s="223">
        <v>-40</v>
      </c>
      <c r="M491" s="255">
        <v>-0.01</v>
      </c>
    </row>
    <row r="492" spans="1:13" s="309" customFormat="1" ht="15.75">
      <c r="A492" s="88" t="s">
        <v>417</v>
      </c>
      <c r="B492" s="349">
        <f>SUM(B7:B491)</f>
        <v>-56180522</v>
      </c>
      <c r="C492" s="349">
        <f>SUM(C7:C491)</f>
        <v>46506164</v>
      </c>
      <c r="D492" s="349"/>
      <c r="E492" s="349">
        <f>SUM(E7:E491)</f>
        <v>5397081</v>
      </c>
      <c r="F492" s="349">
        <f>SUM(F7:F491)</f>
        <v>-3292146</v>
      </c>
      <c r="G492" s="349">
        <f>SUM(G7:G491)</f>
        <v>-1194438</v>
      </c>
      <c r="H492" s="349"/>
      <c r="I492" s="349">
        <f>SUM(I7:I491)</f>
        <v>29845845</v>
      </c>
      <c r="J492" s="349">
        <f>SUM(J7:J491)</f>
        <v>-26235092</v>
      </c>
      <c r="K492" s="349"/>
      <c r="L492" s="349">
        <f>SUM(L7:L491)</f>
        <v>-267396</v>
      </c>
      <c r="M492" s="350">
        <v>-0.06</v>
      </c>
    </row>
    <row r="493" spans="1:13" s="309" customFormat="1" ht="13.5" customHeight="1">
      <c r="A493" s="266" t="s">
        <v>473</v>
      </c>
      <c r="B493" s="267" t="s">
        <v>491</v>
      </c>
      <c r="C493" s="267" t="s">
        <v>491</v>
      </c>
      <c r="D493" s="267"/>
      <c r="E493" s="267" t="s">
        <v>491</v>
      </c>
      <c r="F493" s="267" t="s">
        <v>491</v>
      </c>
      <c r="G493" s="267" t="s">
        <v>491</v>
      </c>
      <c r="H493" s="267"/>
      <c r="I493" s="267" t="s">
        <v>491</v>
      </c>
      <c r="J493" s="267" t="s">
        <v>491</v>
      </c>
      <c r="K493" s="267"/>
      <c r="L493" s="267" t="s">
        <v>491</v>
      </c>
      <c r="M493" s="289" t="s">
        <v>491</v>
      </c>
    </row>
    <row r="494" spans="1:13" s="309" customFormat="1" ht="15.75">
      <c r="A494" s="266" t="s">
        <v>967</v>
      </c>
      <c r="B494" s="267" t="s">
        <v>491</v>
      </c>
      <c r="C494" s="267" t="s">
        <v>491</v>
      </c>
      <c r="D494" s="267"/>
      <c r="E494" s="267" t="s">
        <v>491</v>
      </c>
      <c r="F494" s="267" t="s">
        <v>491</v>
      </c>
      <c r="G494" s="267" t="s">
        <v>491</v>
      </c>
      <c r="H494" s="267"/>
      <c r="I494" s="267" t="s">
        <v>491</v>
      </c>
      <c r="J494" s="267" t="s">
        <v>491</v>
      </c>
      <c r="K494" s="267"/>
      <c r="L494" s="267" t="s">
        <v>491</v>
      </c>
      <c r="M494" s="289" t="s">
        <v>491</v>
      </c>
    </row>
    <row r="495" spans="1:13" s="309" customFormat="1" ht="9" customHeight="1">
      <c r="A495" s="266"/>
      <c r="B495" s="289"/>
      <c r="C495" s="289"/>
      <c r="D495" s="289"/>
      <c r="E495" s="289"/>
      <c r="F495" s="289"/>
      <c r="G495" s="289"/>
      <c r="H495" s="289"/>
      <c r="I495" s="289"/>
      <c r="J495" s="289"/>
      <c r="K495" s="289"/>
      <c r="L495" s="289"/>
      <c r="M495" s="289"/>
    </row>
    <row r="496" spans="1:13" s="309" customFormat="1" ht="13.5" customHeight="1">
      <c r="A496" s="266" t="s">
        <v>677</v>
      </c>
      <c r="B496" s="289"/>
      <c r="C496" s="289"/>
      <c r="D496" s="289"/>
      <c r="E496" s="289"/>
      <c r="F496" s="289"/>
      <c r="G496" s="289"/>
      <c r="H496" s="289"/>
      <c r="I496" s="289"/>
      <c r="J496" s="289"/>
      <c r="K496" s="289"/>
      <c r="L496" s="289"/>
      <c r="M496" s="289"/>
    </row>
    <row r="497" spans="1:13" s="309" customFormat="1" ht="15.75">
      <c r="A497" s="52" t="s">
        <v>310</v>
      </c>
      <c r="B497" s="201">
        <v>-219732</v>
      </c>
      <c r="C497" s="201">
        <v>601970</v>
      </c>
      <c r="D497" s="201"/>
      <c r="E497" s="201">
        <v>0</v>
      </c>
      <c r="F497" s="201">
        <v>-317</v>
      </c>
      <c r="G497" s="201">
        <v>0</v>
      </c>
      <c r="H497" s="201"/>
      <c r="I497" s="201">
        <v>206959</v>
      </c>
      <c r="J497" s="201">
        <v>-347000</v>
      </c>
      <c r="K497" s="201"/>
      <c r="L497" s="201">
        <v>17332</v>
      </c>
      <c r="M497" s="285">
        <v>37.79</v>
      </c>
    </row>
    <row r="498" spans="1:13" s="309" customFormat="1" ht="15.75">
      <c r="A498" s="52" t="s">
        <v>312</v>
      </c>
      <c r="B498" s="201">
        <v>-7702973</v>
      </c>
      <c r="C498" s="201">
        <v>2804131</v>
      </c>
      <c r="D498" s="201"/>
      <c r="E498" s="201">
        <v>-51</v>
      </c>
      <c r="F498" s="201">
        <v>0</v>
      </c>
      <c r="G498" s="201">
        <v>0</v>
      </c>
      <c r="H498" s="201"/>
      <c r="I498" s="201">
        <v>7364603</v>
      </c>
      <c r="J498" s="201">
        <v>-2175000</v>
      </c>
      <c r="K498" s="201"/>
      <c r="L498" s="201">
        <v>-361</v>
      </c>
      <c r="M498" s="285">
        <v>-0.01</v>
      </c>
    </row>
    <row r="499" spans="1:13" s="309" customFormat="1" ht="15.75">
      <c r="A499" s="52" t="s">
        <v>313</v>
      </c>
      <c r="B499" s="201">
        <v>0</v>
      </c>
      <c r="C499" s="201">
        <v>0</v>
      </c>
      <c r="D499" s="201"/>
      <c r="E499" s="201">
        <v>0</v>
      </c>
      <c r="F499" s="201">
        <v>0</v>
      </c>
      <c r="G499" s="201">
        <v>0</v>
      </c>
      <c r="H499" s="201"/>
      <c r="I499" s="201">
        <v>0</v>
      </c>
      <c r="J499" s="201">
        <v>0</v>
      </c>
      <c r="K499" s="201"/>
      <c r="L499" s="201">
        <v>0</v>
      </c>
      <c r="M499" s="285">
        <v>0</v>
      </c>
    </row>
    <row r="500" spans="1:13" s="309" customFormat="1" ht="15.75">
      <c r="A500" s="266" t="s">
        <v>419</v>
      </c>
      <c r="B500" s="267">
        <f>SUM(B497:B499)</f>
        <v>-7922705</v>
      </c>
      <c r="C500" s="267">
        <f>SUM(C497:C499)</f>
        <v>3406101</v>
      </c>
      <c r="D500" s="267"/>
      <c r="E500" s="267">
        <f>SUM(E497:E499)</f>
        <v>-51</v>
      </c>
      <c r="F500" s="267">
        <f>SUM(F497:F499)</f>
        <v>-317</v>
      </c>
      <c r="G500" s="267">
        <f>SUM(G497:G499)</f>
        <v>0</v>
      </c>
      <c r="H500" s="267"/>
      <c r="I500" s="267">
        <f>SUM(I497:I499)</f>
        <v>7571562</v>
      </c>
      <c r="J500" s="267">
        <f>SUM(J497:J499)</f>
        <v>-2522000</v>
      </c>
      <c r="K500" s="267"/>
      <c r="L500" s="267">
        <f>SUM(L497:L499)</f>
        <v>16971</v>
      </c>
      <c r="M500" s="289">
        <v>0.6</v>
      </c>
    </row>
    <row r="501" spans="1:13" s="309" customFormat="1" ht="13.5" customHeight="1">
      <c r="A501" s="266" t="s">
        <v>474</v>
      </c>
      <c r="B501" s="267" t="s">
        <v>491</v>
      </c>
      <c r="C501" s="267" t="s">
        <v>491</v>
      </c>
      <c r="D501" s="267"/>
      <c r="E501" s="267" t="s">
        <v>491</v>
      </c>
      <c r="F501" s="267" t="s">
        <v>491</v>
      </c>
      <c r="G501" s="267" t="s">
        <v>491</v>
      </c>
      <c r="H501" s="267"/>
      <c r="I501" s="267" t="s">
        <v>491</v>
      </c>
      <c r="J501" s="267" t="s">
        <v>491</v>
      </c>
      <c r="K501" s="267"/>
      <c r="L501" s="267" t="s">
        <v>491</v>
      </c>
      <c r="M501" s="289" t="s">
        <v>491</v>
      </c>
    </row>
    <row r="502" spans="1:13" s="309" customFormat="1" ht="15.75">
      <c r="A502" s="266" t="s">
        <v>967</v>
      </c>
      <c r="B502" s="267" t="s">
        <v>491</v>
      </c>
      <c r="C502" s="267" t="s">
        <v>491</v>
      </c>
      <c r="D502" s="267"/>
      <c r="E502" s="267" t="s">
        <v>491</v>
      </c>
      <c r="F502" s="267" t="s">
        <v>491</v>
      </c>
      <c r="G502" s="267" t="s">
        <v>491</v>
      </c>
      <c r="H502" s="267"/>
      <c r="I502" s="267" t="s">
        <v>491</v>
      </c>
      <c r="J502" s="267" t="s">
        <v>491</v>
      </c>
      <c r="K502" s="267"/>
      <c r="L502" s="267" t="s">
        <v>491</v>
      </c>
      <c r="M502" s="289" t="s">
        <v>491</v>
      </c>
    </row>
    <row r="503" spans="1:13" s="309" customFormat="1" ht="9" customHeight="1">
      <c r="A503" s="262"/>
      <c r="B503" s="290"/>
      <c r="C503" s="290"/>
      <c r="D503" s="290"/>
      <c r="E503" s="290"/>
      <c r="F503" s="290"/>
      <c r="G503" s="290"/>
      <c r="H503" s="290"/>
      <c r="I503" s="290"/>
      <c r="J503" s="290"/>
      <c r="K503" s="290"/>
      <c r="L503" s="290"/>
      <c r="M503" s="290"/>
    </row>
    <row r="504" spans="1:13" s="309" customFormat="1" ht="13.5" customHeight="1">
      <c r="A504" s="266" t="s">
        <v>415</v>
      </c>
      <c r="B504" s="267">
        <f>B500+B492</f>
        <v>-64103227</v>
      </c>
      <c r="C504" s="267">
        <f>C500+C492</f>
        <v>49912265</v>
      </c>
      <c r="D504" s="267"/>
      <c r="E504" s="267">
        <f>E500+E492</f>
        <v>5397030</v>
      </c>
      <c r="F504" s="267">
        <f>F500+F492</f>
        <v>-3292463</v>
      </c>
      <c r="G504" s="267">
        <f>G500+G492</f>
        <v>-1194438</v>
      </c>
      <c r="H504" s="267"/>
      <c r="I504" s="267">
        <f>I500+I492</f>
        <v>37417407</v>
      </c>
      <c r="J504" s="267">
        <f>J500+J492</f>
        <v>-28757092</v>
      </c>
      <c r="K504" s="267"/>
      <c r="L504" s="267">
        <f>L500+L492</f>
        <v>-250425</v>
      </c>
      <c r="M504" s="289">
        <v>-0.05</v>
      </c>
    </row>
    <row r="505" spans="1:13" s="309" customFormat="1" ht="13.5" customHeight="1">
      <c r="A505" s="266" t="s">
        <v>416</v>
      </c>
      <c r="B505" s="267" t="s">
        <v>491</v>
      </c>
      <c r="C505" s="267" t="s">
        <v>491</v>
      </c>
      <c r="D505" s="267"/>
      <c r="E505" s="267" t="s">
        <v>491</v>
      </c>
      <c r="F505" s="267" t="s">
        <v>491</v>
      </c>
      <c r="G505" s="267" t="s">
        <v>491</v>
      </c>
      <c r="H505" s="267"/>
      <c r="I505" s="267" t="s">
        <v>491</v>
      </c>
      <c r="J505" s="267" t="s">
        <v>491</v>
      </c>
      <c r="K505" s="267"/>
      <c r="L505" s="267" t="s">
        <v>491</v>
      </c>
      <c r="M505" s="289" t="s">
        <v>491</v>
      </c>
    </row>
    <row r="506" spans="1:13" s="309" customFormat="1" ht="15.75">
      <c r="A506" s="266" t="s">
        <v>967</v>
      </c>
      <c r="B506" s="267" t="s">
        <v>491</v>
      </c>
      <c r="C506" s="267" t="s">
        <v>491</v>
      </c>
      <c r="D506" s="267"/>
      <c r="E506" s="267" t="s">
        <v>491</v>
      </c>
      <c r="F506" s="267" t="s">
        <v>491</v>
      </c>
      <c r="G506" s="267" t="s">
        <v>491</v>
      </c>
      <c r="H506" s="267"/>
      <c r="I506" s="267" t="s">
        <v>491</v>
      </c>
      <c r="J506" s="267" t="s">
        <v>491</v>
      </c>
      <c r="K506" s="267"/>
      <c r="L506" s="267" t="s">
        <v>491</v>
      </c>
      <c r="M506" s="289" t="s">
        <v>491</v>
      </c>
    </row>
    <row r="507" ht="5.25" customHeight="1"/>
    <row r="508" spans="1:6" ht="15.75">
      <c r="A508" s="169" t="s">
        <v>524</v>
      </c>
      <c r="E508" s="57"/>
      <c r="F508" s="342"/>
    </row>
    <row r="509" ht="15.75">
      <c r="A509" s="169" t="s">
        <v>525</v>
      </c>
    </row>
    <row r="510" ht="15.75">
      <c r="A510" s="169" t="s">
        <v>526</v>
      </c>
    </row>
    <row r="511" ht="15.75">
      <c r="A511" s="169" t="s">
        <v>527</v>
      </c>
    </row>
    <row r="512" ht="15.75">
      <c r="A512" s="169" t="s">
        <v>528</v>
      </c>
    </row>
  </sheetData>
  <mergeCells count="4">
    <mergeCell ref="B4:C4"/>
    <mergeCell ref="L4:M4"/>
    <mergeCell ref="E4:G4"/>
    <mergeCell ref="I4:J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/>
  <dimension ref="A1:M43"/>
  <sheetViews>
    <sheetView showGridLines="0" zoomScale="95" zoomScaleNormal="95" zoomScaleSheetLayoutView="100" workbookViewId="0" topLeftCell="A1">
      <selection activeCell="A1" sqref="A1"/>
    </sheetView>
  </sheetViews>
  <sheetFormatPr defaultColWidth="11.421875" defaultRowHeight="12.75"/>
  <cols>
    <col min="1" max="1" width="38.8515625" style="1" customWidth="1"/>
    <col min="2" max="2" width="11.28125" style="1" customWidth="1"/>
    <col min="3" max="3" width="13.7109375" style="1" customWidth="1"/>
    <col min="4" max="4" width="0.71875" style="1" customWidth="1"/>
    <col min="5" max="5" width="11.00390625" style="1" customWidth="1"/>
    <col min="6" max="6" width="13.421875" style="1" customWidth="1"/>
    <col min="7" max="7" width="12.00390625" style="1" customWidth="1"/>
    <col min="8" max="8" width="0.71875" style="1" customWidth="1"/>
    <col min="9" max="9" width="8.57421875" style="1" customWidth="1"/>
    <col min="10" max="10" width="13.57421875" style="1" customWidth="1"/>
    <col min="11" max="11" width="0.71875" style="1" customWidth="1"/>
    <col min="12" max="12" width="9.8515625" style="1" customWidth="1"/>
    <col min="13" max="13" width="10.8515625" style="1" customWidth="1"/>
    <col min="14" max="16384" width="11.421875" style="1" customWidth="1"/>
  </cols>
  <sheetData>
    <row r="1" spans="1:13" ht="24" customHeight="1">
      <c r="A1" s="54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7" customFormat="1" ht="15.75">
      <c r="A2" s="58" t="s">
        <v>529</v>
      </c>
      <c r="B2" s="154"/>
      <c r="C2" s="60"/>
      <c r="D2" s="60"/>
      <c r="E2" s="60"/>
      <c r="F2" s="60"/>
      <c r="G2" s="60"/>
      <c r="H2" s="60"/>
      <c r="I2" s="60"/>
      <c r="J2" s="60"/>
      <c r="K2" s="60"/>
      <c r="L2" s="60"/>
      <c r="M2" s="118" t="s">
        <v>530</v>
      </c>
    </row>
    <row r="3" spans="1:13" ht="15.75">
      <c r="A3" s="51"/>
      <c r="B3" s="330"/>
      <c r="C3" s="330"/>
      <c r="D3" s="331"/>
      <c r="E3" s="330"/>
      <c r="F3" s="330"/>
      <c r="G3" s="330"/>
      <c r="H3" s="331"/>
      <c r="I3" s="330"/>
      <c r="J3" s="330"/>
      <c r="K3" s="331"/>
      <c r="L3" s="330"/>
      <c r="M3" s="51"/>
    </row>
    <row r="4" spans="1:13" ht="15.75" customHeight="1">
      <c r="A4" s="176"/>
      <c r="B4" s="378" t="s">
        <v>517</v>
      </c>
      <c r="C4" s="378"/>
      <c r="D4" s="177"/>
      <c r="E4" s="378" t="s">
        <v>836</v>
      </c>
      <c r="F4" s="378"/>
      <c r="G4" s="378"/>
      <c r="H4" s="177"/>
      <c r="I4" s="378" t="s">
        <v>518</v>
      </c>
      <c r="J4" s="378"/>
      <c r="K4" s="177"/>
      <c r="L4" s="378" t="s">
        <v>519</v>
      </c>
      <c r="M4" s="378"/>
    </row>
    <row r="5" spans="1:13" s="5" customFormat="1" ht="33.75">
      <c r="A5" s="376" t="s">
        <v>811</v>
      </c>
      <c r="B5" s="177" t="s">
        <v>520</v>
      </c>
      <c r="C5" s="177" t="s">
        <v>521</v>
      </c>
      <c r="D5" s="177"/>
      <c r="E5" s="177" t="s">
        <v>520</v>
      </c>
      <c r="F5" s="177" t="s">
        <v>521</v>
      </c>
      <c r="G5" s="177" t="s">
        <v>522</v>
      </c>
      <c r="H5" s="177"/>
      <c r="I5" s="177" t="s">
        <v>520</v>
      </c>
      <c r="J5" s="177" t="s">
        <v>521</v>
      </c>
      <c r="K5" s="177"/>
      <c r="L5" s="177" t="s">
        <v>523</v>
      </c>
      <c r="M5" s="177" t="s">
        <v>480</v>
      </c>
    </row>
    <row r="6" spans="1:13" s="96" customFormat="1" ht="15.75">
      <c r="A6" s="87" t="s">
        <v>674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75"/>
    </row>
    <row r="7" spans="1:13" s="309" customFormat="1" ht="16.5" customHeight="1">
      <c r="A7" s="292" t="s">
        <v>377</v>
      </c>
      <c r="B7" s="223">
        <v>0</v>
      </c>
      <c r="C7" s="223">
        <v>0</v>
      </c>
      <c r="D7" s="223"/>
      <c r="E7" s="223">
        <v>7000</v>
      </c>
      <c r="F7" s="223">
        <v>-7000</v>
      </c>
      <c r="G7" s="223">
        <v>0</v>
      </c>
      <c r="H7" s="223"/>
      <c r="I7" s="223">
        <v>0</v>
      </c>
      <c r="J7" s="223">
        <v>0</v>
      </c>
      <c r="K7" s="223"/>
      <c r="L7" s="223">
        <v>0</v>
      </c>
      <c r="M7" s="255">
        <v>0</v>
      </c>
    </row>
    <row r="8" spans="1:13" s="309" customFormat="1" ht="16.5" customHeight="1">
      <c r="A8" s="292" t="s">
        <v>378</v>
      </c>
      <c r="B8" s="223">
        <v>0</v>
      </c>
      <c r="C8" s="223">
        <v>0</v>
      </c>
      <c r="D8" s="223"/>
      <c r="E8" s="223">
        <v>577</v>
      </c>
      <c r="F8" s="223">
        <v>-142</v>
      </c>
      <c r="G8" s="223">
        <v>-435</v>
      </c>
      <c r="H8" s="223"/>
      <c r="I8" s="223">
        <v>1423</v>
      </c>
      <c r="J8" s="223">
        <v>-1423</v>
      </c>
      <c r="K8" s="223"/>
      <c r="L8" s="223">
        <v>-45</v>
      </c>
      <c r="M8" s="255">
        <v>-0.34</v>
      </c>
    </row>
    <row r="9" spans="1:13" s="309" customFormat="1" ht="16.5" customHeight="1">
      <c r="A9" s="292" t="s">
        <v>379</v>
      </c>
      <c r="B9" s="223">
        <v>0</v>
      </c>
      <c r="C9" s="223">
        <v>0</v>
      </c>
      <c r="D9" s="223"/>
      <c r="E9" s="223">
        <v>2576</v>
      </c>
      <c r="F9" s="223">
        <v>-2576</v>
      </c>
      <c r="G9" s="223">
        <v>0</v>
      </c>
      <c r="H9" s="223"/>
      <c r="I9" s="223">
        <v>0</v>
      </c>
      <c r="J9" s="223">
        <v>0</v>
      </c>
      <c r="K9" s="223"/>
      <c r="L9" s="223">
        <v>0</v>
      </c>
      <c r="M9" s="255">
        <v>0</v>
      </c>
    </row>
    <row r="10" spans="1:13" s="309" customFormat="1" ht="16.5" customHeight="1">
      <c r="A10" s="292" t="s">
        <v>380</v>
      </c>
      <c r="B10" s="223">
        <v>0</v>
      </c>
      <c r="C10" s="223">
        <v>0</v>
      </c>
      <c r="D10" s="223"/>
      <c r="E10" s="223">
        <v>9384</v>
      </c>
      <c r="F10" s="223">
        <v>-2218</v>
      </c>
      <c r="G10" s="223">
        <v>-7153</v>
      </c>
      <c r="H10" s="223"/>
      <c r="I10" s="223">
        <v>0</v>
      </c>
      <c r="J10" s="223">
        <v>0</v>
      </c>
      <c r="K10" s="223"/>
      <c r="L10" s="223">
        <v>0</v>
      </c>
      <c r="M10" s="255">
        <v>0</v>
      </c>
    </row>
    <row r="11" spans="1:13" s="309" customFormat="1" ht="16.5" customHeight="1">
      <c r="A11" s="292" t="s">
        <v>381</v>
      </c>
      <c r="B11" s="223">
        <v>-71736</v>
      </c>
      <c r="C11" s="223">
        <v>0</v>
      </c>
      <c r="D11" s="223"/>
      <c r="E11" s="223">
        <v>13096</v>
      </c>
      <c r="F11" s="223">
        <v>-2713</v>
      </c>
      <c r="G11" s="223">
        <v>-7402</v>
      </c>
      <c r="H11" s="223"/>
      <c r="I11" s="223">
        <v>153139</v>
      </c>
      <c r="J11" s="223">
        <v>-69000</v>
      </c>
      <c r="K11" s="223"/>
      <c r="L11" s="223">
        <v>-4814</v>
      </c>
      <c r="M11" s="255">
        <v>-2.1</v>
      </c>
    </row>
    <row r="12" spans="1:13" s="309" customFormat="1" ht="16.5" customHeight="1">
      <c r="A12" s="292" t="s">
        <v>383</v>
      </c>
      <c r="B12" s="223">
        <v>0</v>
      </c>
      <c r="C12" s="223">
        <v>0</v>
      </c>
      <c r="D12" s="223"/>
      <c r="E12" s="223">
        <v>1324</v>
      </c>
      <c r="F12" s="223">
        <v>-1324</v>
      </c>
      <c r="G12" s="223">
        <v>0</v>
      </c>
      <c r="H12" s="223"/>
      <c r="I12" s="223">
        <v>0</v>
      </c>
      <c r="J12" s="223">
        <v>0</v>
      </c>
      <c r="K12" s="223"/>
      <c r="L12" s="223">
        <v>0</v>
      </c>
      <c r="M12" s="255">
        <v>0</v>
      </c>
    </row>
    <row r="13" spans="1:13" s="309" customFormat="1" ht="16.5" customHeight="1">
      <c r="A13" s="292" t="s">
        <v>384</v>
      </c>
      <c r="B13" s="223">
        <v>0</v>
      </c>
      <c r="C13" s="223">
        <v>0</v>
      </c>
      <c r="D13" s="223"/>
      <c r="E13" s="223">
        <v>4240</v>
      </c>
      <c r="F13" s="223">
        <v>-2549</v>
      </c>
      <c r="G13" s="223">
        <v>-1685</v>
      </c>
      <c r="H13" s="223"/>
      <c r="I13" s="223">
        <v>0</v>
      </c>
      <c r="J13" s="223">
        <v>0</v>
      </c>
      <c r="K13" s="223"/>
      <c r="L13" s="223">
        <v>0</v>
      </c>
      <c r="M13" s="255">
        <v>0</v>
      </c>
    </row>
    <row r="14" spans="1:13" s="309" customFormat="1" ht="16.5" customHeight="1">
      <c r="A14" s="292" t="s">
        <v>389</v>
      </c>
      <c r="B14" s="223">
        <v>0</v>
      </c>
      <c r="C14" s="223">
        <v>0</v>
      </c>
      <c r="D14" s="223"/>
      <c r="E14" s="223">
        <v>1287</v>
      </c>
      <c r="F14" s="223">
        <v>0</v>
      </c>
      <c r="G14" s="223">
        <v>0</v>
      </c>
      <c r="H14" s="223"/>
      <c r="I14" s="223">
        <v>9958</v>
      </c>
      <c r="J14" s="223">
        <v>-12511</v>
      </c>
      <c r="K14" s="223"/>
      <c r="L14" s="223">
        <v>-105</v>
      </c>
      <c r="M14" s="255">
        <v>-0.96</v>
      </c>
    </row>
    <row r="15" spans="1:13" s="309" customFormat="1" ht="16.5" customHeight="1">
      <c r="A15" s="292" t="s">
        <v>391</v>
      </c>
      <c r="B15" s="223">
        <v>0</v>
      </c>
      <c r="C15" s="223">
        <v>0</v>
      </c>
      <c r="D15" s="223"/>
      <c r="E15" s="223">
        <v>5865</v>
      </c>
      <c r="F15" s="223">
        <v>0</v>
      </c>
      <c r="G15" s="223">
        <v>0</v>
      </c>
      <c r="H15" s="223"/>
      <c r="I15" s="223">
        <v>30316</v>
      </c>
      <c r="J15" s="223">
        <v>-36042</v>
      </c>
      <c r="K15" s="223"/>
      <c r="L15" s="223">
        <v>-1975</v>
      </c>
      <c r="M15" s="255">
        <v>-3.64</v>
      </c>
    </row>
    <row r="16" spans="1:13" s="309" customFormat="1" ht="16.5" customHeight="1">
      <c r="A16" s="292" t="s">
        <v>392</v>
      </c>
      <c r="B16" s="223">
        <v>0</v>
      </c>
      <c r="C16" s="223">
        <v>0</v>
      </c>
      <c r="D16" s="223"/>
      <c r="E16" s="223">
        <v>6166</v>
      </c>
      <c r="F16" s="223">
        <v>0</v>
      </c>
      <c r="G16" s="223">
        <v>0</v>
      </c>
      <c r="H16" s="223"/>
      <c r="I16" s="223">
        <v>27359</v>
      </c>
      <c r="J16" s="223">
        <v>-33791</v>
      </c>
      <c r="K16" s="223"/>
      <c r="L16" s="223">
        <v>-421</v>
      </c>
      <c r="M16" s="255">
        <v>-0.71</v>
      </c>
    </row>
    <row r="17" spans="1:13" s="309" customFormat="1" ht="16.5" customHeight="1">
      <c r="A17" s="292" t="s">
        <v>393</v>
      </c>
      <c r="B17" s="223">
        <v>0</v>
      </c>
      <c r="C17" s="223">
        <v>0</v>
      </c>
      <c r="D17" s="223"/>
      <c r="E17" s="223">
        <v>2061</v>
      </c>
      <c r="F17" s="223">
        <v>-1149</v>
      </c>
      <c r="G17" s="223">
        <v>-169</v>
      </c>
      <c r="H17" s="223"/>
      <c r="I17" s="223">
        <v>1915</v>
      </c>
      <c r="J17" s="223">
        <v>-3561</v>
      </c>
      <c r="K17" s="223"/>
      <c r="L17" s="223">
        <v>-81</v>
      </c>
      <c r="M17" s="255">
        <v>-0.1</v>
      </c>
    </row>
    <row r="18" spans="1:13" s="309" customFormat="1" ht="16.5" customHeight="1">
      <c r="A18" s="292" t="s">
        <v>395</v>
      </c>
      <c r="B18" s="223">
        <v>-881569</v>
      </c>
      <c r="C18" s="223">
        <v>300000</v>
      </c>
      <c r="D18" s="223"/>
      <c r="E18" s="223">
        <v>0</v>
      </c>
      <c r="F18" s="223">
        <v>-2691</v>
      </c>
      <c r="G18" s="223">
        <v>0</v>
      </c>
      <c r="H18" s="223"/>
      <c r="I18" s="223">
        <v>683935</v>
      </c>
      <c r="J18" s="223">
        <v>0</v>
      </c>
      <c r="K18" s="223"/>
      <c r="L18" s="223">
        <v>-40</v>
      </c>
      <c r="M18" s="255">
        <v>-0.01</v>
      </c>
    </row>
    <row r="19" spans="1:13" s="309" customFormat="1" ht="16.5" customHeight="1">
      <c r="A19" s="292" t="s">
        <v>397</v>
      </c>
      <c r="B19" s="223">
        <v>-307809</v>
      </c>
      <c r="C19" s="223">
        <v>0</v>
      </c>
      <c r="D19" s="223"/>
      <c r="E19" s="223">
        <v>0</v>
      </c>
      <c r="F19" s="223">
        <v>-788</v>
      </c>
      <c r="G19" s="223">
        <v>0</v>
      </c>
      <c r="H19" s="223"/>
      <c r="I19" s="223">
        <v>302756</v>
      </c>
      <c r="J19" s="223">
        <v>0</v>
      </c>
      <c r="K19" s="223"/>
      <c r="L19" s="223">
        <v>-35</v>
      </c>
      <c r="M19" s="255">
        <v>-0.03</v>
      </c>
    </row>
    <row r="20" spans="1:13" s="309" customFormat="1" ht="16.5" customHeight="1">
      <c r="A20" s="292" t="s">
        <v>385</v>
      </c>
      <c r="B20" s="223">
        <v>-1160272</v>
      </c>
      <c r="C20" s="223">
        <v>1160272</v>
      </c>
      <c r="D20" s="223"/>
      <c r="E20" s="223">
        <v>0</v>
      </c>
      <c r="F20" s="223">
        <v>-2206</v>
      </c>
      <c r="G20" s="223">
        <v>0</v>
      </c>
      <c r="H20" s="223"/>
      <c r="I20" s="223">
        <v>0</v>
      </c>
      <c r="J20" s="223">
        <v>0</v>
      </c>
      <c r="K20" s="223"/>
      <c r="L20" s="223">
        <v>-59</v>
      </c>
      <c r="M20" s="255">
        <v>-0.03</v>
      </c>
    </row>
    <row r="21" spans="1:13" s="309" customFormat="1" ht="16.5" customHeight="1">
      <c r="A21" s="292" t="s">
        <v>399</v>
      </c>
      <c r="B21" s="223">
        <v>0</v>
      </c>
      <c r="C21" s="223">
        <v>0</v>
      </c>
      <c r="D21" s="223"/>
      <c r="E21" s="223">
        <v>2790</v>
      </c>
      <c r="F21" s="223">
        <v>-2701</v>
      </c>
      <c r="G21" s="223">
        <v>0</v>
      </c>
      <c r="H21" s="223"/>
      <c r="I21" s="223">
        <v>0</v>
      </c>
      <c r="J21" s="223">
        <v>-5918</v>
      </c>
      <c r="K21" s="223"/>
      <c r="L21" s="223">
        <v>-89</v>
      </c>
      <c r="M21" s="255">
        <v>-0.04</v>
      </c>
    </row>
    <row r="22" spans="1:13" s="309" customFormat="1" ht="16.5" customHeight="1">
      <c r="A22" s="292" t="s">
        <v>401</v>
      </c>
      <c r="B22" s="223">
        <v>0</v>
      </c>
      <c r="C22" s="223">
        <v>0</v>
      </c>
      <c r="D22" s="223"/>
      <c r="E22" s="223">
        <v>4348</v>
      </c>
      <c r="F22" s="223">
        <v>-1543</v>
      </c>
      <c r="G22" s="223">
        <v>0</v>
      </c>
      <c r="H22" s="223"/>
      <c r="I22" s="223">
        <v>10448</v>
      </c>
      <c r="J22" s="223">
        <v>-13099</v>
      </c>
      <c r="K22" s="223"/>
      <c r="L22" s="223">
        <v>-351</v>
      </c>
      <c r="M22" s="255">
        <v>-0.72</v>
      </c>
    </row>
    <row r="23" spans="1:13" s="309" customFormat="1" ht="16.5" customHeight="1">
      <c r="A23" s="292" t="s">
        <v>402</v>
      </c>
      <c r="B23" s="223">
        <v>0</v>
      </c>
      <c r="C23" s="223">
        <v>0</v>
      </c>
      <c r="D23" s="223"/>
      <c r="E23" s="223">
        <v>10790</v>
      </c>
      <c r="F23" s="223">
        <v>-2300</v>
      </c>
      <c r="G23" s="223">
        <v>-8336</v>
      </c>
      <c r="H23" s="223"/>
      <c r="I23" s="223">
        <v>33183</v>
      </c>
      <c r="J23" s="223">
        <v>-33183</v>
      </c>
      <c r="K23" s="223"/>
      <c r="L23" s="223">
        <v>-172</v>
      </c>
      <c r="M23" s="255">
        <v>-0.09</v>
      </c>
    </row>
    <row r="24" spans="1:13" s="309" customFormat="1" ht="16.5" customHeight="1">
      <c r="A24" s="292" t="s">
        <v>387</v>
      </c>
      <c r="B24" s="223">
        <v>0</v>
      </c>
      <c r="C24" s="223">
        <v>0</v>
      </c>
      <c r="D24" s="223"/>
      <c r="E24" s="223">
        <v>1865</v>
      </c>
      <c r="F24" s="223">
        <v>-1757</v>
      </c>
      <c r="G24" s="223">
        <v>0</v>
      </c>
      <c r="H24" s="223"/>
      <c r="I24" s="223">
        <v>389</v>
      </c>
      <c r="J24" s="223">
        <v>-336</v>
      </c>
      <c r="K24" s="223"/>
      <c r="L24" s="223">
        <v>-71</v>
      </c>
      <c r="M24" s="255">
        <v>-0.04</v>
      </c>
    </row>
    <row r="25" spans="1:13" s="309" customFormat="1" ht="16.5" customHeight="1">
      <c r="A25" s="88" t="s">
        <v>417</v>
      </c>
      <c r="B25" s="294">
        <f>SUM(B7:B24)</f>
        <v>-2421386</v>
      </c>
      <c r="C25" s="294">
        <f>SUM(C7:C24)</f>
        <v>1460272</v>
      </c>
      <c r="D25" s="294"/>
      <c r="E25" s="294">
        <f>SUM(E7:E24)</f>
        <v>73369</v>
      </c>
      <c r="F25" s="294">
        <f>SUM(F7:F24)</f>
        <v>-33657</v>
      </c>
      <c r="G25" s="294">
        <f>SUM(G7:G24)</f>
        <v>-25180</v>
      </c>
      <c r="H25" s="294"/>
      <c r="I25" s="294">
        <f>SUM(I7:I24)</f>
        <v>1254821</v>
      </c>
      <c r="J25" s="294">
        <f>SUM(J7:J24)</f>
        <v>-208864</v>
      </c>
      <c r="K25" s="294"/>
      <c r="L25" s="294">
        <f>SUM(L7:L24)</f>
        <v>-8258</v>
      </c>
      <c r="M25" s="314">
        <v>-0.29</v>
      </c>
    </row>
    <row r="26" spans="1:13" s="309" customFormat="1" ht="16.5" customHeight="1">
      <c r="A26" s="266" t="s">
        <v>473</v>
      </c>
      <c r="B26" s="267">
        <v>-420246</v>
      </c>
      <c r="C26" s="267">
        <v>100170</v>
      </c>
      <c r="D26" s="267"/>
      <c r="E26" s="267">
        <v>109743</v>
      </c>
      <c r="F26" s="267">
        <v>-65817</v>
      </c>
      <c r="G26" s="267">
        <v>-17831</v>
      </c>
      <c r="H26" s="267"/>
      <c r="I26" s="267">
        <v>1335315</v>
      </c>
      <c r="J26" s="267">
        <v>-1045686</v>
      </c>
      <c r="K26" s="267"/>
      <c r="L26" s="267">
        <v>-5385</v>
      </c>
      <c r="M26" s="289">
        <v>-0.2</v>
      </c>
    </row>
    <row r="27" spans="1:13" s="309" customFormat="1" ht="16.5" customHeight="1">
      <c r="A27" s="266" t="s">
        <v>967</v>
      </c>
      <c r="B27" s="289">
        <f>100*(B25-B26)/B26</f>
        <v>476.1829975776093</v>
      </c>
      <c r="C27" s="289">
        <f aca="true" t="shared" si="0" ref="C27:M27">100*(C25-C26)/C26</f>
        <v>1357.7937506239393</v>
      </c>
      <c r="D27" s="289" t="e">
        <f t="shared" si="0"/>
        <v>#DIV/0!</v>
      </c>
      <c r="E27" s="289">
        <f t="shared" si="0"/>
        <v>-33.144710824380596</v>
      </c>
      <c r="F27" s="289">
        <f t="shared" si="0"/>
        <v>-48.86275582296367</v>
      </c>
      <c r="G27" s="289">
        <f t="shared" si="0"/>
        <v>41.2147383769839</v>
      </c>
      <c r="H27" s="289" t="e">
        <f t="shared" si="0"/>
        <v>#DIV/0!</v>
      </c>
      <c r="I27" s="289">
        <f t="shared" si="0"/>
        <v>-6.02809075012263</v>
      </c>
      <c r="J27" s="289">
        <f t="shared" si="0"/>
        <v>-80.02612638975754</v>
      </c>
      <c r="K27" s="289" t="e">
        <f t="shared" si="0"/>
        <v>#DIV/0!</v>
      </c>
      <c r="L27" s="289">
        <f t="shared" si="0"/>
        <v>53.3519034354689</v>
      </c>
      <c r="M27" s="289">
        <f t="shared" si="0"/>
        <v>44.99999999999998</v>
      </c>
    </row>
    <row r="28" spans="1:13" s="309" customFormat="1" ht="16.5" customHeight="1">
      <c r="A28" s="266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1:13" s="309" customFormat="1" ht="16.5" customHeight="1">
      <c r="A29" s="266" t="s">
        <v>677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1:13" s="309" customFormat="1" ht="16.5" customHeight="1">
      <c r="A30" s="52" t="s">
        <v>405</v>
      </c>
      <c r="B30" s="201">
        <v>-1596786</v>
      </c>
      <c r="C30" s="201">
        <v>-162992</v>
      </c>
      <c r="D30" s="201"/>
      <c r="E30" s="201">
        <v>18661</v>
      </c>
      <c r="F30" s="201">
        <v>0</v>
      </c>
      <c r="G30" s="201">
        <v>0</v>
      </c>
      <c r="H30" s="201"/>
      <c r="I30" s="201">
        <v>1722868</v>
      </c>
      <c r="J30" s="201">
        <v>0</v>
      </c>
      <c r="K30" s="201"/>
      <c r="L30" s="201">
        <v>0</v>
      </c>
      <c r="M30" s="285">
        <v>0</v>
      </c>
    </row>
    <row r="31" spans="1:13" s="309" customFormat="1" ht="16.5" customHeight="1">
      <c r="A31" s="266" t="s">
        <v>419</v>
      </c>
      <c r="B31" s="267">
        <f>B30</f>
        <v>-1596786</v>
      </c>
      <c r="C31" s="267">
        <f>C30</f>
        <v>-162992</v>
      </c>
      <c r="D31" s="267"/>
      <c r="E31" s="267">
        <f>E30</f>
        <v>18661</v>
      </c>
      <c r="F31" s="267">
        <f>F30</f>
        <v>0</v>
      </c>
      <c r="G31" s="267">
        <f>G30</f>
        <v>0</v>
      </c>
      <c r="H31" s="267"/>
      <c r="I31" s="267">
        <f>I30</f>
        <v>1722868</v>
      </c>
      <c r="J31" s="267">
        <f>J30</f>
        <v>0</v>
      </c>
      <c r="K31" s="267"/>
      <c r="L31" s="267">
        <f>L30</f>
        <v>0</v>
      </c>
      <c r="M31" s="289">
        <v>0</v>
      </c>
    </row>
    <row r="32" spans="1:13" s="309" customFormat="1" ht="16.5" customHeight="1">
      <c r="A32" s="266" t="s">
        <v>474</v>
      </c>
      <c r="B32" s="267">
        <v>-1737655</v>
      </c>
      <c r="C32" s="267">
        <v>2228520</v>
      </c>
      <c r="D32" s="267"/>
      <c r="E32" s="267">
        <v>36582</v>
      </c>
      <c r="F32" s="267">
        <v>0</v>
      </c>
      <c r="G32" s="267">
        <v>0</v>
      </c>
      <c r="H32" s="267"/>
      <c r="I32" s="267">
        <v>2228520</v>
      </c>
      <c r="J32" s="267">
        <v>0</v>
      </c>
      <c r="K32" s="267"/>
      <c r="L32" s="267">
        <v>0</v>
      </c>
      <c r="M32" s="289">
        <v>0</v>
      </c>
    </row>
    <row r="33" spans="1:13" s="309" customFormat="1" ht="16.5" customHeight="1">
      <c r="A33" s="266" t="s">
        <v>967</v>
      </c>
      <c r="B33" s="289">
        <f aca="true" t="shared" si="1" ref="B33:K33">100*(B31-B32)/B32</f>
        <v>-8.106845144749677</v>
      </c>
      <c r="C33" s="289">
        <f t="shared" si="1"/>
        <v>-107.3139123723368</v>
      </c>
      <c r="D33" s="289" t="e">
        <f t="shared" si="1"/>
        <v>#DIV/0!</v>
      </c>
      <c r="E33" s="289">
        <f t="shared" si="1"/>
        <v>-48.988573615439286</v>
      </c>
      <c r="F33" s="289" t="s">
        <v>491</v>
      </c>
      <c r="G33" s="289" t="s">
        <v>491</v>
      </c>
      <c r="H33" s="289" t="e">
        <f t="shared" si="1"/>
        <v>#DIV/0!</v>
      </c>
      <c r="I33" s="289">
        <f t="shared" si="1"/>
        <v>-22.690036436738282</v>
      </c>
      <c r="J33" s="289" t="s">
        <v>491</v>
      </c>
      <c r="K33" s="289" t="e">
        <f t="shared" si="1"/>
        <v>#DIV/0!</v>
      </c>
      <c r="L33" s="289" t="s">
        <v>491</v>
      </c>
      <c r="M33" s="289" t="s">
        <v>491</v>
      </c>
    </row>
    <row r="34" spans="1:13" s="309" customFormat="1" ht="16.5" customHeight="1">
      <c r="A34" s="262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309" customFormat="1" ht="16.5" customHeight="1">
      <c r="A35" s="266" t="s">
        <v>415</v>
      </c>
      <c r="B35" s="267">
        <f>B31+B25</f>
        <v>-4018172</v>
      </c>
      <c r="C35" s="338">
        <f aca="true" t="shared" si="2" ref="C35:L35">C31+C25</f>
        <v>1297280</v>
      </c>
      <c r="D35" s="338">
        <f t="shared" si="2"/>
        <v>0</v>
      </c>
      <c r="E35" s="338">
        <f t="shared" si="2"/>
        <v>92030</v>
      </c>
      <c r="F35" s="338">
        <f t="shared" si="2"/>
        <v>-33657</v>
      </c>
      <c r="G35" s="338">
        <f t="shared" si="2"/>
        <v>-25180</v>
      </c>
      <c r="H35" s="338">
        <f t="shared" si="2"/>
        <v>0</v>
      </c>
      <c r="I35" s="338">
        <f t="shared" si="2"/>
        <v>2977689</v>
      </c>
      <c r="J35" s="338">
        <f t="shared" si="2"/>
        <v>-208864</v>
      </c>
      <c r="K35" s="338">
        <f t="shared" si="2"/>
        <v>0</v>
      </c>
      <c r="L35" s="338">
        <f t="shared" si="2"/>
        <v>-8258</v>
      </c>
      <c r="M35" s="289">
        <v>-0.26</v>
      </c>
    </row>
    <row r="36" spans="1:13" s="309" customFormat="1" ht="16.5" customHeight="1">
      <c r="A36" s="266" t="s">
        <v>416</v>
      </c>
      <c r="B36" s="267">
        <f>B32+B26</f>
        <v>-2157901</v>
      </c>
      <c r="C36" s="294">
        <v>-420480</v>
      </c>
      <c r="D36" s="267">
        <f aca="true" t="shared" si="3" ref="D36:L36">D32+D26</f>
        <v>0</v>
      </c>
      <c r="E36" s="267">
        <f t="shared" si="3"/>
        <v>146325</v>
      </c>
      <c r="F36" s="267">
        <f t="shared" si="3"/>
        <v>-65817</v>
      </c>
      <c r="G36" s="267">
        <f t="shared" si="3"/>
        <v>-17831</v>
      </c>
      <c r="H36" s="267">
        <f t="shared" si="3"/>
        <v>0</v>
      </c>
      <c r="I36" s="267">
        <f t="shared" si="3"/>
        <v>3563835</v>
      </c>
      <c r="J36" s="267">
        <f t="shared" si="3"/>
        <v>-1045686</v>
      </c>
      <c r="K36" s="267">
        <f t="shared" si="3"/>
        <v>0</v>
      </c>
      <c r="L36" s="267">
        <f t="shared" si="3"/>
        <v>-5385</v>
      </c>
      <c r="M36" s="289">
        <v>-0.17</v>
      </c>
    </row>
    <row r="37" spans="1:13" s="309" customFormat="1" ht="16.5" customHeight="1">
      <c r="A37" s="266" t="s">
        <v>967</v>
      </c>
      <c r="B37" s="289">
        <f>100*(B35-B36)/B36</f>
        <v>86.20743027599505</v>
      </c>
      <c r="C37" s="289">
        <f>100*(C35-C36)/C36</f>
        <v>-408.5235920852359</v>
      </c>
      <c r="D37" s="289"/>
      <c r="E37" s="289">
        <f>100*(E35-E36)/E36</f>
        <v>-37.10575773107808</v>
      </c>
      <c r="F37" s="289">
        <f>100*(F35-F36)/F36</f>
        <v>-48.86275582296367</v>
      </c>
      <c r="G37" s="289">
        <f>100*(G35-G36)/G36</f>
        <v>41.2147383769839</v>
      </c>
      <c r="H37" s="289"/>
      <c r="I37" s="289">
        <f>100*(I35-I36)/I36</f>
        <v>-16.44705773415436</v>
      </c>
      <c r="J37" s="289">
        <f>100*(J35-J36)/J36</f>
        <v>-80.02612638975754</v>
      </c>
      <c r="K37" s="289"/>
      <c r="L37" s="289">
        <f>100*(L35-L36)/L36</f>
        <v>53.3519034354689</v>
      </c>
      <c r="M37" s="289">
        <f>100*(M35-M36)/M36</f>
        <v>52.94117647058823</v>
      </c>
    </row>
    <row r="38" spans="1:13" ht="16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6.5" customHeight="1">
      <c r="A39" s="173" t="s">
        <v>524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6.5" customHeight="1">
      <c r="A40" s="173" t="s">
        <v>525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6.5" customHeight="1">
      <c r="A41" s="173" t="s">
        <v>526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6.5" customHeight="1">
      <c r="A42" s="173" t="s">
        <v>527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6.5" customHeight="1">
      <c r="A43" s="173" t="s">
        <v>528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</sheetData>
  <mergeCells count="4">
    <mergeCell ref="B4:C4"/>
    <mergeCell ref="L4:M4"/>
    <mergeCell ref="E4:G4"/>
    <mergeCell ref="I4:J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  <rowBreaks count="1" manualBreakCount="1">
    <brk id="2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X48"/>
  <sheetViews>
    <sheetView showGridLines="0" zoomScaleSheetLayoutView="110" workbookViewId="0" topLeftCell="A1">
      <selection activeCell="A1" sqref="A1"/>
    </sheetView>
  </sheetViews>
  <sheetFormatPr defaultColWidth="11.421875" defaultRowHeight="12.75"/>
  <cols>
    <col min="1" max="1" width="48.00390625" style="51" customWidth="1"/>
    <col min="2" max="5" width="8.7109375" style="51" customWidth="1"/>
    <col min="6" max="6" width="9.7109375" style="51" bestFit="1" customWidth="1"/>
    <col min="7" max="7" width="7.57421875" style="51" bestFit="1" customWidth="1"/>
    <col min="8" max="8" width="1.28515625" style="106" customWidth="1"/>
    <col min="9" max="10" width="8.7109375" style="51" customWidth="1"/>
    <col min="11" max="11" width="5.7109375" style="51" customWidth="1"/>
    <col min="12" max="13" width="8.7109375" style="51" customWidth="1"/>
    <col min="14" max="14" width="7.421875" style="51" customWidth="1"/>
    <col min="15" max="16" width="12.7109375" style="51" customWidth="1"/>
    <col min="17" max="17" width="7.28125" style="51" customWidth="1"/>
    <col min="18" max="18" width="1.57421875" style="51" customWidth="1"/>
    <col min="19" max="20" width="12.7109375" style="51" customWidth="1"/>
    <col min="21" max="21" width="7.28125" style="51" customWidth="1"/>
    <col min="22" max="23" width="12.7109375" style="51" customWidth="1"/>
    <col min="24" max="24" width="7.28125" style="51" customWidth="1"/>
    <col min="25" max="16384" width="11.421875" style="51" customWidth="1"/>
  </cols>
  <sheetData>
    <row r="1" spans="1:24" ht="13.5">
      <c r="A1" s="102" t="s">
        <v>916</v>
      </c>
      <c r="B1" s="102"/>
      <c r="C1" s="102"/>
      <c r="D1" s="102"/>
      <c r="E1" s="102"/>
      <c r="F1" s="102"/>
      <c r="G1" s="102"/>
      <c r="H1" s="102"/>
      <c r="I1" s="102"/>
      <c r="J1" s="103"/>
      <c r="K1" s="104"/>
      <c r="L1" s="105"/>
      <c r="M1" s="102"/>
      <c r="N1" s="105" t="s">
        <v>689</v>
      </c>
      <c r="O1" s="141"/>
      <c r="P1" s="103"/>
      <c r="Q1" s="103"/>
      <c r="R1" s="103"/>
      <c r="S1" s="103"/>
      <c r="T1" s="103"/>
      <c r="U1" s="103"/>
      <c r="V1" s="103"/>
      <c r="W1" s="103"/>
      <c r="X1" s="105" t="s">
        <v>689</v>
      </c>
    </row>
    <row r="2" spans="1:24" ht="12.75" customHeight="1">
      <c r="A2" s="58"/>
      <c r="B2" s="404" t="s">
        <v>751</v>
      </c>
      <c r="C2" s="404"/>
      <c r="D2" s="404"/>
      <c r="E2" s="404"/>
      <c r="F2" s="404"/>
      <c r="G2" s="404"/>
      <c r="H2" s="12"/>
      <c r="I2" s="404" t="s">
        <v>753</v>
      </c>
      <c r="J2" s="404"/>
      <c r="K2" s="404"/>
      <c r="L2" s="404"/>
      <c r="M2" s="404"/>
      <c r="N2" s="404"/>
      <c r="O2" s="404" t="s">
        <v>754</v>
      </c>
      <c r="P2" s="404"/>
      <c r="Q2" s="404"/>
      <c r="R2" s="22"/>
      <c r="S2" s="404" t="s">
        <v>881</v>
      </c>
      <c r="T2" s="404"/>
      <c r="U2" s="404"/>
      <c r="V2" s="404"/>
      <c r="W2" s="404"/>
      <c r="X2" s="404"/>
    </row>
    <row r="3" spans="1:24" ht="13.5" customHeight="1">
      <c r="A3" s="236"/>
      <c r="B3" s="405" t="s">
        <v>668</v>
      </c>
      <c r="C3" s="405"/>
      <c r="D3" s="45"/>
      <c r="E3" s="405" t="s">
        <v>669</v>
      </c>
      <c r="F3" s="405"/>
      <c r="G3" s="45"/>
      <c r="H3" s="12"/>
      <c r="I3" s="405" t="s">
        <v>668</v>
      </c>
      <c r="J3" s="405"/>
      <c r="K3" s="45"/>
      <c r="L3" s="405" t="s">
        <v>669</v>
      </c>
      <c r="M3" s="405"/>
      <c r="N3" s="45"/>
      <c r="O3" s="405" t="s">
        <v>669</v>
      </c>
      <c r="P3" s="405"/>
      <c r="Q3" s="45"/>
      <c r="R3" s="22"/>
      <c r="S3" s="407" t="s">
        <v>917</v>
      </c>
      <c r="T3" s="407"/>
      <c r="U3" s="45"/>
      <c r="V3" s="407" t="s">
        <v>669</v>
      </c>
      <c r="W3" s="407"/>
      <c r="X3" s="45"/>
    </row>
    <row r="4" spans="1:24" ht="22.5" customHeight="1">
      <c r="A4" s="107" t="s">
        <v>666</v>
      </c>
      <c r="B4" s="19" t="s">
        <v>1031</v>
      </c>
      <c r="C4" s="19" t="s">
        <v>1032</v>
      </c>
      <c r="D4" s="46" t="s">
        <v>667</v>
      </c>
      <c r="E4" s="19" t="s">
        <v>1031</v>
      </c>
      <c r="F4" s="19" t="s">
        <v>1032</v>
      </c>
      <c r="G4" s="46" t="s">
        <v>667</v>
      </c>
      <c r="H4" s="12"/>
      <c r="I4" s="19" t="s">
        <v>1031</v>
      </c>
      <c r="J4" s="19" t="s">
        <v>1032</v>
      </c>
      <c r="K4" s="46" t="s">
        <v>667</v>
      </c>
      <c r="L4" s="19" t="s">
        <v>1031</v>
      </c>
      <c r="M4" s="19" t="s">
        <v>1032</v>
      </c>
      <c r="N4" s="46" t="s">
        <v>667</v>
      </c>
      <c r="O4" s="19" t="s">
        <v>1031</v>
      </c>
      <c r="P4" s="19" t="s">
        <v>1032</v>
      </c>
      <c r="Q4" s="46" t="s">
        <v>667</v>
      </c>
      <c r="R4" s="22"/>
      <c r="S4" s="19" t="s">
        <v>1031</v>
      </c>
      <c r="T4" s="19" t="s">
        <v>1032</v>
      </c>
      <c r="U4" s="46" t="s">
        <v>667</v>
      </c>
      <c r="V4" s="19" t="s">
        <v>1031</v>
      </c>
      <c r="W4" s="19" t="s">
        <v>1032</v>
      </c>
      <c r="X4" s="46" t="s">
        <v>667</v>
      </c>
    </row>
    <row r="5" spans="1:24" ht="22.5">
      <c r="A5" s="108" t="s">
        <v>864</v>
      </c>
      <c r="B5" s="200">
        <v>579952</v>
      </c>
      <c r="C5" s="200" t="s">
        <v>491</v>
      </c>
      <c r="D5" s="200" t="s">
        <v>491</v>
      </c>
      <c r="E5" s="200">
        <v>1394029</v>
      </c>
      <c r="F5" s="200">
        <v>1505036</v>
      </c>
      <c r="G5" s="239">
        <v>-7.37570396987182</v>
      </c>
      <c r="H5" s="237"/>
      <c r="I5" s="200">
        <v>24820</v>
      </c>
      <c r="J5" s="200" t="s">
        <v>491</v>
      </c>
      <c r="K5" s="200" t="s">
        <v>491</v>
      </c>
      <c r="L5" s="200">
        <v>11882</v>
      </c>
      <c r="M5" s="200">
        <v>7590</v>
      </c>
      <c r="N5" s="239">
        <v>56.5480895915679</v>
      </c>
      <c r="O5" s="345">
        <v>23409</v>
      </c>
      <c r="P5" s="345">
        <v>28061</v>
      </c>
      <c r="Q5" s="239">
        <v>-16.5781689889883</v>
      </c>
      <c r="R5" s="238"/>
      <c r="S5" s="200">
        <v>604772</v>
      </c>
      <c r="T5" s="200" t="s">
        <v>491</v>
      </c>
      <c r="U5" s="200" t="s">
        <v>491</v>
      </c>
      <c r="V5" s="200">
        <v>1429320</v>
      </c>
      <c r="W5" s="200">
        <v>1540687</v>
      </c>
      <c r="X5" s="239">
        <v>-7.22839875977405</v>
      </c>
    </row>
    <row r="6" spans="1:24" ht="11.25">
      <c r="A6" s="109" t="s">
        <v>867</v>
      </c>
      <c r="B6" s="233">
        <v>1084633</v>
      </c>
      <c r="C6" s="233" t="s">
        <v>491</v>
      </c>
      <c r="D6" s="233" t="s">
        <v>491</v>
      </c>
      <c r="E6" s="233">
        <v>1661037</v>
      </c>
      <c r="F6" s="233">
        <v>1397134</v>
      </c>
      <c r="G6" s="240">
        <v>18.8888825266581</v>
      </c>
      <c r="H6" s="224"/>
      <c r="I6" s="233">
        <v>8848</v>
      </c>
      <c r="J6" s="233" t="s">
        <v>491</v>
      </c>
      <c r="K6" s="233" t="s">
        <v>491</v>
      </c>
      <c r="L6" s="233">
        <v>11051</v>
      </c>
      <c r="M6" s="233">
        <v>9030</v>
      </c>
      <c r="N6" s="240">
        <v>22.3809523809524</v>
      </c>
      <c r="O6" s="346">
        <v>34615</v>
      </c>
      <c r="P6" s="346">
        <v>56350</v>
      </c>
      <c r="Q6" s="240">
        <v>-38.5714285714286</v>
      </c>
      <c r="R6" s="238"/>
      <c r="S6" s="233">
        <v>1093481</v>
      </c>
      <c r="T6" s="233" t="s">
        <v>491</v>
      </c>
      <c r="U6" s="233" t="s">
        <v>491</v>
      </c>
      <c r="V6" s="233">
        <v>1706703</v>
      </c>
      <c r="W6" s="233">
        <v>1462514</v>
      </c>
      <c r="X6" s="240">
        <v>16.6965239307111</v>
      </c>
    </row>
    <row r="7" spans="1:24" ht="11.25">
      <c r="A7" s="110" t="s">
        <v>868</v>
      </c>
      <c r="B7" s="234">
        <v>5373322</v>
      </c>
      <c r="C7" s="234" t="s">
        <v>491</v>
      </c>
      <c r="D7" s="234" t="s">
        <v>491</v>
      </c>
      <c r="E7" s="234">
        <v>12628270</v>
      </c>
      <c r="F7" s="234">
        <v>18193589</v>
      </c>
      <c r="G7" s="241">
        <v>-30.5894510423424</v>
      </c>
      <c r="H7" s="224"/>
      <c r="I7" s="234">
        <v>-51</v>
      </c>
      <c r="J7" s="234" t="s">
        <v>491</v>
      </c>
      <c r="K7" s="234" t="s">
        <v>491</v>
      </c>
      <c r="L7" s="234">
        <v>576</v>
      </c>
      <c r="M7" s="234">
        <v>2271</v>
      </c>
      <c r="N7" s="241">
        <v>-74.6367239101717</v>
      </c>
      <c r="O7" s="347">
        <v>92030</v>
      </c>
      <c r="P7" s="347">
        <v>146325</v>
      </c>
      <c r="Q7" s="241">
        <v>-37.1057577310781</v>
      </c>
      <c r="R7" s="238"/>
      <c r="S7" s="234">
        <v>5373271</v>
      </c>
      <c r="T7" s="234" t="s">
        <v>491</v>
      </c>
      <c r="U7" s="234" t="s">
        <v>491</v>
      </c>
      <c r="V7" s="234">
        <v>12720876</v>
      </c>
      <c r="W7" s="234">
        <v>18342185</v>
      </c>
      <c r="X7" s="241">
        <v>-30.6468885795231</v>
      </c>
    </row>
    <row r="8" spans="1:24" ht="11.25">
      <c r="A8" s="110" t="s">
        <v>869</v>
      </c>
      <c r="B8" s="234">
        <v>-3276432</v>
      </c>
      <c r="C8" s="234" t="s">
        <v>491</v>
      </c>
      <c r="D8" s="234" t="s">
        <v>491</v>
      </c>
      <c r="E8" s="234">
        <v>-8050801</v>
      </c>
      <c r="F8" s="234">
        <v>-12604559</v>
      </c>
      <c r="G8" s="241">
        <v>-36.1278645290168</v>
      </c>
      <c r="H8" s="224"/>
      <c r="I8" s="234">
        <v>-317</v>
      </c>
      <c r="J8" s="234" t="s">
        <v>491</v>
      </c>
      <c r="K8" s="234" t="s">
        <v>491</v>
      </c>
      <c r="L8" s="234">
        <v>-317</v>
      </c>
      <c r="M8" s="234">
        <v>-746</v>
      </c>
      <c r="N8" s="241">
        <v>-57.5067024128686</v>
      </c>
      <c r="O8" s="347">
        <v>-33657</v>
      </c>
      <c r="P8" s="347">
        <v>-65817</v>
      </c>
      <c r="Q8" s="241">
        <v>-48.8627558229637</v>
      </c>
      <c r="R8" s="238"/>
      <c r="S8" s="234">
        <v>-3276749</v>
      </c>
      <c r="T8" s="234" t="s">
        <v>491</v>
      </c>
      <c r="U8" s="234" t="s">
        <v>491</v>
      </c>
      <c r="V8" s="234">
        <v>-8084775</v>
      </c>
      <c r="W8" s="234">
        <v>-12671122</v>
      </c>
      <c r="X8" s="241">
        <v>-36.1952714211101</v>
      </c>
    </row>
    <row r="9" spans="1:24" ht="11.25">
      <c r="A9" s="110" t="s">
        <v>870</v>
      </c>
      <c r="B9" s="234">
        <v>-1185698</v>
      </c>
      <c r="C9" s="234" t="s">
        <v>491</v>
      </c>
      <c r="D9" s="234" t="s">
        <v>491</v>
      </c>
      <c r="E9" s="234">
        <v>-2958279</v>
      </c>
      <c r="F9" s="234">
        <v>-4381666</v>
      </c>
      <c r="G9" s="241">
        <v>-32.4850639003521</v>
      </c>
      <c r="H9" s="224"/>
      <c r="I9" s="234">
        <v>0</v>
      </c>
      <c r="J9" s="234" t="s">
        <v>491</v>
      </c>
      <c r="K9" s="234" t="s">
        <v>491</v>
      </c>
      <c r="L9" s="234">
        <v>0</v>
      </c>
      <c r="M9" s="234">
        <v>0</v>
      </c>
      <c r="N9" s="241" t="s">
        <v>491</v>
      </c>
      <c r="O9" s="347">
        <v>-25180</v>
      </c>
      <c r="P9" s="347">
        <v>-17831</v>
      </c>
      <c r="Q9" s="241">
        <v>41.2147383769839</v>
      </c>
      <c r="R9" s="238"/>
      <c r="S9" s="234">
        <v>-1185698</v>
      </c>
      <c r="T9" s="234" t="s">
        <v>491</v>
      </c>
      <c r="U9" s="234" t="s">
        <v>491</v>
      </c>
      <c r="V9" s="234">
        <v>-2983459</v>
      </c>
      <c r="W9" s="234">
        <v>-4399497</v>
      </c>
      <c r="X9" s="241">
        <v>-32.1863613044855</v>
      </c>
    </row>
    <row r="10" spans="1:24" ht="11.25">
      <c r="A10" s="110" t="s">
        <v>871</v>
      </c>
      <c r="B10" s="234">
        <v>110036</v>
      </c>
      <c r="C10" s="234" t="s">
        <v>491</v>
      </c>
      <c r="D10" s="234" t="s">
        <v>491</v>
      </c>
      <c r="E10" s="234">
        <v>228730</v>
      </c>
      <c r="F10" s="234">
        <v>602291</v>
      </c>
      <c r="G10" s="241">
        <v>-62.0233408767523</v>
      </c>
      <c r="H10" s="224"/>
      <c r="I10" s="234">
        <v>31337</v>
      </c>
      <c r="J10" s="234" t="s">
        <v>491</v>
      </c>
      <c r="K10" s="234" t="s">
        <v>491</v>
      </c>
      <c r="L10" s="234">
        <v>34314</v>
      </c>
      <c r="M10" s="234">
        <v>44637</v>
      </c>
      <c r="N10" s="241">
        <v>-23.1265542039116</v>
      </c>
      <c r="O10" s="347">
        <v>3030</v>
      </c>
      <c r="P10" s="347">
        <v>-3008</v>
      </c>
      <c r="Q10" s="241">
        <v>-200.731382978723</v>
      </c>
      <c r="R10" s="238"/>
      <c r="S10" s="234">
        <v>141373</v>
      </c>
      <c r="T10" s="234" t="s">
        <v>491</v>
      </c>
      <c r="U10" s="234" t="s">
        <v>491</v>
      </c>
      <c r="V10" s="234">
        <v>266074</v>
      </c>
      <c r="W10" s="234">
        <v>643920</v>
      </c>
      <c r="X10" s="241">
        <v>-58.6790284507392</v>
      </c>
    </row>
    <row r="11" spans="1:24" ht="11.25">
      <c r="A11" s="110" t="s">
        <v>872</v>
      </c>
      <c r="B11" s="234">
        <v>-69989</v>
      </c>
      <c r="C11" s="234" t="s">
        <v>491</v>
      </c>
      <c r="D11" s="234" t="s">
        <v>491</v>
      </c>
      <c r="E11" s="234">
        <v>-184770</v>
      </c>
      <c r="F11" s="234">
        <v>-412512</v>
      </c>
      <c r="G11" s="241">
        <v>-55.2085757505236</v>
      </c>
      <c r="H11" s="224"/>
      <c r="I11" s="234">
        <v>-22121</v>
      </c>
      <c r="J11" s="234" t="s">
        <v>491</v>
      </c>
      <c r="K11" s="234" t="s">
        <v>491</v>
      </c>
      <c r="L11" s="234">
        <v>-23522</v>
      </c>
      <c r="M11" s="234">
        <v>-36880</v>
      </c>
      <c r="N11" s="241">
        <v>-36.2201735357918</v>
      </c>
      <c r="O11" s="347">
        <v>-1653</v>
      </c>
      <c r="P11" s="347">
        <v>-3319</v>
      </c>
      <c r="Q11" s="241">
        <v>-50.1958421211208</v>
      </c>
      <c r="R11" s="238"/>
      <c r="S11" s="234">
        <v>-92110</v>
      </c>
      <c r="T11" s="234" t="s">
        <v>491</v>
      </c>
      <c r="U11" s="234" t="s">
        <v>491</v>
      </c>
      <c r="V11" s="234">
        <v>-209945</v>
      </c>
      <c r="W11" s="234">
        <v>-452711</v>
      </c>
      <c r="X11" s="241">
        <v>-53.624939530959</v>
      </c>
    </row>
    <row r="12" spans="1:24" ht="11.25">
      <c r="A12" s="111" t="s">
        <v>873</v>
      </c>
      <c r="B12" s="235">
        <v>133394</v>
      </c>
      <c r="C12" s="235" t="s">
        <v>491</v>
      </c>
      <c r="D12" s="235" t="s">
        <v>491</v>
      </c>
      <c r="E12" s="235">
        <v>-2113</v>
      </c>
      <c r="F12" s="235">
        <v>-9</v>
      </c>
      <c r="G12" s="242">
        <v>23377.7777777778</v>
      </c>
      <c r="H12" s="224"/>
      <c r="I12" s="235">
        <v>0</v>
      </c>
      <c r="J12" s="235" t="s">
        <v>491</v>
      </c>
      <c r="K12" s="235" t="s">
        <v>491</v>
      </c>
      <c r="L12" s="235">
        <v>0</v>
      </c>
      <c r="M12" s="235">
        <v>-252</v>
      </c>
      <c r="N12" s="242">
        <v>-100</v>
      </c>
      <c r="O12" s="348">
        <v>45</v>
      </c>
      <c r="P12" s="348">
        <v>0</v>
      </c>
      <c r="Q12" s="242" t="s">
        <v>491</v>
      </c>
      <c r="R12" s="238"/>
      <c r="S12" s="235">
        <v>133394</v>
      </c>
      <c r="T12" s="235" t="s">
        <v>491</v>
      </c>
      <c r="U12" s="235" t="s">
        <v>491</v>
      </c>
      <c r="V12" s="235">
        <v>-2068</v>
      </c>
      <c r="W12" s="235">
        <v>-261</v>
      </c>
      <c r="X12" s="242">
        <v>692.337164750958</v>
      </c>
    </row>
    <row r="13" spans="1:24" ht="11.25">
      <c r="A13" s="109" t="s">
        <v>874</v>
      </c>
      <c r="B13" s="233">
        <v>-266371</v>
      </c>
      <c r="C13" s="233" t="s">
        <v>491</v>
      </c>
      <c r="D13" s="233" t="s">
        <v>491</v>
      </c>
      <c r="E13" s="233">
        <v>-716487</v>
      </c>
      <c r="F13" s="233">
        <v>-1179726</v>
      </c>
      <c r="G13" s="240">
        <v>-39.2666602244928</v>
      </c>
      <c r="H13" s="224"/>
      <c r="I13" s="233">
        <v>16971</v>
      </c>
      <c r="J13" s="233" t="s">
        <v>491</v>
      </c>
      <c r="K13" s="233" t="s">
        <v>491</v>
      </c>
      <c r="L13" s="233">
        <v>-740</v>
      </c>
      <c r="M13" s="233">
        <v>-909</v>
      </c>
      <c r="N13" s="240">
        <v>-18.5918591859186</v>
      </c>
      <c r="O13" s="346">
        <v>-8258</v>
      </c>
      <c r="P13" s="346">
        <v>-5385</v>
      </c>
      <c r="Q13" s="240">
        <v>53.3519034354689</v>
      </c>
      <c r="R13" s="238"/>
      <c r="S13" s="233">
        <v>-249400</v>
      </c>
      <c r="T13" s="233" t="s">
        <v>491</v>
      </c>
      <c r="U13" s="233" t="s">
        <v>491</v>
      </c>
      <c r="V13" s="233">
        <v>-725485</v>
      </c>
      <c r="W13" s="233">
        <v>-1186020</v>
      </c>
      <c r="X13" s="240">
        <v>-38.8302895398054</v>
      </c>
    </row>
    <row r="14" spans="1:24" ht="11.25">
      <c r="A14" s="110" t="s">
        <v>875</v>
      </c>
      <c r="B14" s="234">
        <v>-23832</v>
      </c>
      <c r="C14" s="234" t="s">
        <v>491</v>
      </c>
      <c r="D14" s="234" t="s">
        <v>491</v>
      </c>
      <c r="E14" s="234">
        <v>-49727</v>
      </c>
      <c r="F14" s="234">
        <v>-56827</v>
      </c>
      <c r="G14" s="241">
        <v>-12.4940609217449</v>
      </c>
      <c r="H14" s="224"/>
      <c r="I14" s="234">
        <v>-378</v>
      </c>
      <c r="J14" s="234" t="s">
        <v>491</v>
      </c>
      <c r="K14" s="234" t="s">
        <v>491</v>
      </c>
      <c r="L14" s="234">
        <v>-719</v>
      </c>
      <c r="M14" s="234">
        <v>-763</v>
      </c>
      <c r="N14" s="241">
        <v>-5.76671035386632</v>
      </c>
      <c r="O14" s="347">
        <v>-473</v>
      </c>
      <c r="P14" s="347">
        <v>-449</v>
      </c>
      <c r="Q14" s="241">
        <v>5.34521158129176</v>
      </c>
      <c r="R14" s="238"/>
      <c r="S14" s="234">
        <v>-24210</v>
      </c>
      <c r="T14" s="234" t="s">
        <v>491</v>
      </c>
      <c r="U14" s="234" t="s">
        <v>491</v>
      </c>
      <c r="V14" s="234">
        <v>-50919</v>
      </c>
      <c r="W14" s="234">
        <v>-58039</v>
      </c>
      <c r="X14" s="241">
        <v>-12.2676131566705</v>
      </c>
    </row>
    <row r="15" spans="1:24" ht="11.25">
      <c r="A15" s="110" t="s">
        <v>876</v>
      </c>
      <c r="B15" s="234">
        <v>-14988</v>
      </c>
      <c r="C15" s="234" t="s">
        <v>491</v>
      </c>
      <c r="D15" s="234" t="s">
        <v>491</v>
      </c>
      <c r="E15" s="234">
        <v>-35426</v>
      </c>
      <c r="F15" s="234">
        <v>-39413</v>
      </c>
      <c r="G15" s="241">
        <v>-10.115951589577</v>
      </c>
      <c r="H15" s="224"/>
      <c r="I15" s="234">
        <v>11</v>
      </c>
      <c r="J15" s="234" t="s">
        <v>491</v>
      </c>
      <c r="K15" s="234" t="s">
        <v>491</v>
      </c>
      <c r="L15" s="234">
        <v>-5</v>
      </c>
      <c r="M15" s="234">
        <v>-28</v>
      </c>
      <c r="N15" s="241">
        <v>-82.1428571428571</v>
      </c>
      <c r="O15" s="347">
        <v>-2927</v>
      </c>
      <c r="P15" s="347">
        <v>-2994</v>
      </c>
      <c r="Q15" s="241">
        <v>-2.23780895123581</v>
      </c>
      <c r="R15" s="238"/>
      <c r="S15" s="234">
        <v>-14977</v>
      </c>
      <c r="T15" s="234" t="s">
        <v>491</v>
      </c>
      <c r="U15" s="234" t="s">
        <v>491</v>
      </c>
      <c r="V15" s="234">
        <v>-38358</v>
      </c>
      <c r="W15" s="234">
        <v>-42435</v>
      </c>
      <c r="X15" s="241">
        <v>-9.60763520678685</v>
      </c>
    </row>
    <row r="16" spans="1:24" ht="11.25">
      <c r="A16" s="110" t="s">
        <v>877</v>
      </c>
      <c r="B16" s="234">
        <v>-3464</v>
      </c>
      <c r="C16" s="234" t="s">
        <v>491</v>
      </c>
      <c r="D16" s="234" t="s">
        <v>491</v>
      </c>
      <c r="E16" s="234">
        <v>-6861</v>
      </c>
      <c r="F16" s="234">
        <v>-7123</v>
      </c>
      <c r="G16" s="241">
        <v>-3.6782254667977</v>
      </c>
      <c r="H16" s="224"/>
      <c r="I16" s="234">
        <v>1</v>
      </c>
      <c r="J16" s="234" t="s">
        <v>491</v>
      </c>
      <c r="K16" s="234" t="s">
        <v>491</v>
      </c>
      <c r="L16" s="234">
        <v>-5</v>
      </c>
      <c r="M16" s="234">
        <v>-6</v>
      </c>
      <c r="N16" s="241">
        <v>-16.6666666666667</v>
      </c>
      <c r="O16" s="347">
        <v>-48</v>
      </c>
      <c r="P16" s="347">
        <v>-109</v>
      </c>
      <c r="Q16" s="241">
        <v>-55.9633027522936</v>
      </c>
      <c r="R16" s="238"/>
      <c r="S16" s="234">
        <v>-3463</v>
      </c>
      <c r="T16" s="234" t="s">
        <v>491</v>
      </c>
      <c r="U16" s="234" t="s">
        <v>491</v>
      </c>
      <c r="V16" s="234">
        <v>-6914</v>
      </c>
      <c r="W16" s="234">
        <v>-7238</v>
      </c>
      <c r="X16" s="241">
        <v>-4.47637468914065</v>
      </c>
    </row>
    <row r="17" spans="1:24" ht="11.25">
      <c r="A17" s="110" t="s">
        <v>878</v>
      </c>
      <c r="B17" s="234">
        <v>-267497</v>
      </c>
      <c r="C17" s="234" t="s">
        <v>491</v>
      </c>
      <c r="D17" s="234" t="s">
        <v>491</v>
      </c>
      <c r="E17" s="234">
        <v>-610396</v>
      </c>
      <c r="F17" s="234">
        <v>-1009805</v>
      </c>
      <c r="G17" s="241">
        <v>-39.5530820306891</v>
      </c>
      <c r="H17" s="224"/>
      <c r="I17" s="234">
        <v>16741</v>
      </c>
      <c r="J17" s="234" t="s">
        <v>491</v>
      </c>
      <c r="K17" s="234" t="s">
        <v>491</v>
      </c>
      <c r="L17" s="234">
        <v>0</v>
      </c>
      <c r="M17" s="234">
        <v>0</v>
      </c>
      <c r="N17" s="241" t="s">
        <v>491</v>
      </c>
      <c r="O17" s="347">
        <v>-4788</v>
      </c>
      <c r="P17" s="347">
        <v>-876</v>
      </c>
      <c r="Q17" s="241">
        <v>446.575342465753</v>
      </c>
      <c r="R17" s="238"/>
      <c r="S17" s="234">
        <v>-250756</v>
      </c>
      <c r="T17" s="234" t="s">
        <v>491</v>
      </c>
      <c r="U17" s="234" t="s">
        <v>491</v>
      </c>
      <c r="V17" s="234">
        <v>-615184</v>
      </c>
      <c r="W17" s="234">
        <v>-1010681</v>
      </c>
      <c r="X17" s="241">
        <v>-39.1317339496834</v>
      </c>
    </row>
    <row r="18" spans="1:24" ht="11.25">
      <c r="A18" s="111" t="s">
        <v>879</v>
      </c>
      <c r="B18" s="235">
        <v>43410</v>
      </c>
      <c r="C18" s="235" t="s">
        <v>491</v>
      </c>
      <c r="D18" s="235" t="s">
        <v>491</v>
      </c>
      <c r="E18" s="235">
        <v>-14077</v>
      </c>
      <c r="F18" s="235">
        <v>-66558</v>
      </c>
      <c r="G18" s="242">
        <v>-78.8500255416329</v>
      </c>
      <c r="H18" s="224"/>
      <c r="I18" s="235">
        <v>596</v>
      </c>
      <c r="J18" s="235" t="s">
        <v>491</v>
      </c>
      <c r="K18" s="235" t="s">
        <v>491</v>
      </c>
      <c r="L18" s="235">
        <v>-11</v>
      </c>
      <c r="M18" s="235">
        <v>-112</v>
      </c>
      <c r="N18" s="242">
        <v>-90.1785714285714</v>
      </c>
      <c r="O18" s="348">
        <v>-22</v>
      </c>
      <c r="P18" s="348">
        <v>-957</v>
      </c>
      <c r="Q18" s="242">
        <v>-97.7011494252874</v>
      </c>
      <c r="R18" s="238"/>
      <c r="S18" s="235">
        <v>44006</v>
      </c>
      <c r="T18" s="235" t="s">
        <v>491</v>
      </c>
      <c r="U18" s="235" t="s">
        <v>491</v>
      </c>
      <c r="V18" s="235">
        <v>-14110</v>
      </c>
      <c r="W18" s="235">
        <v>-67627</v>
      </c>
      <c r="X18" s="242">
        <v>-79.135552368137</v>
      </c>
    </row>
    <row r="19" spans="1:24" ht="11.25">
      <c r="A19" s="109" t="s">
        <v>880</v>
      </c>
      <c r="B19" s="233">
        <v>-238310</v>
      </c>
      <c r="C19" s="233" t="s">
        <v>491</v>
      </c>
      <c r="D19" s="233" t="s">
        <v>491</v>
      </c>
      <c r="E19" s="233">
        <v>449479</v>
      </c>
      <c r="F19" s="233">
        <v>1287628</v>
      </c>
      <c r="G19" s="240">
        <v>-65.0924801262476</v>
      </c>
      <c r="H19" s="224"/>
      <c r="I19" s="233">
        <v>-999</v>
      </c>
      <c r="J19" s="233" t="s">
        <v>491</v>
      </c>
      <c r="K19" s="233" t="s">
        <v>491</v>
      </c>
      <c r="L19" s="233">
        <v>1571</v>
      </c>
      <c r="M19" s="233">
        <v>-531</v>
      </c>
      <c r="N19" s="240">
        <v>-395.856873822976</v>
      </c>
      <c r="O19" s="346">
        <v>-2948</v>
      </c>
      <c r="P19" s="346">
        <v>-22904</v>
      </c>
      <c r="Q19" s="240">
        <v>-87.1288857841425</v>
      </c>
      <c r="R19" s="238"/>
      <c r="S19" s="233">
        <v>-239309</v>
      </c>
      <c r="T19" s="233" t="s">
        <v>491</v>
      </c>
      <c r="U19" s="233" t="s">
        <v>491</v>
      </c>
      <c r="V19" s="233">
        <v>448102</v>
      </c>
      <c r="W19" s="233">
        <v>1264193</v>
      </c>
      <c r="X19" s="240">
        <v>-64.5543046038065</v>
      </c>
    </row>
    <row r="20" spans="1:24" ht="11.25">
      <c r="A20" s="110" t="s">
        <v>595</v>
      </c>
      <c r="B20" s="234">
        <v>-167458</v>
      </c>
      <c r="C20" s="234" t="s">
        <v>491</v>
      </c>
      <c r="D20" s="234" t="s">
        <v>491</v>
      </c>
      <c r="E20" s="234">
        <v>364404</v>
      </c>
      <c r="F20" s="234">
        <v>1414283</v>
      </c>
      <c r="G20" s="241">
        <v>-74.234011156183</v>
      </c>
      <c r="H20" s="224"/>
      <c r="I20" s="234">
        <v>1650</v>
      </c>
      <c r="J20" s="234" t="s">
        <v>491</v>
      </c>
      <c r="K20" s="234" t="s">
        <v>491</v>
      </c>
      <c r="L20" s="234">
        <v>4610</v>
      </c>
      <c r="M20" s="234">
        <v>23</v>
      </c>
      <c r="N20" s="241">
        <v>19943.4782608696</v>
      </c>
      <c r="O20" s="347">
        <v>0</v>
      </c>
      <c r="P20" s="347">
        <v>1738</v>
      </c>
      <c r="Q20" s="241">
        <v>-100</v>
      </c>
      <c r="R20" s="238"/>
      <c r="S20" s="234">
        <v>-165808</v>
      </c>
      <c r="T20" s="234" t="s">
        <v>491</v>
      </c>
      <c r="U20" s="234" t="s">
        <v>491</v>
      </c>
      <c r="V20" s="234">
        <v>369014</v>
      </c>
      <c r="W20" s="234">
        <v>1416044</v>
      </c>
      <c r="X20" s="241">
        <v>-73.9404990240416</v>
      </c>
    </row>
    <row r="21" spans="1:24" ht="11.25">
      <c r="A21" s="110" t="s">
        <v>596</v>
      </c>
      <c r="B21" s="234">
        <v>0</v>
      </c>
      <c r="C21" s="234" t="s">
        <v>491</v>
      </c>
      <c r="D21" s="234" t="s">
        <v>491</v>
      </c>
      <c r="E21" s="234">
        <v>0</v>
      </c>
      <c r="F21" s="234">
        <v>-3575</v>
      </c>
      <c r="G21" s="241">
        <v>-100</v>
      </c>
      <c r="H21" s="224"/>
      <c r="I21" s="234">
        <v>0</v>
      </c>
      <c r="J21" s="234" t="s">
        <v>491</v>
      </c>
      <c r="K21" s="234" t="s">
        <v>491</v>
      </c>
      <c r="L21" s="234">
        <v>0</v>
      </c>
      <c r="M21" s="234">
        <v>0</v>
      </c>
      <c r="N21" s="241" t="s">
        <v>491</v>
      </c>
      <c r="O21" s="347">
        <v>0</v>
      </c>
      <c r="P21" s="347">
        <v>-513</v>
      </c>
      <c r="Q21" s="241">
        <v>-100</v>
      </c>
      <c r="R21" s="238"/>
      <c r="S21" s="234">
        <v>0</v>
      </c>
      <c r="T21" s="234" t="s">
        <v>491</v>
      </c>
      <c r="U21" s="234" t="s">
        <v>491</v>
      </c>
      <c r="V21" s="234">
        <v>0</v>
      </c>
      <c r="W21" s="234">
        <v>-4088</v>
      </c>
      <c r="X21" s="241">
        <v>-100</v>
      </c>
    </row>
    <row r="22" spans="1:24" ht="11.25">
      <c r="A22" s="111" t="s">
        <v>976</v>
      </c>
      <c r="B22" s="235">
        <v>-70852</v>
      </c>
      <c r="C22" s="235" t="s">
        <v>491</v>
      </c>
      <c r="D22" s="235" t="s">
        <v>491</v>
      </c>
      <c r="E22" s="235">
        <v>85075</v>
      </c>
      <c r="F22" s="235">
        <v>-123080</v>
      </c>
      <c r="G22" s="242">
        <v>-169.121709457264</v>
      </c>
      <c r="H22" s="224"/>
      <c r="I22" s="235">
        <v>-2649</v>
      </c>
      <c r="J22" s="235" t="s">
        <v>491</v>
      </c>
      <c r="K22" s="235" t="s">
        <v>491</v>
      </c>
      <c r="L22" s="235">
        <v>-3039</v>
      </c>
      <c r="M22" s="235">
        <v>-554</v>
      </c>
      <c r="N22" s="242">
        <v>448.5559566787</v>
      </c>
      <c r="O22" s="348">
        <v>-2948</v>
      </c>
      <c r="P22" s="348">
        <v>-24129</v>
      </c>
      <c r="Q22" s="242">
        <v>-87.7823366074019</v>
      </c>
      <c r="R22" s="238"/>
      <c r="S22" s="235">
        <v>-73501</v>
      </c>
      <c r="T22" s="235" t="s">
        <v>491</v>
      </c>
      <c r="U22" s="235" t="s">
        <v>491</v>
      </c>
      <c r="V22" s="235">
        <v>79088</v>
      </c>
      <c r="W22" s="235">
        <v>-147763</v>
      </c>
      <c r="X22" s="242">
        <v>-153.523547843506</v>
      </c>
    </row>
    <row r="23" spans="1:24" ht="22.5">
      <c r="A23" s="108" t="s">
        <v>865</v>
      </c>
      <c r="B23" s="200">
        <v>7145491</v>
      </c>
      <c r="C23" s="200" t="s">
        <v>491</v>
      </c>
      <c r="D23" s="200" t="s">
        <v>491</v>
      </c>
      <c r="E23" s="200">
        <v>4986750</v>
      </c>
      <c r="F23" s="200">
        <v>6534063</v>
      </c>
      <c r="G23" s="239">
        <v>-23.6807174953777</v>
      </c>
      <c r="H23" s="237"/>
      <c r="I23" s="200">
        <v>291025</v>
      </c>
      <c r="J23" s="200" t="s">
        <v>491</v>
      </c>
      <c r="K23" s="200" t="s">
        <v>491</v>
      </c>
      <c r="L23" s="200">
        <v>262904</v>
      </c>
      <c r="M23" s="200">
        <v>290365</v>
      </c>
      <c r="N23" s="239">
        <v>-9.45740705663561</v>
      </c>
      <c r="O23" s="345">
        <v>40680</v>
      </c>
      <c r="P23" s="345">
        <v>-43064</v>
      </c>
      <c r="Q23" s="239">
        <v>-194.464053501765</v>
      </c>
      <c r="R23" s="238"/>
      <c r="S23" s="200">
        <v>7436516</v>
      </c>
      <c r="T23" s="200" t="s">
        <v>491</v>
      </c>
      <c r="U23" s="200" t="s">
        <v>491</v>
      </c>
      <c r="V23" s="200">
        <v>5290334</v>
      </c>
      <c r="W23" s="200">
        <v>6781364</v>
      </c>
      <c r="X23" s="239">
        <v>-21.9871695428825</v>
      </c>
    </row>
    <row r="24" spans="1:24" ht="11.25">
      <c r="A24" s="109" t="s">
        <v>597</v>
      </c>
      <c r="B24" s="233">
        <v>46500427</v>
      </c>
      <c r="C24" s="233" t="s">
        <v>491</v>
      </c>
      <c r="D24" s="233" t="s">
        <v>491</v>
      </c>
      <c r="E24" s="233">
        <v>63234721</v>
      </c>
      <c r="F24" s="233">
        <v>77605992</v>
      </c>
      <c r="G24" s="240">
        <v>-18.5182492094167</v>
      </c>
      <c r="H24" s="224"/>
      <c r="I24" s="233">
        <v>3406091</v>
      </c>
      <c r="J24" s="233" t="s">
        <v>491</v>
      </c>
      <c r="K24" s="233" t="s">
        <v>491</v>
      </c>
      <c r="L24" s="233">
        <v>5061100</v>
      </c>
      <c r="M24" s="233">
        <v>4225000</v>
      </c>
      <c r="N24" s="240">
        <v>19.789349112426</v>
      </c>
      <c r="O24" s="346">
        <v>1297280</v>
      </c>
      <c r="P24" s="346">
        <v>-420480</v>
      </c>
      <c r="Q24" s="240">
        <v>-408.523592085236</v>
      </c>
      <c r="R24" s="238"/>
      <c r="S24" s="233">
        <v>49906518</v>
      </c>
      <c r="T24" s="233" t="s">
        <v>491</v>
      </c>
      <c r="U24" s="233" t="s">
        <v>491</v>
      </c>
      <c r="V24" s="233">
        <v>69593101</v>
      </c>
      <c r="W24" s="233">
        <v>81410512</v>
      </c>
      <c r="X24" s="240">
        <v>-14.5158293562876</v>
      </c>
    </row>
    <row r="25" spans="1:24" ht="11.25">
      <c r="A25" s="110" t="s">
        <v>598</v>
      </c>
      <c r="B25" s="234">
        <v>46506164</v>
      </c>
      <c r="C25" s="234" t="s">
        <v>491</v>
      </c>
      <c r="D25" s="234" t="s">
        <v>491</v>
      </c>
      <c r="E25" s="234">
        <v>63241308</v>
      </c>
      <c r="F25" s="234">
        <v>93006668</v>
      </c>
      <c r="G25" s="241">
        <v>-32.0034688265577</v>
      </c>
      <c r="H25" s="224"/>
      <c r="I25" s="234">
        <v>3406101</v>
      </c>
      <c r="J25" s="234" t="s">
        <v>491</v>
      </c>
      <c r="K25" s="234" t="s">
        <v>491</v>
      </c>
      <c r="L25" s="234">
        <v>5061110</v>
      </c>
      <c r="M25" s="234">
        <v>4225000</v>
      </c>
      <c r="N25" s="241">
        <v>19.7895857988166</v>
      </c>
      <c r="O25" s="347">
        <v>1297280</v>
      </c>
      <c r="P25" s="347">
        <v>-420480</v>
      </c>
      <c r="Q25" s="241">
        <v>-408.523592085236</v>
      </c>
      <c r="R25" s="238"/>
      <c r="S25" s="234">
        <v>49912265</v>
      </c>
      <c r="T25" s="234" t="s">
        <v>491</v>
      </c>
      <c r="U25" s="234" t="s">
        <v>491</v>
      </c>
      <c r="V25" s="234">
        <v>69599698</v>
      </c>
      <c r="W25" s="234">
        <v>96811188</v>
      </c>
      <c r="X25" s="241">
        <v>-28.107794731328</v>
      </c>
    </row>
    <row r="26" spans="1:24" ht="22.5">
      <c r="A26" s="112" t="s">
        <v>599</v>
      </c>
      <c r="B26" s="235">
        <v>-5737</v>
      </c>
      <c r="C26" s="235" t="s">
        <v>491</v>
      </c>
      <c r="D26" s="235" t="s">
        <v>491</v>
      </c>
      <c r="E26" s="235">
        <v>-6587</v>
      </c>
      <c r="F26" s="235">
        <v>-15400676</v>
      </c>
      <c r="G26" s="242">
        <v>-99.9572291502009</v>
      </c>
      <c r="H26" s="224"/>
      <c r="I26" s="235">
        <v>-10</v>
      </c>
      <c r="J26" s="235" t="s">
        <v>491</v>
      </c>
      <c r="K26" s="235" t="s">
        <v>491</v>
      </c>
      <c r="L26" s="235">
        <v>-10</v>
      </c>
      <c r="M26" s="235">
        <v>0</v>
      </c>
      <c r="N26" s="242" t="s">
        <v>491</v>
      </c>
      <c r="O26" s="348">
        <v>0</v>
      </c>
      <c r="P26" s="348">
        <v>0</v>
      </c>
      <c r="Q26" s="242" t="s">
        <v>491</v>
      </c>
      <c r="R26" s="238"/>
      <c r="S26" s="235">
        <v>-5747</v>
      </c>
      <c r="T26" s="235" t="s">
        <v>491</v>
      </c>
      <c r="U26" s="235" t="s">
        <v>491</v>
      </c>
      <c r="V26" s="235">
        <v>-6597</v>
      </c>
      <c r="W26" s="235">
        <v>-15400676</v>
      </c>
      <c r="X26" s="242">
        <v>-99.9571642179863</v>
      </c>
    </row>
    <row r="27" spans="1:24" ht="11.25">
      <c r="A27" s="109" t="s">
        <v>600</v>
      </c>
      <c r="B27" s="233">
        <v>-55845881</v>
      </c>
      <c r="C27" s="233" t="s">
        <v>491</v>
      </c>
      <c r="D27" s="233" t="s">
        <v>491</v>
      </c>
      <c r="E27" s="233">
        <v>-73762201</v>
      </c>
      <c r="F27" s="233">
        <v>-118544161</v>
      </c>
      <c r="G27" s="240">
        <v>-37.776605462668</v>
      </c>
      <c r="H27" s="224"/>
      <c r="I27" s="233">
        <v>-7922705</v>
      </c>
      <c r="J27" s="233" t="s">
        <v>491</v>
      </c>
      <c r="K27" s="233" t="s">
        <v>491</v>
      </c>
      <c r="L27" s="233">
        <v>-14547780</v>
      </c>
      <c r="M27" s="233">
        <v>-16075449</v>
      </c>
      <c r="N27" s="240">
        <v>-9.50311869982605</v>
      </c>
      <c r="O27" s="346">
        <v>-4018172</v>
      </c>
      <c r="P27" s="346">
        <v>-2157901</v>
      </c>
      <c r="Q27" s="240">
        <v>86.2074302759951</v>
      </c>
      <c r="R27" s="238"/>
      <c r="S27" s="233">
        <v>-63768586</v>
      </c>
      <c r="T27" s="233" t="s">
        <v>491</v>
      </c>
      <c r="U27" s="233" t="s">
        <v>491</v>
      </c>
      <c r="V27" s="233">
        <v>-92328153</v>
      </c>
      <c r="W27" s="233">
        <v>-136777511</v>
      </c>
      <c r="X27" s="240">
        <v>-32.4975631410634</v>
      </c>
    </row>
    <row r="28" spans="1:24" ht="11.25">
      <c r="A28" s="110" t="s">
        <v>601</v>
      </c>
      <c r="B28" s="234">
        <v>-55861993</v>
      </c>
      <c r="C28" s="234" t="s">
        <v>491</v>
      </c>
      <c r="D28" s="234" t="s">
        <v>491</v>
      </c>
      <c r="E28" s="234">
        <v>-73752775</v>
      </c>
      <c r="F28" s="234">
        <v>-105845675</v>
      </c>
      <c r="G28" s="241">
        <v>-30.3204642041349</v>
      </c>
      <c r="H28" s="224"/>
      <c r="I28" s="234">
        <v>-7922705</v>
      </c>
      <c r="J28" s="234" t="s">
        <v>491</v>
      </c>
      <c r="K28" s="234" t="s">
        <v>491</v>
      </c>
      <c r="L28" s="234">
        <v>-14547780</v>
      </c>
      <c r="M28" s="234">
        <v>-16075449</v>
      </c>
      <c r="N28" s="241">
        <v>-9.50311869982605</v>
      </c>
      <c r="O28" s="347">
        <v>-4018172</v>
      </c>
      <c r="P28" s="347">
        <v>-2157901</v>
      </c>
      <c r="Q28" s="241">
        <v>86.2074302759951</v>
      </c>
      <c r="R28" s="238"/>
      <c r="S28" s="234">
        <v>-63784698</v>
      </c>
      <c r="T28" s="234" t="s">
        <v>491</v>
      </c>
      <c r="U28" s="234" t="s">
        <v>491</v>
      </c>
      <c r="V28" s="234">
        <v>-92318727</v>
      </c>
      <c r="W28" s="234">
        <v>-124079025</v>
      </c>
      <c r="X28" s="241">
        <v>-25.5968307294484</v>
      </c>
    </row>
    <row r="29" spans="1:24" ht="11.25">
      <c r="A29" s="111" t="s">
        <v>602</v>
      </c>
      <c r="B29" s="235">
        <v>16112</v>
      </c>
      <c r="C29" s="235" t="s">
        <v>491</v>
      </c>
      <c r="D29" s="235" t="s">
        <v>491</v>
      </c>
      <c r="E29" s="235">
        <v>-9426</v>
      </c>
      <c r="F29" s="235">
        <v>-12698486</v>
      </c>
      <c r="G29" s="242">
        <v>-99.9257706784888</v>
      </c>
      <c r="H29" s="224"/>
      <c r="I29" s="235">
        <v>0</v>
      </c>
      <c r="J29" s="235" t="s">
        <v>491</v>
      </c>
      <c r="K29" s="235" t="s">
        <v>491</v>
      </c>
      <c r="L29" s="235">
        <v>0</v>
      </c>
      <c r="M29" s="235">
        <v>0</v>
      </c>
      <c r="N29" s="242" t="s">
        <v>491</v>
      </c>
      <c r="O29" s="348">
        <v>0</v>
      </c>
      <c r="P29" s="348">
        <v>0</v>
      </c>
      <c r="Q29" s="242" t="s">
        <v>491</v>
      </c>
      <c r="R29" s="238"/>
      <c r="S29" s="235">
        <v>16112</v>
      </c>
      <c r="T29" s="235" t="s">
        <v>491</v>
      </c>
      <c r="U29" s="235" t="s">
        <v>491</v>
      </c>
      <c r="V29" s="235">
        <v>-9426</v>
      </c>
      <c r="W29" s="235">
        <v>-12698486</v>
      </c>
      <c r="X29" s="242">
        <v>-99.9257706784888</v>
      </c>
    </row>
    <row r="30" spans="1:24" ht="11.25">
      <c r="A30" s="109" t="s">
        <v>603</v>
      </c>
      <c r="B30" s="233">
        <v>3407226</v>
      </c>
      <c r="C30" s="233" t="s">
        <v>491</v>
      </c>
      <c r="D30" s="233" t="s">
        <v>491</v>
      </c>
      <c r="E30" s="233">
        <v>1308221</v>
      </c>
      <c r="F30" s="233">
        <v>33413782</v>
      </c>
      <c r="G30" s="240">
        <v>-96.0847862118691</v>
      </c>
      <c r="H30" s="224"/>
      <c r="I30" s="233">
        <v>4789657</v>
      </c>
      <c r="J30" s="233" t="s">
        <v>491</v>
      </c>
      <c r="K30" s="233" t="s">
        <v>491</v>
      </c>
      <c r="L30" s="233">
        <v>9712512</v>
      </c>
      <c r="M30" s="233">
        <v>12123534</v>
      </c>
      <c r="N30" s="240">
        <v>-19.887122022341</v>
      </c>
      <c r="O30" s="346">
        <v>2768825</v>
      </c>
      <c r="P30" s="346">
        <v>2521402</v>
      </c>
      <c r="Q30" s="240">
        <v>9.81291360917458</v>
      </c>
      <c r="R30" s="238"/>
      <c r="S30" s="233">
        <v>8196883</v>
      </c>
      <c r="T30" s="233" t="s">
        <v>491</v>
      </c>
      <c r="U30" s="233" t="s">
        <v>491</v>
      </c>
      <c r="V30" s="233">
        <v>13789558</v>
      </c>
      <c r="W30" s="233">
        <v>48058718</v>
      </c>
      <c r="X30" s="240">
        <v>-71.3068542527497</v>
      </c>
    </row>
    <row r="31" spans="1:24" ht="11.25">
      <c r="A31" s="110" t="s">
        <v>604</v>
      </c>
      <c r="B31" s="234">
        <v>29215227</v>
      </c>
      <c r="C31" s="234" t="s">
        <v>491</v>
      </c>
      <c r="D31" s="234" t="s">
        <v>491</v>
      </c>
      <c r="E31" s="234">
        <v>52757440</v>
      </c>
      <c r="F31" s="234">
        <v>95414931</v>
      </c>
      <c r="G31" s="241">
        <v>-44.7073540303666</v>
      </c>
      <c r="H31" s="224"/>
      <c r="I31" s="234">
        <v>7571562</v>
      </c>
      <c r="J31" s="234" t="s">
        <v>491</v>
      </c>
      <c r="K31" s="234" t="s">
        <v>491</v>
      </c>
      <c r="L31" s="234">
        <v>14365512</v>
      </c>
      <c r="M31" s="234">
        <v>16637304</v>
      </c>
      <c r="N31" s="241">
        <v>-13.6548084954149</v>
      </c>
      <c r="O31" s="347">
        <v>2977689</v>
      </c>
      <c r="P31" s="347">
        <v>3563835</v>
      </c>
      <c r="Q31" s="241">
        <v>-16.4470577341544</v>
      </c>
      <c r="R31" s="238"/>
      <c r="S31" s="234">
        <v>36786789</v>
      </c>
      <c r="T31" s="234" t="s">
        <v>491</v>
      </c>
      <c r="U31" s="234" t="s">
        <v>491</v>
      </c>
      <c r="V31" s="234">
        <v>70100641</v>
      </c>
      <c r="W31" s="234">
        <v>115616070</v>
      </c>
      <c r="X31" s="241">
        <v>-39.3677358173479</v>
      </c>
    </row>
    <row r="32" spans="1:24" ht="11.25">
      <c r="A32" s="110" t="s">
        <v>605</v>
      </c>
      <c r="B32" s="234">
        <v>18544</v>
      </c>
      <c r="C32" s="234" t="s">
        <v>491</v>
      </c>
      <c r="D32" s="234" t="s">
        <v>491</v>
      </c>
      <c r="E32" s="234">
        <v>39854</v>
      </c>
      <c r="F32" s="234">
        <v>51722</v>
      </c>
      <c r="G32" s="241">
        <v>-22.9457484242682</v>
      </c>
      <c r="H32" s="224"/>
      <c r="I32" s="234">
        <v>-259905</v>
      </c>
      <c r="J32" s="234" t="s">
        <v>491</v>
      </c>
      <c r="K32" s="234" t="s">
        <v>491</v>
      </c>
      <c r="L32" s="234">
        <v>0</v>
      </c>
      <c r="M32" s="234">
        <v>0</v>
      </c>
      <c r="N32" s="241" t="s">
        <v>491</v>
      </c>
      <c r="O32" s="347">
        <v>0</v>
      </c>
      <c r="P32" s="347">
        <v>3253</v>
      </c>
      <c r="Q32" s="241">
        <v>-100</v>
      </c>
      <c r="R32" s="238"/>
      <c r="S32" s="234">
        <v>-241361</v>
      </c>
      <c r="T32" s="234" t="s">
        <v>491</v>
      </c>
      <c r="U32" s="234" t="s">
        <v>491</v>
      </c>
      <c r="V32" s="234">
        <v>39854</v>
      </c>
      <c r="W32" s="234">
        <v>54975</v>
      </c>
      <c r="X32" s="241">
        <v>-27.5052296498408</v>
      </c>
    </row>
    <row r="33" spans="1:24" ht="11.25">
      <c r="A33" s="111" t="s">
        <v>606</v>
      </c>
      <c r="B33" s="235">
        <v>-25826545</v>
      </c>
      <c r="C33" s="235" t="s">
        <v>491</v>
      </c>
      <c r="D33" s="235" t="s">
        <v>491</v>
      </c>
      <c r="E33" s="235">
        <v>-51489073</v>
      </c>
      <c r="F33" s="235">
        <v>-62052871</v>
      </c>
      <c r="G33" s="242">
        <v>-17.0238666314086</v>
      </c>
      <c r="H33" s="224"/>
      <c r="I33" s="235">
        <v>-2522000</v>
      </c>
      <c r="J33" s="235" t="s">
        <v>491</v>
      </c>
      <c r="K33" s="235" t="s">
        <v>491</v>
      </c>
      <c r="L33" s="235">
        <v>-4653000</v>
      </c>
      <c r="M33" s="235">
        <v>-4513770</v>
      </c>
      <c r="N33" s="242">
        <v>3.08456124259765</v>
      </c>
      <c r="O33" s="348">
        <v>-208864</v>
      </c>
      <c r="P33" s="348">
        <v>-1045686</v>
      </c>
      <c r="Q33" s="242">
        <v>-80.0261263897575</v>
      </c>
      <c r="R33" s="238"/>
      <c r="S33" s="235">
        <v>-28348545</v>
      </c>
      <c r="T33" s="235" t="s">
        <v>491</v>
      </c>
      <c r="U33" s="235" t="s">
        <v>491</v>
      </c>
      <c r="V33" s="235">
        <v>-56350937</v>
      </c>
      <c r="W33" s="235">
        <v>-67612327</v>
      </c>
      <c r="X33" s="242">
        <v>-16.6558237227954</v>
      </c>
    </row>
    <row r="34" spans="1:24" ht="11.25">
      <c r="A34" s="109" t="s">
        <v>607</v>
      </c>
      <c r="B34" s="233">
        <v>13083719</v>
      </c>
      <c r="C34" s="233" t="s">
        <v>491</v>
      </c>
      <c r="D34" s="233" t="s">
        <v>491</v>
      </c>
      <c r="E34" s="233">
        <v>14206009</v>
      </c>
      <c r="F34" s="233">
        <v>14058450</v>
      </c>
      <c r="G34" s="240">
        <v>1.04961073233536</v>
      </c>
      <c r="H34" s="224"/>
      <c r="I34" s="233">
        <v>17982</v>
      </c>
      <c r="J34" s="233" t="s">
        <v>491</v>
      </c>
      <c r="K34" s="233" t="s">
        <v>491</v>
      </c>
      <c r="L34" s="233">
        <v>37072</v>
      </c>
      <c r="M34" s="233">
        <v>17280</v>
      </c>
      <c r="N34" s="240">
        <v>114.537037037037</v>
      </c>
      <c r="O34" s="346">
        <v>-7253</v>
      </c>
      <c r="P34" s="346">
        <v>13915</v>
      </c>
      <c r="Q34" s="240">
        <v>-152.123607617679</v>
      </c>
      <c r="R34" s="238"/>
      <c r="S34" s="233">
        <v>13101701</v>
      </c>
      <c r="T34" s="233" t="s">
        <v>491</v>
      </c>
      <c r="U34" s="233" t="s">
        <v>491</v>
      </c>
      <c r="V34" s="233">
        <v>14235828</v>
      </c>
      <c r="W34" s="233">
        <v>14089645</v>
      </c>
      <c r="X34" s="240">
        <v>1.03752081759335</v>
      </c>
    </row>
    <row r="35" spans="1:24" ht="11.25">
      <c r="A35" s="110" t="s">
        <v>941</v>
      </c>
      <c r="B35" s="234">
        <v>13589080</v>
      </c>
      <c r="C35" s="234" t="s">
        <v>491</v>
      </c>
      <c r="D35" s="234" t="s">
        <v>491</v>
      </c>
      <c r="E35" s="234">
        <v>14571208</v>
      </c>
      <c r="F35" s="234">
        <v>6161207</v>
      </c>
      <c r="G35" s="241">
        <v>136.499244385069</v>
      </c>
      <c r="H35" s="224"/>
      <c r="I35" s="234">
        <v>17998</v>
      </c>
      <c r="J35" s="234" t="s">
        <v>491</v>
      </c>
      <c r="K35" s="234" t="s">
        <v>491</v>
      </c>
      <c r="L35" s="234">
        <v>37163</v>
      </c>
      <c r="M35" s="234">
        <v>17335</v>
      </c>
      <c r="N35" s="241">
        <v>114.381309489472</v>
      </c>
      <c r="O35" s="347">
        <v>0</v>
      </c>
      <c r="P35" s="347">
        <v>9720</v>
      </c>
      <c r="Q35" s="241">
        <v>-100</v>
      </c>
      <c r="R35" s="238"/>
      <c r="S35" s="234">
        <v>13607078</v>
      </c>
      <c r="T35" s="234" t="s">
        <v>491</v>
      </c>
      <c r="U35" s="234" t="s">
        <v>491</v>
      </c>
      <c r="V35" s="234">
        <v>14608371</v>
      </c>
      <c r="W35" s="234">
        <v>6188262</v>
      </c>
      <c r="X35" s="241">
        <v>136.06581298594</v>
      </c>
    </row>
    <row r="36" spans="1:24" ht="11.25">
      <c r="A36" s="110" t="s">
        <v>942</v>
      </c>
      <c r="B36" s="234">
        <v>-582532</v>
      </c>
      <c r="C36" s="234" t="s">
        <v>491</v>
      </c>
      <c r="D36" s="234" t="s">
        <v>491</v>
      </c>
      <c r="E36" s="234">
        <v>-824017</v>
      </c>
      <c r="F36" s="234">
        <v>-1061148</v>
      </c>
      <c r="G36" s="241">
        <v>-22.346647216034</v>
      </c>
      <c r="H36" s="224"/>
      <c r="I36" s="234">
        <v>75</v>
      </c>
      <c r="J36" s="234" t="s">
        <v>491</v>
      </c>
      <c r="K36" s="234" t="s">
        <v>491</v>
      </c>
      <c r="L36" s="234">
        <v>0</v>
      </c>
      <c r="M36" s="234">
        <v>-150</v>
      </c>
      <c r="N36" s="241">
        <v>-100</v>
      </c>
      <c r="O36" s="347">
        <v>-109</v>
      </c>
      <c r="P36" s="347">
        <v>-262</v>
      </c>
      <c r="Q36" s="241">
        <v>-58.3969465648855</v>
      </c>
      <c r="R36" s="238"/>
      <c r="S36" s="234">
        <v>-582457</v>
      </c>
      <c r="T36" s="234" t="s">
        <v>491</v>
      </c>
      <c r="U36" s="234" t="s">
        <v>491</v>
      </c>
      <c r="V36" s="234">
        <v>-824126</v>
      </c>
      <c r="W36" s="234">
        <v>-1061560</v>
      </c>
      <c r="X36" s="241">
        <v>-22.3665172011003</v>
      </c>
    </row>
    <row r="37" spans="1:24" ht="11.25">
      <c r="A37" s="110" t="s">
        <v>943</v>
      </c>
      <c r="B37" s="234">
        <v>48283</v>
      </c>
      <c r="C37" s="234" t="s">
        <v>491</v>
      </c>
      <c r="D37" s="234" t="s">
        <v>491</v>
      </c>
      <c r="E37" s="234">
        <v>397539</v>
      </c>
      <c r="F37" s="234">
        <v>763558</v>
      </c>
      <c r="G37" s="241">
        <v>-47.9359786682871</v>
      </c>
      <c r="H37" s="224"/>
      <c r="I37" s="234">
        <v>0</v>
      </c>
      <c r="J37" s="234" t="s">
        <v>491</v>
      </c>
      <c r="K37" s="234" t="s">
        <v>491</v>
      </c>
      <c r="L37" s="234">
        <v>0</v>
      </c>
      <c r="M37" s="234">
        <v>0</v>
      </c>
      <c r="N37" s="241" t="s">
        <v>491</v>
      </c>
      <c r="O37" s="347">
        <v>-6866</v>
      </c>
      <c r="P37" s="347">
        <v>-381</v>
      </c>
      <c r="Q37" s="241">
        <v>1702.09973753281</v>
      </c>
      <c r="R37" s="238"/>
      <c r="S37" s="234">
        <v>48283</v>
      </c>
      <c r="T37" s="234" t="s">
        <v>491</v>
      </c>
      <c r="U37" s="234" t="s">
        <v>491</v>
      </c>
      <c r="V37" s="234">
        <v>390673</v>
      </c>
      <c r="W37" s="234">
        <v>763177</v>
      </c>
      <c r="X37" s="241">
        <v>-48.8096470412499</v>
      </c>
    </row>
    <row r="38" spans="1:24" ht="11.25">
      <c r="A38" s="110" t="s">
        <v>944</v>
      </c>
      <c r="B38" s="234">
        <v>-1374</v>
      </c>
      <c r="C38" s="234" t="s">
        <v>491</v>
      </c>
      <c r="D38" s="234" t="s">
        <v>491</v>
      </c>
      <c r="E38" s="234">
        <v>-1853</v>
      </c>
      <c r="F38" s="234">
        <v>-2658</v>
      </c>
      <c r="G38" s="241">
        <v>-30.2859292701279</v>
      </c>
      <c r="H38" s="224"/>
      <c r="I38" s="234">
        <v>0</v>
      </c>
      <c r="J38" s="234" t="s">
        <v>491</v>
      </c>
      <c r="K38" s="234" t="s">
        <v>491</v>
      </c>
      <c r="L38" s="234">
        <v>0</v>
      </c>
      <c r="M38" s="234">
        <v>0</v>
      </c>
      <c r="N38" s="241" t="s">
        <v>491</v>
      </c>
      <c r="O38" s="347">
        <v>0</v>
      </c>
      <c r="P38" s="347">
        <v>0</v>
      </c>
      <c r="Q38" s="241" t="s">
        <v>491</v>
      </c>
      <c r="R38" s="238"/>
      <c r="S38" s="234">
        <v>-1374</v>
      </c>
      <c r="T38" s="234" t="s">
        <v>491</v>
      </c>
      <c r="U38" s="234" t="s">
        <v>491</v>
      </c>
      <c r="V38" s="234">
        <v>-1853</v>
      </c>
      <c r="W38" s="234">
        <v>-2658</v>
      </c>
      <c r="X38" s="241">
        <v>-30.2859292701279</v>
      </c>
    </row>
    <row r="39" spans="1:24" ht="11.25">
      <c r="A39" s="110" t="s">
        <v>945</v>
      </c>
      <c r="B39" s="234">
        <v>46386</v>
      </c>
      <c r="C39" s="234" t="s">
        <v>491</v>
      </c>
      <c r="D39" s="234" t="s">
        <v>491</v>
      </c>
      <c r="E39" s="234">
        <v>53400</v>
      </c>
      <c r="F39" s="234">
        <v>302046</v>
      </c>
      <c r="G39" s="241">
        <v>-82.3205736874516</v>
      </c>
      <c r="H39" s="224"/>
      <c r="I39" s="234">
        <v>-91</v>
      </c>
      <c r="J39" s="234" t="s">
        <v>491</v>
      </c>
      <c r="K39" s="234" t="s">
        <v>491</v>
      </c>
      <c r="L39" s="234">
        <v>-91</v>
      </c>
      <c r="M39" s="234">
        <v>95</v>
      </c>
      <c r="N39" s="241">
        <v>-195.789473684211</v>
      </c>
      <c r="O39" s="347">
        <v>-278</v>
      </c>
      <c r="P39" s="347">
        <v>4838</v>
      </c>
      <c r="Q39" s="241">
        <v>-105.746176105829</v>
      </c>
      <c r="R39" s="238"/>
      <c r="S39" s="234">
        <v>46295</v>
      </c>
      <c r="T39" s="234" t="s">
        <v>491</v>
      </c>
      <c r="U39" s="234" t="s">
        <v>491</v>
      </c>
      <c r="V39" s="234">
        <v>53031</v>
      </c>
      <c r="W39" s="234">
        <v>306979</v>
      </c>
      <c r="X39" s="241">
        <v>-82.72487694598</v>
      </c>
    </row>
    <row r="40" spans="1:24" ht="11.25">
      <c r="A40" s="110" t="s">
        <v>946</v>
      </c>
      <c r="B40" s="234">
        <v>-16123</v>
      </c>
      <c r="C40" s="234" t="s">
        <v>491</v>
      </c>
      <c r="D40" s="234" t="s">
        <v>491</v>
      </c>
      <c r="E40" s="234">
        <v>9417</v>
      </c>
      <c r="F40" s="234">
        <v>7895445</v>
      </c>
      <c r="G40" s="241">
        <v>-99.8807286986357</v>
      </c>
      <c r="H40" s="224"/>
      <c r="I40" s="234">
        <v>0</v>
      </c>
      <c r="J40" s="234" t="s">
        <v>491</v>
      </c>
      <c r="K40" s="234" t="s">
        <v>491</v>
      </c>
      <c r="L40" s="234">
        <v>0</v>
      </c>
      <c r="M40" s="234">
        <v>0</v>
      </c>
      <c r="N40" s="241" t="s">
        <v>491</v>
      </c>
      <c r="O40" s="347">
        <v>0</v>
      </c>
      <c r="P40" s="347">
        <v>0</v>
      </c>
      <c r="Q40" s="241" t="s">
        <v>491</v>
      </c>
      <c r="R40" s="238"/>
      <c r="S40" s="234">
        <v>-16123</v>
      </c>
      <c r="T40" s="234" t="s">
        <v>491</v>
      </c>
      <c r="U40" s="234" t="s">
        <v>491</v>
      </c>
      <c r="V40" s="234">
        <v>9417</v>
      </c>
      <c r="W40" s="234">
        <v>7895445</v>
      </c>
      <c r="X40" s="241">
        <v>-99.8807286986357</v>
      </c>
    </row>
    <row r="41" spans="1:24" ht="11.25">
      <c r="A41" s="111" t="s">
        <v>947</v>
      </c>
      <c r="B41" s="235">
        <v>-1</v>
      </c>
      <c r="C41" s="235" t="s">
        <v>491</v>
      </c>
      <c r="D41" s="235" t="s">
        <v>491</v>
      </c>
      <c r="E41" s="235">
        <v>315</v>
      </c>
      <c r="F41" s="235">
        <v>0</v>
      </c>
      <c r="G41" s="242" t="s">
        <v>491</v>
      </c>
      <c r="H41" s="224"/>
      <c r="I41" s="235">
        <v>0</v>
      </c>
      <c r="J41" s="235" t="s">
        <v>491</v>
      </c>
      <c r="K41" s="235" t="s">
        <v>491</v>
      </c>
      <c r="L41" s="235">
        <v>0</v>
      </c>
      <c r="M41" s="235">
        <v>0</v>
      </c>
      <c r="N41" s="242" t="s">
        <v>491</v>
      </c>
      <c r="O41" s="348">
        <v>0</v>
      </c>
      <c r="P41" s="348">
        <v>0</v>
      </c>
      <c r="Q41" s="242" t="s">
        <v>491</v>
      </c>
      <c r="R41" s="238"/>
      <c r="S41" s="235">
        <v>-1</v>
      </c>
      <c r="T41" s="235" t="s">
        <v>491</v>
      </c>
      <c r="U41" s="235" t="s">
        <v>491</v>
      </c>
      <c r="V41" s="235">
        <v>315</v>
      </c>
      <c r="W41" s="235" t="s">
        <v>491</v>
      </c>
      <c r="X41" s="242" t="s">
        <v>491</v>
      </c>
    </row>
    <row r="42" spans="1:24" ht="11.25">
      <c r="A42" s="63" t="s">
        <v>948</v>
      </c>
      <c r="B42" s="200">
        <v>7725443</v>
      </c>
      <c r="C42" s="200" t="s">
        <v>491</v>
      </c>
      <c r="D42" s="200" t="s">
        <v>491</v>
      </c>
      <c r="E42" s="200">
        <v>6380779</v>
      </c>
      <c r="F42" s="200">
        <v>8039099</v>
      </c>
      <c r="G42" s="239">
        <v>-20.628182337349</v>
      </c>
      <c r="H42" s="237"/>
      <c r="I42" s="200">
        <v>315845</v>
      </c>
      <c r="J42" s="200" t="s">
        <v>491</v>
      </c>
      <c r="K42" s="200" t="s">
        <v>491</v>
      </c>
      <c r="L42" s="200">
        <v>274786</v>
      </c>
      <c r="M42" s="200">
        <v>297955</v>
      </c>
      <c r="N42" s="239">
        <v>-7.7760064439261</v>
      </c>
      <c r="O42" s="345">
        <v>64089</v>
      </c>
      <c r="P42" s="345">
        <v>-15003</v>
      </c>
      <c r="Q42" s="239">
        <v>-527.174565086983</v>
      </c>
      <c r="R42" s="238"/>
      <c r="S42" s="200">
        <v>8041288</v>
      </c>
      <c r="T42" s="200" t="s">
        <v>491</v>
      </c>
      <c r="U42" s="200" t="s">
        <v>491</v>
      </c>
      <c r="V42" s="200">
        <v>6719654</v>
      </c>
      <c r="W42" s="200">
        <v>8322051</v>
      </c>
      <c r="X42" s="239">
        <v>-19.2548327329405</v>
      </c>
    </row>
    <row r="43" spans="1:24" ht="11.25">
      <c r="A43" s="109" t="s">
        <v>949</v>
      </c>
      <c r="B43" s="233" t="s">
        <v>491</v>
      </c>
      <c r="C43" s="233" t="s">
        <v>491</v>
      </c>
      <c r="D43" s="233" t="s">
        <v>491</v>
      </c>
      <c r="E43" s="233">
        <v>28164913</v>
      </c>
      <c r="F43" s="233">
        <v>20727071</v>
      </c>
      <c r="G43" s="240">
        <v>35.884674684619</v>
      </c>
      <c r="H43" s="224"/>
      <c r="I43" s="233" t="s">
        <v>491</v>
      </c>
      <c r="J43" s="233" t="s">
        <v>491</v>
      </c>
      <c r="K43" s="233" t="s">
        <v>491</v>
      </c>
      <c r="L43" s="233">
        <v>399884</v>
      </c>
      <c r="M43" s="233">
        <v>101931</v>
      </c>
      <c r="N43" s="240">
        <v>292.308522431841</v>
      </c>
      <c r="O43" s="346">
        <v>203342</v>
      </c>
      <c r="P43" s="346">
        <v>218345</v>
      </c>
      <c r="Q43" s="240">
        <v>-6.87123588815865</v>
      </c>
      <c r="R43" s="238"/>
      <c r="S43" s="233" t="s">
        <v>491</v>
      </c>
      <c r="T43" s="233" t="s">
        <v>491</v>
      </c>
      <c r="U43" s="233" t="s">
        <v>491</v>
      </c>
      <c r="V43" s="233">
        <v>28768139</v>
      </c>
      <c r="W43" s="233">
        <v>21047347</v>
      </c>
      <c r="X43" s="240">
        <v>36.6829700674389</v>
      </c>
    </row>
    <row r="44" spans="1:24" ht="11.25">
      <c r="A44" s="111" t="s">
        <v>950</v>
      </c>
      <c r="B44" s="235" t="s">
        <v>491</v>
      </c>
      <c r="C44" s="235" t="s">
        <v>491</v>
      </c>
      <c r="D44" s="235" t="s">
        <v>491</v>
      </c>
      <c r="E44" s="235">
        <v>34545692</v>
      </c>
      <c r="F44" s="235">
        <v>28766170</v>
      </c>
      <c r="G44" s="242">
        <v>20.091385123567</v>
      </c>
      <c r="H44" s="224"/>
      <c r="I44" s="235" t="s">
        <v>491</v>
      </c>
      <c r="J44" s="235" t="s">
        <v>491</v>
      </c>
      <c r="K44" s="235" t="s">
        <v>491</v>
      </c>
      <c r="L44" s="235">
        <v>674670</v>
      </c>
      <c r="M44" s="235">
        <v>399886</v>
      </c>
      <c r="N44" s="242">
        <v>68.7155839414233</v>
      </c>
      <c r="O44" s="348">
        <v>267431</v>
      </c>
      <c r="P44" s="348">
        <v>203342</v>
      </c>
      <c r="Q44" s="242">
        <v>31.5178369446548</v>
      </c>
      <c r="R44" s="238"/>
      <c r="S44" s="235" t="s">
        <v>491</v>
      </c>
      <c r="T44" s="235" t="s">
        <v>491</v>
      </c>
      <c r="U44" s="235" t="s">
        <v>491</v>
      </c>
      <c r="V44" s="235">
        <v>35487793</v>
      </c>
      <c r="W44" s="235">
        <v>29369398</v>
      </c>
      <c r="X44" s="242">
        <v>20.8325516239727</v>
      </c>
    </row>
    <row r="45" spans="1:24" s="106" customFormat="1" ht="11.25">
      <c r="A45" s="106" t="s">
        <v>918</v>
      </c>
      <c r="B45" s="113"/>
      <c r="C45" s="114"/>
      <c r="E45" s="51"/>
      <c r="F45" s="51"/>
      <c r="G45" s="51"/>
      <c r="I45" s="51"/>
      <c r="J45" s="51"/>
      <c r="K45" s="243"/>
      <c r="L45" s="51"/>
      <c r="M45" s="51"/>
      <c r="N45" s="51"/>
      <c r="S45" s="406"/>
      <c r="T45" s="406"/>
      <c r="U45" s="406"/>
      <c r="V45" s="406"/>
      <c r="W45" s="406"/>
      <c r="X45" s="406"/>
    </row>
    <row r="46" s="343" customFormat="1" ht="13.5">
      <c r="H46" s="344"/>
    </row>
    <row r="47" spans="2:23" ht="11.25">
      <c r="B47" s="319"/>
      <c r="C47" s="319"/>
      <c r="E47" s="319"/>
      <c r="F47" s="319"/>
      <c r="I47" s="243"/>
      <c r="J47" s="319"/>
      <c r="L47" s="319"/>
      <c r="M47" s="319"/>
      <c r="S47" s="319"/>
      <c r="T47" s="319"/>
      <c r="V47" s="319"/>
      <c r="W47" s="319"/>
    </row>
    <row r="48" spans="2:7" ht="11.25">
      <c r="B48" s="319"/>
      <c r="C48" s="319"/>
      <c r="D48" s="319"/>
      <c r="E48" s="319"/>
      <c r="F48" s="319"/>
      <c r="G48" s="319"/>
    </row>
  </sheetData>
  <mergeCells count="12">
    <mergeCell ref="B3:C3"/>
    <mergeCell ref="E3:F3"/>
    <mergeCell ref="I3:J3"/>
    <mergeCell ref="L3:M3"/>
    <mergeCell ref="B2:G2"/>
    <mergeCell ref="I2:N2"/>
    <mergeCell ref="O2:Q2"/>
    <mergeCell ref="S2:X2"/>
    <mergeCell ref="S45:X45"/>
    <mergeCell ref="O3:P3"/>
    <mergeCell ref="S3:T3"/>
    <mergeCell ref="V3:W3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scale="90" r:id="rId1"/>
  <colBreaks count="1" manualBreakCount="1">
    <brk id="14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Q42"/>
  <sheetViews>
    <sheetView showGridLines="0" zoomScaleSheetLayoutView="85" workbookViewId="0" topLeftCell="A1">
      <selection activeCell="A1" sqref="A1"/>
    </sheetView>
  </sheetViews>
  <sheetFormatPr defaultColWidth="11.421875" defaultRowHeight="12.75"/>
  <cols>
    <col min="1" max="1" width="10.28125" style="51" customWidth="1"/>
    <col min="2" max="2" width="12.28125" style="51" customWidth="1"/>
    <col min="3" max="3" width="11.140625" style="51" customWidth="1"/>
    <col min="4" max="4" width="11.7109375" style="51" customWidth="1"/>
    <col min="5" max="5" width="11.421875" style="51" customWidth="1"/>
    <col min="6" max="6" width="11.57421875" style="51" customWidth="1"/>
    <col min="7" max="7" width="11.7109375" style="51" customWidth="1"/>
    <col min="8" max="8" width="11.8515625" style="51" customWidth="1"/>
    <col min="9" max="9" width="12.28125" style="51" customWidth="1"/>
    <col min="10" max="10" width="1.421875" style="51" customWidth="1"/>
    <col min="11" max="11" width="13.421875" style="51" customWidth="1"/>
    <col min="12" max="12" width="13.28125" style="51" customWidth="1"/>
    <col min="13" max="13" width="13.421875" style="51" customWidth="1"/>
    <col min="14" max="14" width="1.28515625" style="51" customWidth="1"/>
    <col min="15" max="15" width="12.421875" style="51" customWidth="1"/>
    <col min="16" max="16" width="15.7109375" style="51" customWidth="1"/>
    <col min="17" max="17" width="15.28125" style="51" customWidth="1"/>
    <col min="18" max="16384" width="11.421875" style="51" customWidth="1"/>
  </cols>
  <sheetData>
    <row r="1" spans="1:17" s="106" customFormat="1" ht="13.5">
      <c r="A1" s="102" t="s">
        <v>882</v>
      </c>
      <c r="B1" s="14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5" t="s">
        <v>690</v>
      </c>
    </row>
    <row r="2" spans="3:9" ht="12" customHeight="1">
      <c r="C2" s="351"/>
      <c r="D2" s="352"/>
      <c r="E2" s="352"/>
      <c r="F2" s="352"/>
      <c r="G2" s="352"/>
      <c r="H2" s="352"/>
      <c r="I2" s="352"/>
    </row>
    <row r="3" spans="3:17" s="140" customFormat="1" ht="32.25" customHeight="1">
      <c r="C3" s="410" t="s">
        <v>863</v>
      </c>
      <c r="D3" s="410"/>
      <c r="E3" s="410"/>
      <c r="F3" s="410"/>
      <c r="G3" s="410"/>
      <c r="H3" s="411" t="s">
        <v>897</v>
      </c>
      <c r="I3" s="411" t="s">
        <v>898</v>
      </c>
      <c r="K3" s="409" t="s">
        <v>847</v>
      </c>
      <c r="L3" s="409"/>
      <c r="M3" s="409"/>
      <c r="O3" s="409" t="s">
        <v>1023</v>
      </c>
      <c r="P3" s="409"/>
      <c r="Q3" s="409"/>
    </row>
    <row r="4" spans="1:17" s="149" customFormat="1" ht="22.5" customHeight="1">
      <c r="A4" s="148" t="s">
        <v>773</v>
      </c>
      <c r="B4" s="49" t="s">
        <v>885</v>
      </c>
      <c r="C4" s="353" t="s">
        <v>891</v>
      </c>
      <c r="D4" s="353" t="s">
        <v>888</v>
      </c>
      <c r="E4" s="353" t="s">
        <v>892</v>
      </c>
      <c r="F4" s="353" t="s">
        <v>893</v>
      </c>
      <c r="G4" s="353" t="s">
        <v>894</v>
      </c>
      <c r="H4" s="410"/>
      <c r="I4" s="410"/>
      <c r="K4" s="49" t="s">
        <v>901</v>
      </c>
      <c r="L4" s="49" t="s">
        <v>902</v>
      </c>
      <c r="M4" s="49" t="s">
        <v>903</v>
      </c>
      <c r="O4" s="49" t="s">
        <v>904</v>
      </c>
      <c r="P4" s="49" t="s">
        <v>685</v>
      </c>
      <c r="Q4" s="49" t="s">
        <v>905</v>
      </c>
    </row>
    <row r="5" spans="1:17" s="149" customFormat="1" ht="24.75" customHeight="1">
      <c r="A5" s="83" t="s">
        <v>531</v>
      </c>
      <c r="B5" s="49"/>
      <c r="C5" s="353"/>
      <c r="D5" s="353"/>
      <c r="E5" s="353"/>
      <c r="F5" s="353"/>
      <c r="G5" s="353"/>
      <c r="H5" s="353"/>
      <c r="I5" s="353"/>
      <c r="J5" s="247"/>
      <c r="K5" s="49"/>
      <c r="L5" s="49"/>
      <c r="M5" s="49"/>
      <c r="N5" s="247"/>
      <c r="O5" s="49"/>
      <c r="P5" s="49"/>
      <c r="Q5" s="49"/>
    </row>
    <row r="6" spans="1:17" s="149" customFormat="1" ht="15" customHeight="1">
      <c r="A6" s="248"/>
      <c r="B6" s="249"/>
      <c r="C6" s="354"/>
      <c r="D6" s="354"/>
      <c r="E6" s="354"/>
      <c r="F6" s="354"/>
      <c r="G6" s="354"/>
      <c r="H6" s="354"/>
      <c r="I6" s="354"/>
      <c r="J6" s="250"/>
      <c r="K6" s="249"/>
      <c r="L6" s="249"/>
      <c r="M6" s="249"/>
      <c r="N6" s="250"/>
      <c r="O6" s="249"/>
      <c r="P6" s="249"/>
      <c r="Q6" s="249"/>
    </row>
    <row r="7" spans="1:17" s="149" customFormat="1" ht="15" customHeight="1">
      <c r="A7" s="252">
        <v>40513</v>
      </c>
      <c r="B7" s="244">
        <v>484723322</v>
      </c>
      <c r="C7" s="355">
        <v>4.27</v>
      </c>
      <c r="D7" s="355">
        <v>1.86</v>
      </c>
      <c r="E7" s="355">
        <v>0.4</v>
      </c>
      <c r="F7" s="355">
        <v>13.17</v>
      </c>
      <c r="G7" s="355">
        <v>2.89</v>
      </c>
      <c r="H7" s="355">
        <v>0.15</v>
      </c>
      <c r="I7" s="355">
        <v>-0.53</v>
      </c>
      <c r="J7" s="254"/>
      <c r="K7" s="253">
        <v>2.51</v>
      </c>
      <c r="L7" s="253">
        <v>5.69</v>
      </c>
      <c r="M7" s="253">
        <v>1.94</v>
      </c>
      <c r="N7" s="254"/>
      <c r="O7" s="253">
        <v>0.25</v>
      </c>
      <c r="P7" s="253">
        <v>-0.24</v>
      </c>
      <c r="Q7" s="253">
        <v>-0.22</v>
      </c>
    </row>
    <row r="8" spans="1:17" s="149" customFormat="1" ht="15" customHeight="1">
      <c r="A8" s="252">
        <v>40330</v>
      </c>
      <c r="B8" s="244">
        <v>456719249</v>
      </c>
      <c r="C8" s="355">
        <v>3.52</v>
      </c>
      <c r="D8" s="355">
        <v>1.43</v>
      </c>
      <c r="E8" s="355">
        <v>0.55</v>
      </c>
      <c r="F8" s="355">
        <v>13.81</v>
      </c>
      <c r="G8" s="355">
        <v>4.3</v>
      </c>
      <c r="H8" s="355">
        <v>0.1</v>
      </c>
      <c r="I8" s="355">
        <v>-0.47</v>
      </c>
      <c r="J8" s="254"/>
      <c r="K8" s="253">
        <v>2.51</v>
      </c>
      <c r="L8" s="253">
        <v>3.33</v>
      </c>
      <c r="M8" s="253">
        <v>0.71</v>
      </c>
      <c r="N8" s="254"/>
      <c r="O8" s="253">
        <v>0.22</v>
      </c>
      <c r="P8" s="253">
        <v>-0.23</v>
      </c>
      <c r="Q8" s="253">
        <v>-0.22</v>
      </c>
    </row>
    <row r="9" spans="1:17" s="149" customFormat="1" ht="15" customHeight="1">
      <c r="A9" s="252">
        <v>40148</v>
      </c>
      <c r="B9" s="244">
        <v>478014950</v>
      </c>
      <c r="C9" s="355" t="s">
        <v>491</v>
      </c>
      <c r="D9" s="355" t="s">
        <v>491</v>
      </c>
      <c r="E9" s="355" t="s">
        <v>491</v>
      </c>
      <c r="F9" s="355" t="s">
        <v>491</v>
      </c>
      <c r="G9" s="355" t="s">
        <v>491</v>
      </c>
      <c r="H9" s="355">
        <v>0.08</v>
      </c>
      <c r="I9" s="355">
        <v>-0.38</v>
      </c>
      <c r="J9" s="254"/>
      <c r="K9" s="253">
        <v>2.04</v>
      </c>
      <c r="L9" s="253">
        <v>3.1</v>
      </c>
      <c r="M9" s="253">
        <v>0.77</v>
      </c>
      <c r="N9" s="254"/>
      <c r="O9" s="253">
        <v>0.24</v>
      </c>
      <c r="P9" s="253">
        <v>-0.18</v>
      </c>
      <c r="Q9" s="253">
        <v>-0.16</v>
      </c>
    </row>
    <row r="10" spans="1:17" s="149" customFormat="1" ht="15" customHeight="1">
      <c r="A10" s="251"/>
      <c r="B10" s="223"/>
      <c r="C10" s="356"/>
      <c r="D10" s="356"/>
      <c r="E10" s="356"/>
      <c r="F10" s="356"/>
      <c r="G10" s="356"/>
      <c r="H10" s="356"/>
      <c r="I10" s="356"/>
      <c r="J10" s="256"/>
      <c r="K10" s="255"/>
      <c r="L10" s="255"/>
      <c r="M10" s="255"/>
      <c r="N10" s="256"/>
      <c r="O10" s="255"/>
      <c r="P10" s="255"/>
      <c r="Q10" s="255"/>
    </row>
    <row r="11" spans="1:17" s="149" customFormat="1" ht="24.75" customHeight="1">
      <c r="A11" s="257" t="s">
        <v>1030</v>
      </c>
      <c r="B11" s="244"/>
      <c r="C11" s="355"/>
      <c r="D11" s="355"/>
      <c r="E11" s="355"/>
      <c r="F11" s="355"/>
      <c r="G11" s="355"/>
      <c r="H11" s="355"/>
      <c r="I11" s="355"/>
      <c r="J11" s="254"/>
      <c r="K11" s="253"/>
      <c r="L11" s="253"/>
      <c r="M11" s="253"/>
      <c r="N11" s="254"/>
      <c r="O11" s="253"/>
      <c r="P11" s="253"/>
      <c r="Q11" s="253"/>
    </row>
    <row r="12" spans="1:17" s="149" customFormat="1" ht="15" customHeight="1">
      <c r="A12" s="258"/>
      <c r="B12" s="259"/>
      <c r="C12" s="357"/>
      <c r="D12" s="357"/>
      <c r="E12" s="357"/>
      <c r="F12" s="357"/>
      <c r="G12" s="357"/>
      <c r="H12" s="357"/>
      <c r="I12" s="357"/>
      <c r="J12" s="261"/>
      <c r="K12" s="260"/>
      <c r="L12" s="260"/>
      <c r="M12" s="260"/>
      <c r="N12" s="261"/>
      <c r="O12" s="260"/>
      <c r="P12" s="260"/>
      <c r="Q12" s="260"/>
    </row>
    <row r="13" spans="1:17" s="149" customFormat="1" ht="15" customHeight="1">
      <c r="A13" s="252">
        <v>40513</v>
      </c>
      <c r="B13" s="244">
        <v>328295376</v>
      </c>
      <c r="C13" s="355">
        <v>5.74</v>
      </c>
      <c r="D13" s="355">
        <v>2.83</v>
      </c>
      <c r="E13" s="355">
        <v>0.61</v>
      </c>
      <c r="F13" s="355">
        <v>20.08</v>
      </c>
      <c r="G13" s="355">
        <v>4.41</v>
      </c>
      <c r="H13" s="355">
        <v>0.23</v>
      </c>
      <c r="I13" s="355">
        <v>-0.79</v>
      </c>
      <c r="J13" s="254"/>
      <c r="K13" s="253" t="s">
        <v>491</v>
      </c>
      <c r="L13" s="253">
        <v>8.5</v>
      </c>
      <c r="M13" s="253">
        <v>2.13</v>
      </c>
      <c r="N13" s="254"/>
      <c r="O13" s="253">
        <v>0.36</v>
      </c>
      <c r="P13" s="253">
        <v>-0.35</v>
      </c>
      <c r="Q13" s="253">
        <v>-0.32</v>
      </c>
    </row>
    <row r="14" spans="1:17" s="149" customFormat="1" ht="15" customHeight="1">
      <c r="A14" s="252">
        <v>40330</v>
      </c>
      <c r="B14" s="244">
        <v>301516850</v>
      </c>
      <c r="C14" s="355">
        <v>5.51</v>
      </c>
      <c r="D14" s="355">
        <v>2.24</v>
      </c>
      <c r="E14" s="355">
        <v>0.85</v>
      </c>
      <c r="F14" s="355">
        <v>21.57</v>
      </c>
      <c r="G14" s="355">
        <v>6.72</v>
      </c>
      <c r="H14" s="355">
        <v>0.15</v>
      </c>
      <c r="I14" s="355">
        <v>-0.71</v>
      </c>
      <c r="J14" s="254"/>
      <c r="K14" s="253" t="s">
        <v>491</v>
      </c>
      <c r="L14" s="253">
        <v>5.04</v>
      </c>
      <c r="M14" s="253">
        <v>0.26</v>
      </c>
      <c r="N14" s="254"/>
      <c r="O14" s="253">
        <v>0.32</v>
      </c>
      <c r="P14" s="253">
        <v>-0.34</v>
      </c>
      <c r="Q14" s="253">
        <v>-0.33</v>
      </c>
    </row>
    <row r="15" spans="1:17" s="149" customFormat="1" ht="15" customHeight="1">
      <c r="A15" s="252">
        <v>40148</v>
      </c>
      <c r="B15" s="244">
        <v>322133497</v>
      </c>
      <c r="C15" s="355" t="s">
        <v>491</v>
      </c>
      <c r="D15" s="355" t="s">
        <v>491</v>
      </c>
      <c r="E15" s="355" t="s">
        <v>491</v>
      </c>
      <c r="F15" s="355" t="s">
        <v>491</v>
      </c>
      <c r="G15" s="355" t="s">
        <v>491</v>
      </c>
      <c r="H15" s="355">
        <v>0.11</v>
      </c>
      <c r="I15" s="355">
        <v>-0.56</v>
      </c>
      <c r="J15" s="254"/>
      <c r="K15" s="253" t="s">
        <v>491</v>
      </c>
      <c r="L15" s="253" t="s">
        <v>491</v>
      </c>
      <c r="M15" s="253" t="s">
        <v>491</v>
      </c>
      <c r="N15" s="254"/>
      <c r="O15" s="253">
        <v>0.36</v>
      </c>
      <c r="P15" s="253">
        <v>-0.26</v>
      </c>
      <c r="Q15" s="253">
        <v>-0.24</v>
      </c>
    </row>
    <row r="16" spans="1:17" s="149" customFormat="1" ht="15" customHeight="1">
      <c r="A16" s="251"/>
      <c r="B16" s="223"/>
      <c r="C16" s="356"/>
      <c r="D16" s="356"/>
      <c r="E16" s="356"/>
      <c r="F16" s="356"/>
      <c r="G16" s="356"/>
      <c r="H16" s="356"/>
      <c r="I16" s="356"/>
      <c r="J16" s="256"/>
      <c r="K16" s="255"/>
      <c r="L16" s="255"/>
      <c r="M16" s="255"/>
      <c r="N16" s="256"/>
      <c r="O16" s="255"/>
      <c r="P16" s="255"/>
      <c r="Q16" s="255"/>
    </row>
    <row r="17" spans="1:17" s="149" customFormat="1" ht="24.75" customHeight="1">
      <c r="A17" s="257" t="s">
        <v>532</v>
      </c>
      <c r="B17" s="244"/>
      <c r="C17" s="355"/>
      <c r="D17" s="355"/>
      <c r="E17" s="355"/>
      <c r="F17" s="355"/>
      <c r="G17" s="355"/>
      <c r="H17" s="355"/>
      <c r="I17" s="355"/>
      <c r="J17" s="254"/>
      <c r="K17" s="253"/>
      <c r="L17" s="253"/>
      <c r="M17" s="253"/>
      <c r="N17" s="254"/>
      <c r="O17" s="253"/>
      <c r="P17" s="253"/>
      <c r="Q17" s="253"/>
    </row>
    <row r="18" spans="1:17" s="149" customFormat="1" ht="15" customHeight="1">
      <c r="A18" s="258"/>
      <c r="B18" s="259"/>
      <c r="C18" s="357"/>
      <c r="D18" s="357"/>
      <c r="E18" s="357"/>
      <c r="F18" s="357"/>
      <c r="G18" s="357"/>
      <c r="H18" s="357"/>
      <c r="I18" s="357"/>
      <c r="J18" s="261"/>
      <c r="K18" s="260"/>
      <c r="L18" s="260"/>
      <c r="M18" s="260"/>
      <c r="N18" s="261"/>
      <c r="O18" s="260"/>
      <c r="P18" s="260"/>
      <c r="Q18" s="260"/>
    </row>
    <row r="19" spans="1:17" s="149" customFormat="1" ht="15" customHeight="1">
      <c r="A19" s="252">
        <v>40513</v>
      </c>
      <c r="B19" s="244">
        <v>2842868</v>
      </c>
      <c r="C19" s="355" t="s">
        <v>491</v>
      </c>
      <c r="D19" s="355" t="s">
        <v>491</v>
      </c>
      <c r="E19" s="355" t="s">
        <v>491</v>
      </c>
      <c r="F19" s="355" t="s">
        <v>491</v>
      </c>
      <c r="G19" s="355" t="s">
        <v>491</v>
      </c>
      <c r="H19" s="355" t="s">
        <v>491</v>
      </c>
      <c r="I19" s="355">
        <v>-0.06</v>
      </c>
      <c r="J19" s="254"/>
      <c r="K19" s="253" t="s">
        <v>491</v>
      </c>
      <c r="L19" s="253">
        <v>4.93</v>
      </c>
      <c r="M19" s="253">
        <v>24.77</v>
      </c>
      <c r="N19" s="254"/>
      <c r="O19" s="253">
        <v>0.85</v>
      </c>
      <c r="P19" s="253">
        <v>-0.41</v>
      </c>
      <c r="Q19" s="253">
        <v>-0.4</v>
      </c>
    </row>
    <row r="20" spans="1:17" s="149" customFormat="1" ht="15" customHeight="1">
      <c r="A20" s="252">
        <v>40330</v>
      </c>
      <c r="B20" s="244">
        <v>2196163</v>
      </c>
      <c r="C20" s="355" t="s">
        <v>491</v>
      </c>
      <c r="D20" s="355" t="s">
        <v>491</v>
      </c>
      <c r="E20" s="355" t="s">
        <v>491</v>
      </c>
      <c r="F20" s="355" t="s">
        <v>491</v>
      </c>
      <c r="G20" s="355" t="s">
        <v>491</v>
      </c>
      <c r="H20" s="355" t="s">
        <v>491</v>
      </c>
      <c r="I20" s="355">
        <v>-0.05</v>
      </c>
      <c r="J20" s="254"/>
      <c r="K20" s="253" t="s">
        <v>491</v>
      </c>
      <c r="L20" s="253">
        <v>4.86</v>
      </c>
      <c r="M20" s="253" t="s">
        <v>491</v>
      </c>
      <c r="N20" s="254"/>
      <c r="O20" s="253">
        <v>1.56</v>
      </c>
      <c r="P20" s="253">
        <v>-0.82</v>
      </c>
      <c r="Q20" s="253">
        <v>-0.79</v>
      </c>
    </row>
    <row r="21" spans="1:17" s="149" customFormat="1" ht="15" customHeight="1">
      <c r="A21" s="252">
        <v>40148</v>
      </c>
      <c r="B21" s="244">
        <v>2386156</v>
      </c>
      <c r="C21" s="355" t="s">
        <v>491</v>
      </c>
      <c r="D21" s="355" t="s">
        <v>491</v>
      </c>
      <c r="E21" s="355" t="s">
        <v>491</v>
      </c>
      <c r="F21" s="355" t="s">
        <v>491</v>
      </c>
      <c r="G21" s="355" t="s">
        <v>491</v>
      </c>
      <c r="H21" s="355" t="s">
        <v>491</v>
      </c>
      <c r="I21" s="355" t="s">
        <v>491</v>
      </c>
      <c r="J21" s="254"/>
      <c r="K21" s="253" t="s">
        <v>491</v>
      </c>
      <c r="L21" s="253">
        <v>3.53</v>
      </c>
      <c r="M21" s="253">
        <v>21.08</v>
      </c>
      <c r="N21" s="254"/>
      <c r="O21" s="253">
        <v>2.45</v>
      </c>
      <c r="P21" s="253">
        <v>-0.41</v>
      </c>
      <c r="Q21" s="253">
        <v>-0.39</v>
      </c>
    </row>
    <row r="22" spans="1:17" s="149" customFormat="1" ht="15" customHeight="1">
      <c r="A22" s="251"/>
      <c r="B22" s="223"/>
      <c r="C22" s="356"/>
      <c r="D22" s="356"/>
      <c r="E22" s="356"/>
      <c r="F22" s="356"/>
      <c r="G22" s="356"/>
      <c r="H22" s="356"/>
      <c r="I22" s="356"/>
      <c r="J22" s="256"/>
      <c r="K22" s="255"/>
      <c r="L22" s="255"/>
      <c r="M22" s="255"/>
      <c r="N22" s="256"/>
      <c r="O22" s="255"/>
      <c r="P22" s="255"/>
      <c r="Q22" s="255"/>
    </row>
    <row r="23" spans="1:17" s="149" customFormat="1" ht="24.75" customHeight="1">
      <c r="A23" s="257" t="s">
        <v>533</v>
      </c>
      <c r="B23" s="244"/>
      <c r="C23" s="355"/>
      <c r="D23" s="355"/>
      <c r="E23" s="355"/>
      <c r="F23" s="355"/>
      <c r="G23" s="355"/>
      <c r="H23" s="355"/>
      <c r="I23" s="355"/>
      <c r="J23" s="254"/>
      <c r="K23" s="253"/>
      <c r="L23" s="253"/>
      <c r="M23" s="253"/>
      <c r="N23" s="254"/>
      <c r="O23" s="253"/>
      <c r="P23" s="253"/>
      <c r="Q23" s="253"/>
    </row>
    <row r="24" spans="1:17" s="149" customFormat="1" ht="15" customHeight="1">
      <c r="A24" s="258"/>
      <c r="B24" s="259"/>
      <c r="C24" s="357"/>
      <c r="D24" s="357"/>
      <c r="E24" s="357"/>
      <c r="F24" s="357"/>
      <c r="G24" s="357"/>
      <c r="H24" s="357"/>
      <c r="I24" s="357"/>
      <c r="J24" s="261"/>
      <c r="K24" s="260"/>
      <c r="L24" s="260"/>
      <c r="M24" s="260"/>
      <c r="N24" s="261"/>
      <c r="O24" s="260"/>
      <c r="P24" s="260"/>
      <c r="Q24" s="260"/>
    </row>
    <row r="25" spans="1:17" s="149" customFormat="1" ht="15" customHeight="1">
      <c r="A25" s="252">
        <v>40513</v>
      </c>
      <c r="B25" s="244">
        <v>3143463</v>
      </c>
      <c r="C25" s="355">
        <v>1.87</v>
      </c>
      <c r="D25" s="355" t="s">
        <v>491</v>
      </c>
      <c r="E25" s="355" t="s">
        <v>491</v>
      </c>
      <c r="F25" s="355" t="s">
        <v>491</v>
      </c>
      <c r="G25" s="355" t="s">
        <v>491</v>
      </c>
      <c r="H25" s="355" t="s">
        <v>491</v>
      </c>
      <c r="I25" s="355">
        <v>-2.3</v>
      </c>
      <c r="J25" s="254"/>
      <c r="K25" s="253" t="s">
        <v>491</v>
      </c>
      <c r="L25" s="253">
        <v>2.98</v>
      </c>
      <c r="M25" s="253">
        <v>2.09</v>
      </c>
      <c r="N25" s="254"/>
      <c r="O25" s="253">
        <v>1.02</v>
      </c>
      <c r="P25" s="253">
        <v>-0.05</v>
      </c>
      <c r="Q25" s="253">
        <v>-0.04</v>
      </c>
    </row>
    <row r="26" spans="1:17" s="149" customFormat="1" ht="15" customHeight="1">
      <c r="A26" s="252">
        <v>40148</v>
      </c>
      <c r="B26" s="244">
        <v>3127507</v>
      </c>
      <c r="C26" s="355">
        <v>0.26</v>
      </c>
      <c r="D26" s="355" t="s">
        <v>491</v>
      </c>
      <c r="E26" s="355" t="s">
        <v>491</v>
      </c>
      <c r="F26" s="355" t="s">
        <v>491</v>
      </c>
      <c r="G26" s="355" t="s">
        <v>491</v>
      </c>
      <c r="H26" s="355" t="s">
        <v>491</v>
      </c>
      <c r="I26" s="355">
        <v>-1.62</v>
      </c>
      <c r="J26" s="254"/>
      <c r="K26" s="253" t="s">
        <v>491</v>
      </c>
      <c r="L26" s="253">
        <v>3.31</v>
      </c>
      <c r="M26" s="253">
        <v>2.26</v>
      </c>
      <c r="N26" s="254"/>
      <c r="O26" s="253">
        <v>1.85</v>
      </c>
      <c r="P26" s="253">
        <v>-0.12</v>
      </c>
      <c r="Q26" s="253">
        <v>-0.12</v>
      </c>
    </row>
    <row r="27" spans="1:17" s="149" customFormat="1" ht="15" customHeight="1">
      <c r="A27" s="251"/>
      <c r="B27" s="223"/>
      <c r="C27" s="356"/>
      <c r="D27" s="356"/>
      <c r="E27" s="356"/>
      <c r="F27" s="356"/>
      <c r="G27" s="356"/>
      <c r="H27" s="356"/>
      <c r="I27" s="356"/>
      <c r="J27" s="256"/>
      <c r="K27" s="255"/>
      <c r="L27" s="255"/>
      <c r="M27" s="255"/>
      <c r="N27" s="256"/>
      <c r="O27" s="255"/>
      <c r="P27" s="255"/>
      <c r="Q27" s="255"/>
    </row>
    <row r="28" spans="1:17" ht="11.25">
      <c r="A28" s="146" t="s">
        <v>886</v>
      </c>
      <c r="B28" s="146"/>
      <c r="C28" s="358"/>
      <c r="D28" s="358"/>
      <c r="E28" s="358"/>
      <c r="F28" s="358"/>
      <c r="G28" s="358"/>
      <c r="H28" s="358"/>
      <c r="I28" s="358"/>
      <c r="K28" s="53"/>
      <c r="L28" s="53"/>
      <c r="M28" s="53"/>
      <c r="O28" s="53"/>
      <c r="P28" s="53"/>
      <c r="Q28" s="53"/>
    </row>
    <row r="29" spans="1:17" ht="11.25">
      <c r="A29" s="146" t="s">
        <v>887</v>
      </c>
      <c r="B29" s="146"/>
      <c r="C29" s="358"/>
      <c r="D29" s="358"/>
      <c r="E29" s="358"/>
      <c r="F29" s="358"/>
      <c r="G29" s="358"/>
      <c r="H29" s="358"/>
      <c r="I29" s="358"/>
      <c r="K29" s="53"/>
      <c r="L29" s="53"/>
      <c r="M29" s="53"/>
      <c r="O29" s="53"/>
      <c r="P29" s="53"/>
      <c r="Q29" s="53"/>
    </row>
    <row r="30" spans="1:17" ht="11.25">
      <c r="A30" s="146" t="s">
        <v>889</v>
      </c>
      <c r="B30" s="146"/>
      <c r="C30" s="53"/>
      <c r="D30" s="53"/>
      <c r="E30" s="53"/>
      <c r="F30" s="53"/>
      <c r="G30" s="53"/>
      <c r="H30" s="53"/>
      <c r="I30" s="53"/>
      <c r="K30" s="53"/>
      <c r="L30" s="53"/>
      <c r="M30" s="53"/>
      <c r="O30" s="53"/>
      <c r="P30" s="53"/>
      <c r="Q30" s="53"/>
    </row>
    <row r="31" spans="1:17" ht="11.25">
      <c r="A31" s="146" t="s">
        <v>1022</v>
      </c>
      <c r="B31" s="146"/>
      <c r="C31" s="53"/>
      <c r="D31" s="53"/>
      <c r="E31" s="53"/>
      <c r="F31" s="53"/>
      <c r="G31" s="53"/>
      <c r="H31" s="53"/>
      <c r="I31" s="53"/>
      <c r="K31" s="53"/>
      <c r="L31" s="53"/>
      <c r="M31" s="53"/>
      <c r="O31" s="53"/>
      <c r="P31" s="53"/>
      <c r="Q31" s="53"/>
    </row>
    <row r="32" spans="1:17" ht="11.25">
      <c r="A32" s="408" t="s">
        <v>895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</row>
    <row r="33" spans="1:17" ht="11.25">
      <c r="A33" s="408" t="s">
        <v>743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</row>
    <row r="34" spans="1:17" ht="11.25">
      <c r="A34" s="146" t="s">
        <v>899</v>
      </c>
      <c r="B34" s="146"/>
      <c r="C34" s="53"/>
      <c r="D34" s="53"/>
      <c r="E34" s="53"/>
      <c r="F34" s="53"/>
      <c r="G34" s="53"/>
      <c r="H34" s="53"/>
      <c r="I34" s="53"/>
      <c r="K34" s="53"/>
      <c r="L34" s="53"/>
      <c r="M34" s="53"/>
      <c r="O34" s="53"/>
      <c r="P34" s="53"/>
      <c r="Q34" s="53"/>
    </row>
    <row r="35" spans="1:17" ht="11.25">
      <c r="A35" s="146" t="s">
        <v>900</v>
      </c>
      <c r="B35" s="146"/>
      <c r="C35" s="53"/>
      <c r="D35" s="53"/>
      <c r="E35" s="53"/>
      <c r="F35" s="53"/>
      <c r="G35" s="53"/>
      <c r="H35" s="53"/>
      <c r="I35" s="53"/>
      <c r="K35" s="53"/>
      <c r="L35" s="53"/>
      <c r="M35" s="53"/>
      <c r="O35" s="53"/>
      <c r="P35" s="53"/>
      <c r="Q35" s="53"/>
    </row>
    <row r="36" spans="1:17" ht="15.75">
      <c r="A36" s="146" t="s">
        <v>906</v>
      </c>
      <c r="B36" s="146"/>
      <c r="C36" s="53"/>
      <c r="D36" s="53"/>
      <c r="E36" s="53"/>
      <c r="F36" s="53"/>
      <c r="G36" s="53"/>
      <c r="H36" s="53"/>
      <c r="I36" s="53"/>
      <c r="K36" s="53"/>
      <c r="L36" s="340"/>
      <c r="M36" s="340"/>
      <c r="O36" s="53"/>
      <c r="P36" s="53"/>
      <c r="Q36" s="53"/>
    </row>
    <row r="37" spans="1:17" ht="15.75">
      <c r="A37" s="146" t="s">
        <v>907</v>
      </c>
      <c r="B37" s="146"/>
      <c r="C37" s="53"/>
      <c r="D37" s="53"/>
      <c r="E37" s="53"/>
      <c r="F37" s="53"/>
      <c r="G37" s="53"/>
      <c r="H37" s="53"/>
      <c r="I37" s="53"/>
      <c r="K37" s="53"/>
      <c r="L37" s="340"/>
      <c r="M37" s="340"/>
      <c r="O37" s="53"/>
      <c r="P37" s="53"/>
      <c r="Q37" s="53"/>
    </row>
    <row r="38" spans="1:17" ht="15.75">
      <c r="A38" s="146" t="s">
        <v>908</v>
      </c>
      <c r="B38" s="146"/>
      <c r="C38" s="53"/>
      <c r="D38" s="53"/>
      <c r="E38" s="53"/>
      <c r="F38" s="53"/>
      <c r="G38" s="53"/>
      <c r="H38" s="53"/>
      <c r="I38" s="53"/>
      <c r="K38" s="53"/>
      <c r="L38" s="340"/>
      <c r="M38" s="340"/>
      <c r="O38" s="53"/>
      <c r="P38" s="53"/>
      <c r="Q38" s="53"/>
    </row>
    <row r="39" spans="1:17" ht="15.75">
      <c r="A39" s="146" t="s">
        <v>1024</v>
      </c>
      <c r="B39" s="146"/>
      <c r="C39" s="53"/>
      <c r="D39" s="53"/>
      <c r="E39" s="53"/>
      <c r="F39" s="53"/>
      <c r="G39" s="53"/>
      <c r="H39" s="53"/>
      <c r="I39" s="53"/>
      <c r="K39" s="53"/>
      <c r="L39" s="340"/>
      <c r="M39" s="340"/>
      <c r="O39" s="53"/>
      <c r="P39" s="53"/>
      <c r="Q39" s="53"/>
    </row>
    <row r="40" spans="1:17" ht="15.75">
      <c r="A40" s="146" t="s">
        <v>1025</v>
      </c>
      <c r="B40" s="146"/>
      <c r="C40" s="53"/>
      <c r="D40" s="53"/>
      <c r="E40" s="53"/>
      <c r="F40" s="53"/>
      <c r="G40" s="53"/>
      <c r="H40" s="53"/>
      <c r="I40" s="53"/>
      <c r="K40" s="53"/>
      <c r="L40" s="340"/>
      <c r="M40" s="340"/>
      <c r="O40" s="53"/>
      <c r="P40" s="53"/>
      <c r="Q40" s="53"/>
    </row>
    <row r="41" spans="1:17" ht="11.25">
      <c r="A41" s="146" t="s">
        <v>1026</v>
      </c>
      <c r="B41" s="146"/>
      <c r="C41" s="53"/>
      <c r="D41" s="53"/>
      <c r="E41" s="53"/>
      <c r="F41" s="53"/>
      <c r="G41" s="53"/>
      <c r="H41" s="53"/>
      <c r="I41" s="53"/>
      <c r="K41" s="53"/>
      <c r="L41" s="53"/>
      <c r="M41" s="53"/>
      <c r="O41" s="53"/>
      <c r="P41" s="53"/>
      <c r="Q41" s="53"/>
    </row>
    <row r="42" spans="1:17" ht="8.25" customHeight="1">
      <c r="A42" s="151"/>
      <c r="B42" s="151"/>
      <c r="C42" s="114"/>
      <c r="D42" s="114"/>
      <c r="E42" s="114"/>
      <c r="F42" s="114"/>
      <c r="G42" s="114"/>
      <c r="H42" s="114"/>
      <c r="I42" s="114"/>
      <c r="J42" s="106"/>
      <c r="K42" s="114"/>
      <c r="L42" s="114"/>
      <c r="M42" s="114"/>
      <c r="N42" s="106"/>
      <c r="O42" s="114"/>
      <c r="P42" s="114"/>
      <c r="Q42" s="114"/>
    </row>
  </sheetData>
  <mergeCells count="7">
    <mergeCell ref="A32:Q32"/>
    <mergeCell ref="A33:Q33"/>
    <mergeCell ref="O3:Q3"/>
    <mergeCell ref="C3:G3"/>
    <mergeCell ref="K3:M3"/>
    <mergeCell ref="H3:H4"/>
    <mergeCell ref="I3:I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Q36"/>
  <sheetViews>
    <sheetView showGridLines="0" zoomScale="110" zoomScaleNormal="110" zoomScaleSheetLayoutView="110" workbookViewId="0" topLeftCell="A1">
      <selection activeCell="A1" sqref="A1"/>
    </sheetView>
  </sheetViews>
  <sheetFormatPr defaultColWidth="11.421875" defaultRowHeight="12.75"/>
  <cols>
    <col min="1" max="1" width="13.57421875" style="51" customWidth="1"/>
    <col min="2" max="2" width="6.7109375" style="51" customWidth="1"/>
    <col min="3" max="3" width="14.57421875" style="51" bestFit="1" customWidth="1"/>
    <col min="4" max="4" width="11.8515625" style="51" customWidth="1"/>
    <col min="5" max="5" width="9.00390625" style="51" customWidth="1"/>
    <col min="6" max="6" width="8.28125" style="51" customWidth="1"/>
    <col min="7" max="7" width="8.140625" style="51" customWidth="1"/>
    <col min="8" max="9" width="11.8515625" style="51" customWidth="1"/>
    <col min="10" max="10" width="9.57421875" style="51" customWidth="1"/>
    <col min="11" max="11" width="10.00390625" style="51" customWidth="1"/>
    <col min="12" max="12" width="9.8515625" style="51" customWidth="1"/>
    <col min="13" max="13" width="11.00390625" style="51" customWidth="1"/>
    <col min="14" max="16384" width="11.421875" style="51" customWidth="1"/>
  </cols>
  <sheetData>
    <row r="1" spans="1:13" ht="11.25">
      <c r="A1" s="273" t="s">
        <v>537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46" t="s">
        <v>691</v>
      </c>
    </row>
    <row r="2" spans="1:13" s="124" customFormat="1" ht="8.25" customHeight="1">
      <c r="A2" s="421"/>
      <c r="B2" s="419" t="s">
        <v>773</v>
      </c>
      <c r="C2" s="274"/>
      <c r="D2" s="412" t="s">
        <v>884</v>
      </c>
      <c r="E2" s="412" t="s">
        <v>543</v>
      </c>
      <c r="F2" s="232"/>
      <c r="G2" s="232"/>
      <c r="H2" s="232"/>
      <c r="I2" s="232"/>
      <c r="J2" s="412" t="s">
        <v>544</v>
      </c>
      <c r="K2" s="412" t="s">
        <v>546</v>
      </c>
      <c r="L2" s="412" t="s">
        <v>539</v>
      </c>
      <c r="M2" s="412"/>
    </row>
    <row r="3" spans="1:13" s="124" customFormat="1" ht="12" customHeight="1">
      <c r="A3" s="421"/>
      <c r="B3" s="419"/>
      <c r="C3" s="274"/>
      <c r="D3" s="412"/>
      <c r="E3" s="412"/>
      <c r="F3" s="276"/>
      <c r="G3" s="276"/>
      <c r="H3" s="276"/>
      <c r="I3" s="276"/>
      <c r="J3" s="412"/>
      <c r="K3" s="412"/>
      <c r="L3" s="413"/>
      <c r="M3" s="413"/>
    </row>
    <row r="4" spans="1:13" s="124" customFormat="1" ht="27.75" customHeight="1">
      <c r="A4" s="422"/>
      <c r="B4" s="420"/>
      <c r="C4" s="275" t="s">
        <v>538</v>
      </c>
      <c r="D4" s="413"/>
      <c r="E4" s="413"/>
      <c r="F4" s="277" t="s">
        <v>888</v>
      </c>
      <c r="G4" s="278" t="s">
        <v>892</v>
      </c>
      <c r="H4" s="278" t="s">
        <v>893</v>
      </c>
      <c r="I4" s="278" t="s">
        <v>894</v>
      </c>
      <c r="J4" s="413"/>
      <c r="K4" s="413"/>
      <c r="L4" s="277" t="s">
        <v>670</v>
      </c>
      <c r="M4" s="277" t="s">
        <v>540</v>
      </c>
    </row>
    <row r="5" spans="1:13" s="124" customFormat="1" ht="24.75" customHeight="1">
      <c r="A5" s="279" t="s">
        <v>909</v>
      </c>
      <c r="B5" s="280"/>
      <c r="C5" s="268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5" customHeight="1">
      <c r="A6" s="417" t="s">
        <v>764</v>
      </c>
      <c r="B6" s="282" t="s">
        <v>407</v>
      </c>
      <c r="C6" s="333">
        <v>340363033</v>
      </c>
      <c r="D6" s="269" t="s">
        <v>491</v>
      </c>
      <c r="E6" s="269" t="s">
        <v>491</v>
      </c>
      <c r="F6" s="269" t="s">
        <v>491</v>
      </c>
      <c r="G6" s="269" t="s">
        <v>491</v>
      </c>
      <c r="H6" s="269" t="s">
        <v>491</v>
      </c>
      <c r="I6" s="269" t="s">
        <v>491</v>
      </c>
      <c r="J6" s="269">
        <v>16.18</v>
      </c>
      <c r="K6" s="269">
        <v>5.56</v>
      </c>
      <c r="L6" s="269">
        <v>29.93</v>
      </c>
      <c r="M6" s="320" t="s">
        <v>491</v>
      </c>
    </row>
    <row r="7" spans="1:13" ht="15" customHeight="1">
      <c r="A7" s="416"/>
      <c r="B7" s="283" t="s">
        <v>408</v>
      </c>
      <c r="C7" s="334">
        <v>329280051</v>
      </c>
      <c r="D7" s="270">
        <v>3.24</v>
      </c>
      <c r="E7" s="270">
        <v>32.48</v>
      </c>
      <c r="F7" s="270">
        <v>1.5</v>
      </c>
      <c r="G7" s="270">
        <v>0.19</v>
      </c>
      <c r="H7" s="270">
        <v>12.79</v>
      </c>
      <c r="I7" s="270">
        <v>2.56</v>
      </c>
      <c r="J7" s="270">
        <v>14.66</v>
      </c>
      <c r="K7" s="270">
        <v>4.84</v>
      </c>
      <c r="L7" s="270">
        <v>32.85</v>
      </c>
      <c r="M7" s="270">
        <v>34.79</v>
      </c>
    </row>
    <row r="8" spans="1:13" ht="15" customHeight="1">
      <c r="A8" s="415" t="s">
        <v>765</v>
      </c>
      <c r="B8" s="282" t="s">
        <v>407</v>
      </c>
      <c r="C8" s="335">
        <v>68459566</v>
      </c>
      <c r="D8" s="321" t="s">
        <v>491</v>
      </c>
      <c r="E8" s="321" t="s">
        <v>491</v>
      </c>
      <c r="F8" s="321" t="s">
        <v>491</v>
      </c>
      <c r="G8" s="321" t="s">
        <v>491</v>
      </c>
      <c r="H8" s="321" t="s">
        <v>491</v>
      </c>
      <c r="I8" s="321" t="s">
        <v>491</v>
      </c>
      <c r="J8" s="271">
        <v>8.88</v>
      </c>
      <c r="K8" s="271">
        <v>3.34</v>
      </c>
      <c r="L8" s="271">
        <v>12.95</v>
      </c>
      <c r="M8" s="271" t="s">
        <v>491</v>
      </c>
    </row>
    <row r="9" spans="1:13" ht="15" customHeight="1">
      <c r="A9" s="416"/>
      <c r="B9" s="283" t="s">
        <v>408</v>
      </c>
      <c r="C9" s="334">
        <v>64440176</v>
      </c>
      <c r="D9" s="270">
        <v>8.73</v>
      </c>
      <c r="E9" s="270">
        <v>42.15</v>
      </c>
      <c r="F9" s="270">
        <v>3.38</v>
      </c>
      <c r="G9" s="270">
        <v>1.14</v>
      </c>
      <c r="H9" s="270">
        <v>22.59</v>
      </c>
      <c r="I9" s="270">
        <v>6.49</v>
      </c>
      <c r="J9" s="270">
        <v>7.6</v>
      </c>
      <c r="K9" s="270">
        <v>3.91</v>
      </c>
      <c r="L9" s="270">
        <v>14.83</v>
      </c>
      <c r="M9" s="270">
        <v>13.8</v>
      </c>
    </row>
    <row r="10" spans="1:13" ht="15" customHeight="1">
      <c r="A10" s="415" t="s">
        <v>766</v>
      </c>
      <c r="B10" s="282" t="s">
        <v>407</v>
      </c>
      <c r="C10" s="335">
        <v>6413985</v>
      </c>
      <c r="D10" s="321" t="s">
        <v>491</v>
      </c>
      <c r="E10" s="321" t="s">
        <v>491</v>
      </c>
      <c r="F10" s="321" t="s">
        <v>491</v>
      </c>
      <c r="G10" s="321" t="s">
        <v>491</v>
      </c>
      <c r="H10" s="321" t="s">
        <v>491</v>
      </c>
      <c r="I10" s="321" t="s">
        <v>491</v>
      </c>
      <c r="J10" s="271">
        <v>2.99</v>
      </c>
      <c r="K10" s="271">
        <v>4.34</v>
      </c>
      <c r="L10" s="271">
        <v>88.54</v>
      </c>
      <c r="M10" s="271" t="s">
        <v>491</v>
      </c>
    </row>
    <row r="11" spans="1:13" ht="15" customHeight="1">
      <c r="A11" s="416"/>
      <c r="B11" s="283" t="s">
        <v>408</v>
      </c>
      <c r="C11" s="334">
        <v>4533588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1.73</v>
      </c>
      <c r="K11" s="270">
        <v>2.22</v>
      </c>
      <c r="L11" s="270">
        <v>86.79</v>
      </c>
      <c r="M11" s="270">
        <v>28.18</v>
      </c>
    </row>
    <row r="12" spans="1:13" ht="15" customHeight="1">
      <c r="A12" s="415" t="s">
        <v>767</v>
      </c>
      <c r="B12" s="282" t="s">
        <v>407</v>
      </c>
      <c r="C12" s="335">
        <v>2938106</v>
      </c>
      <c r="D12" s="321" t="s">
        <v>491</v>
      </c>
      <c r="E12" s="321" t="s">
        <v>491</v>
      </c>
      <c r="F12" s="321" t="s">
        <v>491</v>
      </c>
      <c r="G12" s="321" t="s">
        <v>491</v>
      </c>
      <c r="H12" s="321" t="s">
        <v>491</v>
      </c>
      <c r="I12" s="321" t="s">
        <v>491</v>
      </c>
      <c r="J12" s="271">
        <v>3.34</v>
      </c>
      <c r="K12" s="271">
        <v>4.78</v>
      </c>
      <c r="L12" s="271">
        <v>79.23</v>
      </c>
      <c r="M12" s="271" t="s">
        <v>491</v>
      </c>
    </row>
    <row r="13" spans="1:13" ht="15" customHeight="1">
      <c r="A13" s="416"/>
      <c r="B13" s="283" t="s">
        <v>408</v>
      </c>
      <c r="C13" s="334">
        <v>2712246</v>
      </c>
      <c r="D13" s="270">
        <v>0.95</v>
      </c>
      <c r="E13" s="270">
        <v>4.93</v>
      </c>
      <c r="F13" s="270">
        <v>0.01</v>
      </c>
      <c r="G13" s="270">
        <v>0</v>
      </c>
      <c r="H13" s="270">
        <v>0</v>
      </c>
      <c r="I13" s="270">
        <v>0</v>
      </c>
      <c r="J13" s="270">
        <v>1.96</v>
      </c>
      <c r="K13" s="270">
        <v>4.05</v>
      </c>
      <c r="L13" s="270">
        <v>83.46</v>
      </c>
      <c r="M13" s="270">
        <v>28.98</v>
      </c>
    </row>
    <row r="14" spans="1:13" ht="15" customHeight="1">
      <c r="A14" s="415" t="s">
        <v>768</v>
      </c>
      <c r="B14" s="282" t="s">
        <v>407</v>
      </c>
      <c r="C14" s="335">
        <v>15867377</v>
      </c>
      <c r="D14" s="321" t="s">
        <v>491</v>
      </c>
      <c r="E14" s="321" t="s">
        <v>491</v>
      </c>
      <c r="F14" s="321" t="s">
        <v>491</v>
      </c>
      <c r="G14" s="321" t="s">
        <v>491</v>
      </c>
      <c r="H14" s="321" t="s">
        <v>491</v>
      </c>
      <c r="I14" s="321" t="s">
        <v>491</v>
      </c>
      <c r="J14" s="271">
        <v>4.07</v>
      </c>
      <c r="K14" s="271">
        <v>2.35</v>
      </c>
      <c r="L14" s="271">
        <v>0.43</v>
      </c>
      <c r="M14" s="271" t="s">
        <v>491</v>
      </c>
    </row>
    <row r="15" spans="1:13" ht="15" customHeight="1">
      <c r="A15" s="416"/>
      <c r="B15" s="283" t="s">
        <v>408</v>
      </c>
      <c r="C15" s="334">
        <v>11989246</v>
      </c>
      <c r="D15" s="270">
        <v>10.62</v>
      </c>
      <c r="E15" s="270">
        <v>0</v>
      </c>
      <c r="F15" s="270">
        <v>8.18</v>
      </c>
      <c r="G15" s="270">
        <v>3.15</v>
      </c>
      <c r="H15" s="270">
        <v>6.28</v>
      </c>
      <c r="I15" s="270">
        <v>0.1</v>
      </c>
      <c r="J15" s="270">
        <v>3.48</v>
      </c>
      <c r="K15" s="270">
        <v>2.84</v>
      </c>
      <c r="L15" s="270">
        <v>1.3</v>
      </c>
      <c r="M15" s="270">
        <v>34.14</v>
      </c>
    </row>
    <row r="16" spans="1:13" ht="15" customHeight="1">
      <c r="A16" s="415" t="s">
        <v>769</v>
      </c>
      <c r="B16" s="282" t="s">
        <v>407</v>
      </c>
      <c r="C16" s="335">
        <v>325920</v>
      </c>
      <c r="D16" s="269" t="s">
        <v>491</v>
      </c>
      <c r="E16" s="271" t="s">
        <v>491</v>
      </c>
      <c r="F16" s="271" t="s">
        <v>491</v>
      </c>
      <c r="G16" s="271" t="s">
        <v>491</v>
      </c>
      <c r="H16" s="271" t="s">
        <v>491</v>
      </c>
      <c r="I16" s="271" t="s">
        <v>491</v>
      </c>
      <c r="J16" s="271" t="s">
        <v>491</v>
      </c>
      <c r="K16" s="271" t="s">
        <v>491</v>
      </c>
      <c r="L16" s="271" t="s">
        <v>491</v>
      </c>
      <c r="M16" s="271" t="s">
        <v>491</v>
      </c>
    </row>
    <row r="17" spans="1:13" ht="15" customHeight="1">
      <c r="A17" s="416"/>
      <c r="B17" s="283" t="s">
        <v>408</v>
      </c>
      <c r="C17" s="334">
        <v>13232</v>
      </c>
      <c r="D17" s="270" t="s">
        <v>491</v>
      </c>
      <c r="E17" s="270" t="s">
        <v>491</v>
      </c>
      <c r="F17" s="270" t="s">
        <v>491</v>
      </c>
      <c r="G17" s="270" t="s">
        <v>491</v>
      </c>
      <c r="H17" s="270" t="s">
        <v>491</v>
      </c>
      <c r="I17" s="270" t="s">
        <v>491</v>
      </c>
      <c r="J17" s="270" t="s">
        <v>491</v>
      </c>
      <c r="K17" s="270" t="s">
        <v>491</v>
      </c>
      <c r="L17" s="270" t="s">
        <v>491</v>
      </c>
      <c r="M17" s="270" t="s">
        <v>491</v>
      </c>
    </row>
    <row r="18" spans="1:13" ht="15" customHeight="1">
      <c r="A18" s="415" t="s">
        <v>770</v>
      </c>
      <c r="B18" s="282" t="s">
        <v>407</v>
      </c>
      <c r="C18" s="335">
        <v>0</v>
      </c>
      <c r="D18" s="269" t="s">
        <v>491</v>
      </c>
      <c r="E18" s="271" t="s">
        <v>491</v>
      </c>
      <c r="F18" s="271" t="s">
        <v>491</v>
      </c>
      <c r="G18" s="271" t="s">
        <v>491</v>
      </c>
      <c r="H18" s="271" t="s">
        <v>491</v>
      </c>
      <c r="I18" s="271" t="s">
        <v>491</v>
      </c>
      <c r="J18" s="271" t="s">
        <v>491</v>
      </c>
      <c r="K18" s="271" t="s">
        <v>491</v>
      </c>
      <c r="L18" s="271" t="s">
        <v>491</v>
      </c>
      <c r="M18" s="271" t="s">
        <v>491</v>
      </c>
    </row>
    <row r="19" spans="1:13" ht="15" customHeight="1">
      <c r="A19" s="416"/>
      <c r="B19" s="283" t="s">
        <v>408</v>
      </c>
      <c r="C19" s="334">
        <v>0</v>
      </c>
      <c r="D19" s="270" t="s">
        <v>491</v>
      </c>
      <c r="E19" s="270" t="s">
        <v>491</v>
      </c>
      <c r="F19" s="270" t="s">
        <v>491</v>
      </c>
      <c r="G19" s="270" t="s">
        <v>491</v>
      </c>
      <c r="H19" s="270" t="s">
        <v>491</v>
      </c>
      <c r="I19" s="270" t="s">
        <v>491</v>
      </c>
      <c r="J19" s="270" t="s">
        <v>491</v>
      </c>
      <c r="K19" s="270" t="s">
        <v>491</v>
      </c>
      <c r="L19" s="270" t="s">
        <v>491</v>
      </c>
      <c r="M19" s="270" t="s">
        <v>491</v>
      </c>
    </row>
    <row r="20" spans="1:13" ht="15" customHeight="1">
      <c r="A20" s="415" t="s">
        <v>771</v>
      </c>
      <c r="B20" s="282" t="s">
        <v>407</v>
      </c>
      <c r="C20" s="335">
        <v>185242</v>
      </c>
      <c r="D20" s="269" t="s">
        <v>491</v>
      </c>
      <c r="E20" s="271" t="s">
        <v>491</v>
      </c>
      <c r="F20" s="271" t="s">
        <v>491</v>
      </c>
      <c r="G20" s="271" t="s">
        <v>491</v>
      </c>
      <c r="H20" s="271" t="s">
        <v>491</v>
      </c>
      <c r="I20" s="271" t="s">
        <v>491</v>
      </c>
      <c r="J20" s="271" t="s">
        <v>491</v>
      </c>
      <c r="K20" s="271" t="s">
        <v>491</v>
      </c>
      <c r="L20" s="271" t="s">
        <v>491</v>
      </c>
      <c r="M20" s="271" t="s">
        <v>491</v>
      </c>
    </row>
    <row r="21" spans="1:13" ht="15" customHeight="1">
      <c r="A21" s="416"/>
      <c r="B21" s="283" t="s">
        <v>408</v>
      </c>
      <c r="C21" s="334">
        <v>41467</v>
      </c>
      <c r="D21" s="270" t="s">
        <v>491</v>
      </c>
      <c r="E21" s="270" t="s">
        <v>491</v>
      </c>
      <c r="F21" s="270" t="s">
        <v>491</v>
      </c>
      <c r="G21" s="270" t="s">
        <v>491</v>
      </c>
      <c r="H21" s="270" t="s">
        <v>491</v>
      </c>
      <c r="I21" s="270" t="s">
        <v>491</v>
      </c>
      <c r="J21" s="270" t="s">
        <v>491</v>
      </c>
      <c r="K21" s="270" t="s">
        <v>491</v>
      </c>
      <c r="L21" s="270" t="s">
        <v>491</v>
      </c>
      <c r="M21" s="270" t="s">
        <v>491</v>
      </c>
    </row>
    <row r="22" spans="1:13" ht="15" customHeight="1">
      <c r="A22" s="415" t="s">
        <v>772</v>
      </c>
      <c r="B22" s="282" t="s">
        <v>407</v>
      </c>
      <c r="C22" s="335">
        <v>309814</v>
      </c>
      <c r="D22" s="321" t="s">
        <v>491</v>
      </c>
      <c r="E22" s="321" t="s">
        <v>491</v>
      </c>
      <c r="F22" s="321" t="s">
        <v>491</v>
      </c>
      <c r="G22" s="321" t="s">
        <v>491</v>
      </c>
      <c r="H22" s="321" t="s">
        <v>491</v>
      </c>
      <c r="I22" s="321" t="s">
        <v>491</v>
      </c>
      <c r="J22" s="271">
        <v>5.55</v>
      </c>
      <c r="K22" s="271">
        <v>4.21</v>
      </c>
      <c r="L22" s="271">
        <v>69.17</v>
      </c>
      <c r="M22" s="271" t="s">
        <v>491</v>
      </c>
    </row>
    <row r="23" spans="1:13" ht="15" customHeight="1">
      <c r="A23" s="416"/>
      <c r="B23" s="283" t="s">
        <v>408</v>
      </c>
      <c r="C23" s="334">
        <v>23687818</v>
      </c>
      <c r="D23" s="270">
        <v>4.46</v>
      </c>
      <c r="E23" s="270" t="s">
        <v>491</v>
      </c>
      <c r="F23" s="270" t="s">
        <v>491</v>
      </c>
      <c r="G23" s="270" t="s">
        <v>491</v>
      </c>
      <c r="H23" s="270" t="s">
        <v>491</v>
      </c>
      <c r="I23" s="270" t="s">
        <v>491</v>
      </c>
      <c r="J23" s="270">
        <v>4.46</v>
      </c>
      <c r="K23" s="270">
        <v>2.17</v>
      </c>
      <c r="L23" s="270">
        <v>69.81</v>
      </c>
      <c r="M23" s="270">
        <v>51.36</v>
      </c>
    </row>
    <row r="24" spans="1:13" ht="15" customHeight="1">
      <c r="A24" s="415" t="s">
        <v>849</v>
      </c>
      <c r="B24" s="282" t="s">
        <v>407</v>
      </c>
      <c r="C24" s="201">
        <v>1966517</v>
      </c>
      <c r="D24" s="321" t="s">
        <v>491</v>
      </c>
      <c r="E24" s="321" t="s">
        <v>491</v>
      </c>
      <c r="F24" s="321" t="s">
        <v>491</v>
      </c>
      <c r="G24" s="321" t="s">
        <v>491</v>
      </c>
      <c r="H24" s="321" t="s">
        <v>491</v>
      </c>
      <c r="I24" s="321" t="s">
        <v>491</v>
      </c>
      <c r="J24" s="271">
        <v>0</v>
      </c>
      <c r="K24" s="271">
        <v>0.01</v>
      </c>
      <c r="L24" s="271">
        <v>3.51</v>
      </c>
      <c r="M24" s="271" t="s">
        <v>491</v>
      </c>
    </row>
    <row r="25" spans="1:13" ht="15" customHeight="1">
      <c r="A25" s="418"/>
      <c r="B25" s="284" t="s">
        <v>408</v>
      </c>
      <c r="C25" s="336">
        <v>2165561</v>
      </c>
      <c r="D25" s="272" t="s">
        <v>491</v>
      </c>
      <c r="E25" s="272" t="s">
        <v>491</v>
      </c>
      <c r="F25" s="272" t="s">
        <v>491</v>
      </c>
      <c r="G25" s="272" t="s">
        <v>491</v>
      </c>
      <c r="H25" s="272" t="s">
        <v>491</v>
      </c>
      <c r="I25" s="272" t="s">
        <v>491</v>
      </c>
      <c r="J25" s="272">
        <v>0.01</v>
      </c>
      <c r="K25" s="272">
        <v>2.05</v>
      </c>
      <c r="L25" s="272">
        <v>3.26</v>
      </c>
      <c r="M25" s="272" t="s">
        <v>491</v>
      </c>
    </row>
    <row r="26" spans="1:13" ht="15" customHeight="1">
      <c r="A26" s="417" t="s">
        <v>754</v>
      </c>
      <c r="B26" s="282" t="s">
        <v>407</v>
      </c>
      <c r="C26" s="337">
        <v>2887091</v>
      </c>
      <c r="D26" s="269">
        <v>0.26</v>
      </c>
      <c r="E26" s="269" t="s">
        <v>491</v>
      </c>
      <c r="F26" s="269" t="s">
        <v>491</v>
      </c>
      <c r="G26" s="269" t="s">
        <v>491</v>
      </c>
      <c r="H26" s="269" t="s">
        <v>491</v>
      </c>
      <c r="I26" s="269" t="s">
        <v>491</v>
      </c>
      <c r="J26" s="269">
        <v>4.44</v>
      </c>
      <c r="K26" s="269">
        <v>6.08</v>
      </c>
      <c r="L26" s="269">
        <v>41.61</v>
      </c>
      <c r="M26" s="269" t="s">
        <v>491</v>
      </c>
    </row>
    <row r="27" spans="1:13" ht="15" customHeight="1">
      <c r="A27" s="418"/>
      <c r="B27" s="284" t="s">
        <v>408</v>
      </c>
      <c r="C27" s="336">
        <v>2688364</v>
      </c>
      <c r="D27" s="272">
        <v>1.87</v>
      </c>
      <c r="E27" s="272" t="s">
        <v>491</v>
      </c>
      <c r="F27" s="272" t="s">
        <v>491</v>
      </c>
      <c r="G27" s="272" t="s">
        <v>491</v>
      </c>
      <c r="H27" s="272" t="s">
        <v>491</v>
      </c>
      <c r="I27" s="272" t="s">
        <v>491</v>
      </c>
      <c r="J27" s="272">
        <v>3.58</v>
      </c>
      <c r="K27" s="272">
        <v>4.1</v>
      </c>
      <c r="L27" s="272">
        <v>58.48</v>
      </c>
      <c r="M27" s="272" t="s">
        <v>491</v>
      </c>
    </row>
    <row r="28" spans="1:17" ht="11.25">
      <c r="A28" s="69" t="s">
        <v>541</v>
      </c>
      <c r="B28" s="69"/>
      <c r="C28" s="218"/>
      <c r="D28" s="218"/>
      <c r="E28" s="218"/>
      <c r="F28" s="218"/>
      <c r="G28" s="218"/>
      <c r="H28" s="218"/>
      <c r="I28" s="218"/>
      <c r="J28" s="219"/>
      <c r="K28" s="218"/>
      <c r="L28" s="218"/>
      <c r="M28" s="218"/>
      <c r="O28" s="53"/>
      <c r="P28" s="53"/>
      <c r="Q28" s="53"/>
    </row>
    <row r="29" spans="1:17" ht="11.25">
      <c r="A29" s="69" t="s">
        <v>542</v>
      </c>
      <c r="B29" s="69"/>
      <c r="C29" s="218"/>
      <c r="D29" s="218"/>
      <c r="E29" s="218"/>
      <c r="F29" s="218"/>
      <c r="G29" s="218"/>
      <c r="H29" s="218"/>
      <c r="I29" s="218"/>
      <c r="J29" s="219"/>
      <c r="K29" s="218"/>
      <c r="L29" s="218"/>
      <c r="M29" s="218"/>
      <c r="O29" s="53"/>
      <c r="P29" s="53"/>
      <c r="Q29" s="53"/>
    </row>
    <row r="30" spans="1:17" ht="11.25">
      <c r="A30" s="69" t="s">
        <v>889</v>
      </c>
      <c r="B30" s="69"/>
      <c r="C30" s="218"/>
      <c r="D30" s="218"/>
      <c r="E30" s="218"/>
      <c r="F30" s="218"/>
      <c r="G30" s="218"/>
      <c r="H30" s="218"/>
      <c r="I30" s="218"/>
      <c r="J30" s="219"/>
      <c r="K30" s="218"/>
      <c r="L30" s="218"/>
      <c r="M30" s="218"/>
      <c r="O30" s="53"/>
      <c r="P30" s="53"/>
      <c r="Q30" s="53"/>
    </row>
    <row r="31" spans="1:17" ht="11.25">
      <c r="A31" s="69" t="s">
        <v>890</v>
      </c>
      <c r="B31" s="69"/>
      <c r="C31" s="218"/>
      <c r="D31" s="218"/>
      <c r="E31" s="218"/>
      <c r="F31" s="218"/>
      <c r="G31" s="218"/>
      <c r="H31" s="218"/>
      <c r="I31" s="218"/>
      <c r="J31" s="219"/>
      <c r="K31" s="218"/>
      <c r="L31" s="218"/>
      <c r="M31" s="218"/>
      <c r="O31" s="53"/>
      <c r="P31" s="53"/>
      <c r="Q31" s="53"/>
    </row>
    <row r="32" spans="1:17" ht="20.25" customHeight="1">
      <c r="A32" s="408" t="s">
        <v>895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152"/>
      <c r="O32" s="152"/>
      <c r="P32" s="152"/>
      <c r="Q32" s="152"/>
    </row>
    <row r="33" spans="1:17" ht="11.25" customHeight="1">
      <c r="A33" s="414" t="s">
        <v>896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O33" s="53"/>
      <c r="P33" s="53"/>
      <c r="Q33" s="53"/>
    </row>
    <row r="34" spans="1:17" ht="11.2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O34" s="53"/>
      <c r="P34" s="53"/>
      <c r="Q34" s="53"/>
    </row>
    <row r="35" spans="1:17" ht="11.25">
      <c r="A35" s="69" t="s">
        <v>545</v>
      </c>
      <c r="B35" s="69"/>
      <c r="C35" s="218"/>
      <c r="D35" s="218"/>
      <c r="E35" s="218"/>
      <c r="F35" s="218"/>
      <c r="G35" s="218"/>
      <c r="H35" s="218"/>
      <c r="I35" s="218"/>
      <c r="J35" s="219"/>
      <c r="K35" s="218"/>
      <c r="L35" s="218"/>
      <c r="M35" s="218"/>
      <c r="O35" s="53"/>
      <c r="P35" s="53"/>
      <c r="Q35" s="53"/>
    </row>
    <row r="36" spans="1:17" ht="11.25">
      <c r="A36" s="69" t="s">
        <v>547</v>
      </c>
      <c r="B36" s="69"/>
      <c r="C36" s="218"/>
      <c r="D36" s="218"/>
      <c r="E36" s="218"/>
      <c r="F36" s="218"/>
      <c r="G36" s="218"/>
      <c r="H36" s="218"/>
      <c r="I36" s="218"/>
      <c r="J36" s="219"/>
      <c r="K36" s="218"/>
      <c r="L36" s="218"/>
      <c r="M36" s="218"/>
      <c r="O36" s="53"/>
      <c r="P36" s="53"/>
      <c r="Q36" s="53"/>
    </row>
  </sheetData>
  <mergeCells count="20">
    <mergeCell ref="A8:A9"/>
    <mergeCell ref="A32:M32"/>
    <mergeCell ref="A10:A11"/>
    <mergeCell ref="A20:A21"/>
    <mergeCell ref="A16:A17"/>
    <mergeCell ref="A18:A19"/>
    <mergeCell ref="A33:M34"/>
    <mergeCell ref="A22:A23"/>
    <mergeCell ref="L2:M3"/>
    <mergeCell ref="A6:A7"/>
    <mergeCell ref="A26:A27"/>
    <mergeCell ref="B2:B4"/>
    <mergeCell ref="A2:A4"/>
    <mergeCell ref="A12:A13"/>
    <mergeCell ref="A14:A15"/>
    <mergeCell ref="A24:A25"/>
    <mergeCell ref="J2:J4"/>
    <mergeCell ref="K2:K4"/>
    <mergeCell ref="D2:D4"/>
    <mergeCell ref="E2:E4"/>
  </mergeCells>
  <printOptions/>
  <pageMargins left="0.5905511811023623" right="0.5905511811023623" top="0.3937007874015748" bottom="0.5905511811023623" header="0" footer="0.3937007874015748"/>
  <pageSetup horizontalDpi="1200" verticalDpi="12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533"/>
  <sheetViews>
    <sheetView zoomScaleSheetLayoutView="110" workbookViewId="0" topLeftCell="A1">
      <selection activeCell="A1" sqref="A1"/>
    </sheetView>
  </sheetViews>
  <sheetFormatPr defaultColWidth="11.421875" defaultRowHeight="12.75"/>
  <cols>
    <col min="1" max="1" width="36.7109375" style="1" customWidth="1"/>
    <col min="2" max="4" width="7.7109375" style="1" customWidth="1"/>
    <col min="5" max="5" width="31.57421875" style="1" bestFit="1" customWidth="1"/>
    <col min="6" max="6" width="34.28125" style="1" customWidth="1"/>
    <col min="7" max="7" width="10.8515625" style="1" customWidth="1"/>
    <col min="8" max="8" width="18.57421875" style="1" customWidth="1"/>
    <col min="9" max="9" width="20.140625" style="1" customWidth="1"/>
    <col min="10" max="16384" width="11.421875" style="1" customWidth="1"/>
  </cols>
  <sheetData>
    <row r="1" spans="1:7" ht="15.75">
      <c r="A1" s="35" t="s">
        <v>673</v>
      </c>
      <c r="B1" s="101"/>
      <c r="C1" s="101"/>
      <c r="D1" s="101"/>
      <c r="E1" s="101"/>
      <c r="F1" s="101"/>
      <c r="G1" s="115" t="s">
        <v>692</v>
      </c>
    </row>
    <row r="2" spans="1:5" s="3" customFormat="1" ht="13.5">
      <c r="A2" s="65" t="s">
        <v>1033</v>
      </c>
      <c r="E2" s="12"/>
    </row>
    <row r="3" spans="1:7" s="2" customFormat="1" ht="13.5">
      <c r="A3" s="15" t="s">
        <v>811</v>
      </c>
      <c r="B3" s="401" t="s">
        <v>812</v>
      </c>
      <c r="C3" s="401"/>
      <c r="D3" s="401"/>
      <c r="E3" s="15" t="s">
        <v>813</v>
      </c>
      <c r="F3" s="15" t="s">
        <v>814</v>
      </c>
      <c r="G3" s="15" t="s">
        <v>815</v>
      </c>
    </row>
    <row r="4" spans="1:7" s="2" customFormat="1" ht="10.5" customHeight="1">
      <c r="A4" s="13"/>
      <c r="B4" s="119"/>
      <c r="C4" s="119"/>
      <c r="D4" s="119"/>
      <c r="E4" s="13"/>
      <c r="F4" s="13"/>
      <c r="G4" s="13"/>
    </row>
    <row r="5" spans="1:7" s="5" customFormat="1" ht="22.5">
      <c r="A5" s="52" t="s">
        <v>1034</v>
      </c>
      <c r="B5" s="52" t="s">
        <v>816</v>
      </c>
      <c r="C5" s="52" t="s">
        <v>674</v>
      </c>
      <c r="D5" s="52" t="s">
        <v>682</v>
      </c>
      <c r="E5" s="52" t="s">
        <v>1035</v>
      </c>
      <c r="F5" s="52" t="s">
        <v>1036</v>
      </c>
      <c r="G5" s="201">
        <v>228511</v>
      </c>
    </row>
    <row r="6" spans="1:7" s="5" customFormat="1" ht="13.5">
      <c r="A6" s="52" t="s">
        <v>1037</v>
      </c>
      <c r="B6" s="52" t="s">
        <v>816</v>
      </c>
      <c r="C6" s="52" t="s">
        <v>674</v>
      </c>
      <c r="D6" s="52" t="s">
        <v>682</v>
      </c>
      <c r="E6" s="52" t="s">
        <v>1035</v>
      </c>
      <c r="F6" s="52" t="s">
        <v>1038</v>
      </c>
      <c r="G6" s="201">
        <v>290548</v>
      </c>
    </row>
    <row r="7" spans="1:7" s="5" customFormat="1" ht="13.5">
      <c r="A7" s="52" t="s">
        <v>1039</v>
      </c>
      <c r="B7" s="52" t="s">
        <v>816</v>
      </c>
      <c r="C7" s="52" t="s">
        <v>674</v>
      </c>
      <c r="D7" s="52" t="s">
        <v>682</v>
      </c>
      <c r="E7" s="52" t="s">
        <v>1035</v>
      </c>
      <c r="F7" s="52" t="s">
        <v>1040</v>
      </c>
      <c r="G7" s="201">
        <v>553031</v>
      </c>
    </row>
    <row r="8" spans="1:7" s="5" customFormat="1" ht="13.5">
      <c r="A8" s="52" t="s">
        <v>1041</v>
      </c>
      <c r="B8" s="52" t="s">
        <v>816</v>
      </c>
      <c r="C8" s="52" t="s">
        <v>674</v>
      </c>
      <c r="D8" s="52" t="s">
        <v>682</v>
      </c>
      <c r="E8" s="52" t="s">
        <v>1035</v>
      </c>
      <c r="F8" s="52" t="s">
        <v>1042</v>
      </c>
      <c r="G8" s="201">
        <v>414114</v>
      </c>
    </row>
    <row r="9" spans="1:7" s="5" customFormat="1" ht="13.5">
      <c r="A9" s="52" t="s">
        <v>1043</v>
      </c>
      <c r="B9" s="52" t="s">
        <v>816</v>
      </c>
      <c r="C9" s="52" t="s">
        <v>674</v>
      </c>
      <c r="D9" s="52" t="s">
        <v>682</v>
      </c>
      <c r="E9" s="52" t="s">
        <v>1035</v>
      </c>
      <c r="F9" s="52" t="s">
        <v>1044</v>
      </c>
      <c r="G9" s="201">
        <v>283496</v>
      </c>
    </row>
    <row r="10" spans="1:7" s="5" customFormat="1" ht="22.5">
      <c r="A10" s="52" t="s">
        <v>1045</v>
      </c>
      <c r="B10" s="52" t="s">
        <v>816</v>
      </c>
      <c r="C10" s="52" t="s">
        <v>674</v>
      </c>
      <c r="D10" s="52" t="s">
        <v>682</v>
      </c>
      <c r="E10" s="52" t="s">
        <v>1035</v>
      </c>
      <c r="F10" s="52" t="s">
        <v>1046</v>
      </c>
      <c r="G10" s="201">
        <v>139929</v>
      </c>
    </row>
    <row r="11" spans="1:7" s="5" customFormat="1" ht="22.5">
      <c r="A11" s="52" t="s">
        <v>1047</v>
      </c>
      <c r="B11" s="52" t="s">
        <v>816</v>
      </c>
      <c r="C11" s="52" t="s">
        <v>674</v>
      </c>
      <c r="D11" s="52" t="s">
        <v>682</v>
      </c>
      <c r="E11" s="52" t="s">
        <v>1035</v>
      </c>
      <c r="F11" s="52" t="s">
        <v>1046</v>
      </c>
      <c r="G11" s="201">
        <v>226465</v>
      </c>
    </row>
    <row r="12" spans="1:7" s="5" customFormat="1" ht="13.5">
      <c r="A12" s="52" t="s">
        <v>1048</v>
      </c>
      <c r="B12" s="52" t="s">
        <v>816</v>
      </c>
      <c r="C12" s="52" t="s">
        <v>674</v>
      </c>
      <c r="D12" s="52" t="s">
        <v>682</v>
      </c>
      <c r="E12" s="52" t="s">
        <v>1035</v>
      </c>
      <c r="F12" s="52" t="s">
        <v>1049</v>
      </c>
      <c r="G12" s="201">
        <v>111715</v>
      </c>
    </row>
    <row r="13" spans="1:7" s="5" customFormat="1" ht="13.5">
      <c r="A13" s="52" t="s">
        <v>1050</v>
      </c>
      <c r="B13" s="52" t="s">
        <v>816</v>
      </c>
      <c r="C13" s="52" t="s">
        <v>674</v>
      </c>
      <c r="D13" s="52" t="s">
        <v>682</v>
      </c>
      <c r="E13" s="52" t="s">
        <v>1035</v>
      </c>
      <c r="F13" s="52" t="s">
        <v>1049</v>
      </c>
      <c r="G13" s="201">
        <v>165391</v>
      </c>
    </row>
    <row r="14" spans="1:7" s="5" customFormat="1" ht="13.5">
      <c r="A14" s="52" t="s">
        <v>1051</v>
      </c>
      <c r="B14" s="52" t="s">
        <v>816</v>
      </c>
      <c r="C14" s="52" t="s">
        <v>674</v>
      </c>
      <c r="D14" s="52" t="s">
        <v>682</v>
      </c>
      <c r="E14" s="52" t="s">
        <v>1035</v>
      </c>
      <c r="F14" s="52" t="s">
        <v>1052</v>
      </c>
      <c r="G14" s="201">
        <v>256007</v>
      </c>
    </row>
    <row r="15" spans="1:7" s="5" customFormat="1" ht="13.5">
      <c r="A15" s="52" t="s">
        <v>1053</v>
      </c>
      <c r="B15" s="52" t="s">
        <v>816</v>
      </c>
      <c r="C15" s="52" t="s">
        <v>674</v>
      </c>
      <c r="D15" s="52" t="s">
        <v>682</v>
      </c>
      <c r="E15" s="52" t="s">
        <v>1035</v>
      </c>
      <c r="F15" s="52" t="s">
        <v>1049</v>
      </c>
      <c r="G15" s="201">
        <v>181155</v>
      </c>
    </row>
    <row r="16" spans="1:7" s="5" customFormat="1" ht="13.5">
      <c r="A16" s="52" t="s">
        <v>1054</v>
      </c>
      <c r="B16" s="52" t="s">
        <v>816</v>
      </c>
      <c r="C16" s="52" t="s">
        <v>674</v>
      </c>
      <c r="D16" s="52" t="s">
        <v>682</v>
      </c>
      <c r="E16" s="52" t="s">
        <v>1035</v>
      </c>
      <c r="F16" s="52" t="s">
        <v>1040</v>
      </c>
      <c r="G16" s="201">
        <v>1158883</v>
      </c>
    </row>
    <row r="17" spans="1:7" s="5" customFormat="1" ht="13.5">
      <c r="A17" s="52" t="s">
        <v>1055</v>
      </c>
      <c r="B17" s="52" t="s">
        <v>816</v>
      </c>
      <c r="C17" s="52" t="s">
        <v>674</v>
      </c>
      <c r="D17" s="52" t="s">
        <v>682</v>
      </c>
      <c r="E17" s="52" t="s">
        <v>1035</v>
      </c>
      <c r="F17" s="52" t="s">
        <v>1040</v>
      </c>
      <c r="G17" s="201">
        <v>48669856</v>
      </c>
    </row>
    <row r="18" spans="1:7" s="5" customFormat="1" ht="13.5">
      <c r="A18" s="52" t="s">
        <v>1056</v>
      </c>
      <c r="B18" s="52" t="s">
        <v>816</v>
      </c>
      <c r="C18" s="52" t="s">
        <v>674</v>
      </c>
      <c r="D18" s="52" t="s">
        <v>682</v>
      </c>
      <c r="E18" s="52" t="s">
        <v>1035</v>
      </c>
      <c r="F18" s="52" t="s">
        <v>1040</v>
      </c>
      <c r="G18" s="201">
        <v>3711705</v>
      </c>
    </row>
    <row r="19" spans="1:7" s="5" customFormat="1" ht="13.5">
      <c r="A19" s="52" t="s">
        <v>1057</v>
      </c>
      <c r="B19" s="52" t="s">
        <v>816</v>
      </c>
      <c r="C19" s="52" t="s">
        <v>674</v>
      </c>
      <c r="D19" s="52" t="s">
        <v>682</v>
      </c>
      <c r="E19" s="52" t="s">
        <v>1035</v>
      </c>
      <c r="F19" s="52" t="s">
        <v>1040</v>
      </c>
      <c r="G19" s="201">
        <v>4033103</v>
      </c>
    </row>
    <row r="20" spans="1:7" s="5" customFormat="1" ht="13.5">
      <c r="A20" s="52" t="s">
        <v>1058</v>
      </c>
      <c r="B20" s="52" t="s">
        <v>816</v>
      </c>
      <c r="C20" s="52" t="s">
        <v>674</v>
      </c>
      <c r="D20" s="52" t="s">
        <v>682</v>
      </c>
      <c r="E20" s="52" t="s">
        <v>1035</v>
      </c>
      <c r="F20" s="52" t="s">
        <v>1040</v>
      </c>
      <c r="G20" s="201">
        <v>5146049</v>
      </c>
    </row>
    <row r="21" spans="1:7" s="5" customFormat="1" ht="13.5">
      <c r="A21" s="52" t="s">
        <v>1059</v>
      </c>
      <c r="B21" s="52" t="s">
        <v>816</v>
      </c>
      <c r="C21" s="52" t="s">
        <v>674</v>
      </c>
      <c r="D21" s="52" t="s">
        <v>682</v>
      </c>
      <c r="E21" s="52" t="s">
        <v>1035</v>
      </c>
      <c r="F21" s="52" t="s">
        <v>1040</v>
      </c>
      <c r="G21" s="201">
        <v>3199381</v>
      </c>
    </row>
    <row r="22" spans="1:7" s="5" customFormat="1" ht="13.5">
      <c r="A22" s="52" t="s">
        <v>1060</v>
      </c>
      <c r="B22" s="52" t="s">
        <v>816</v>
      </c>
      <c r="C22" s="52" t="s">
        <v>674</v>
      </c>
      <c r="D22" s="52" t="s">
        <v>682</v>
      </c>
      <c r="E22" s="52" t="s">
        <v>1035</v>
      </c>
      <c r="F22" s="52" t="s">
        <v>1040</v>
      </c>
      <c r="G22" s="201">
        <v>3470432</v>
      </c>
    </row>
    <row r="23" spans="1:7" s="5" customFormat="1" ht="13.5">
      <c r="A23" s="52" t="s">
        <v>1061</v>
      </c>
      <c r="B23" s="52" t="s">
        <v>816</v>
      </c>
      <c r="C23" s="52" t="s">
        <v>674</v>
      </c>
      <c r="D23" s="52" t="s">
        <v>682</v>
      </c>
      <c r="E23" s="52" t="s">
        <v>1035</v>
      </c>
      <c r="F23" s="52" t="s">
        <v>1040</v>
      </c>
      <c r="G23" s="201">
        <v>1841759</v>
      </c>
    </row>
    <row r="24" spans="1:7" s="5" customFormat="1" ht="13.5">
      <c r="A24" s="52" t="s">
        <v>1062</v>
      </c>
      <c r="B24" s="52" t="s">
        <v>816</v>
      </c>
      <c r="C24" s="52" t="s">
        <v>674</v>
      </c>
      <c r="D24" s="52" t="s">
        <v>682</v>
      </c>
      <c r="E24" s="52" t="s">
        <v>1035</v>
      </c>
      <c r="F24" s="52" t="s">
        <v>1040</v>
      </c>
      <c r="G24" s="201">
        <v>4228076</v>
      </c>
    </row>
    <row r="25" spans="1:7" s="5" customFormat="1" ht="13.5">
      <c r="A25" s="52" t="s">
        <v>1063</v>
      </c>
      <c r="B25" s="52" t="s">
        <v>816</v>
      </c>
      <c r="C25" s="52" t="s">
        <v>674</v>
      </c>
      <c r="D25" s="52" t="s">
        <v>682</v>
      </c>
      <c r="E25" s="52" t="s">
        <v>1035</v>
      </c>
      <c r="F25" s="52" t="s">
        <v>1040</v>
      </c>
      <c r="G25" s="201">
        <v>3939826</v>
      </c>
    </row>
    <row r="26" spans="1:7" s="5" customFormat="1" ht="13.5">
      <c r="A26" s="52" t="s">
        <v>1064</v>
      </c>
      <c r="B26" s="52" t="s">
        <v>816</v>
      </c>
      <c r="C26" s="52" t="s">
        <v>674</v>
      </c>
      <c r="D26" s="52" t="s">
        <v>682</v>
      </c>
      <c r="E26" s="52" t="s">
        <v>1035</v>
      </c>
      <c r="F26" s="52" t="s">
        <v>1040</v>
      </c>
      <c r="G26" s="201">
        <v>3463840</v>
      </c>
    </row>
    <row r="27" spans="1:7" s="5" customFormat="1" ht="13.5">
      <c r="A27" s="52" t="s">
        <v>1065</v>
      </c>
      <c r="B27" s="52" t="s">
        <v>816</v>
      </c>
      <c r="C27" s="52" t="s">
        <v>674</v>
      </c>
      <c r="D27" s="52" t="s">
        <v>682</v>
      </c>
      <c r="E27" s="52" t="s">
        <v>1035</v>
      </c>
      <c r="F27" s="52" t="s">
        <v>1040</v>
      </c>
      <c r="G27" s="201">
        <v>2187962</v>
      </c>
    </row>
    <row r="28" spans="1:7" s="5" customFormat="1" ht="13.5">
      <c r="A28" s="52" t="s">
        <v>1066</v>
      </c>
      <c r="B28" s="52" t="s">
        <v>816</v>
      </c>
      <c r="C28" s="52" t="s">
        <v>674</v>
      </c>
      <c r="D28" s="52" t="s">
        <v>682</v>
      </c>
      <c r="E28" s="52" t="s">
        <v>1035</v>
      </c>
      <c r="F28" s="52" t="s">
        <v>1040</v>
      </c>
      <c r="G28" s="201">
        <v>683314</v>
      </c>
    </row>
    <row r="29" spans="1:7" s="5" customFormat="1" ht="13.5">
      <c r="A29" s="52" t="s">
        <v>1067</v>
      </c>
      <c r="B29" s="52" t="s">
        <v>816</v>
      </c>
      <c r="C29" s="52" t="s">
        <v>674</v>
      </c>
      <c r="D29" s="52" t="s">
        <v>682</v>
      </c>
      <c r="E29" s="52" t="s">
        <v>1035</v>
      </c>
      <c r="F29" s="52" t="s">
        <v>1040</v>
      </c>
      <c r="G29" s="201">
        <v>461065</v>
      </c>
    </row>
    <row r="30" spans="1:7" s="5" customFormat="1" ht="13.5">
      <c r="A30" s="52" t="s">
        <v>1068</v>
      </c>
      <c r="B30" s="52" t="s">
        <v>816</v>
      </c>
      <c r="C30" s="52" t="s">
        <v>674</v>
      </c>
      <c r="D30" s="52" t="s">
        <v>682</v>
      </c>
      <c r="E30" s="52" t="s">
        <v>1035</v>
      </c>
      <c r="F30" s="52" t="s">
        <v>1040</v>
      </c>
      <c r="G30" s="201">
        <v>990134</v>
      </c>
    </row>
    <row r="31" spans="1:7" s="5" customFormat="1" ht="13.5">
      <c r="A31" s="52" t="s">
        <v>1069</v>
      </c>
      <c r="B31" s="52" t="s">
        <v>816</v>
      </c>
      <c r="C31" s="52" t="s">
        <v>674</v>
      </c>
      <c r="D31" s="52" t="s">
        <v>682</v>
      </c>
      <c r="E31" s="52" t="s">
        <v>1035</v>
      </c>
      <c r="F31" s="52" t="s">
        <v>1040</v>
      </c>
      <c r="G31" s="201">
        <v>1142619</v>
      </c>
    </row>
    <row r="32" spans="1:7" s="5" customFormat="1" ht="13.5">
      <c r="A32" s="52" t="s">
        <v>1070</v>
      </c>
      <c r="B32" s="52" t="s">
        <v>816</v>
      </c>
      <c r="C32" s="52" t="s">
        <v>674</v>
      </c>
      <c r="D32" s="52" t="s">
        <v>682</v>
      </c>
      <c r="E32" s="52" t="s">
        <v>1035</v>
      </c>
      <c r="F32" s="52" t="s">
        <v>1040</v>
      </c>
      <c r="G32" s="201">
        <v>6028179</v>
      </c>
    </row>
    <row r="33" spans="1:7" s="5" customFormat="1" ht="13.5">
      <c r="A33" s="52" t="s">
        <v>1071</v>
      </c>
      <c r="B33" s="52" t="s">
        <v>816</v>
      </c>
      <c r="C33" s="52" t="s">
        <v>674</v>
      </c>
      <c r="D33" s="52" t="s">
        <v>682</v>
      </c>
      <c r="E33" s="52" t="s">
        <v>1035</v>
      </c>
      <c r="F33" s="52" t="s">
        <v>1040</v>
      </c>
      <c r="G33" s="201">
        <v>298636</v>
      </c>
    </row>
    <row r="34" spans="1:7" s="5" customFormat="1" ht="13.5">
      <c r="A34" s="52" t="s">
        <v>1072</v>
      </c>
      <c r="B34" s="52" t="s">
        <v>816</v>
      </c>
      <c r="C34" s="52" t="s">
        <v>674</v>
      </c>
      <c r="D34" s="52" t="s">
        <v>682</v>
      </c>
      <c r="E34" s="52" t="s">
        <v>1035</v>
      </c>
      <c r="F34" s="52" t="s">
        <v>1073</v>
      </c>
      <c r="G34" s="201">
        <v>15465</v>
      </c>
    </row>
    <row r="35" spans="1:7" s="5" customFormat="1" ht="13.5">
      <c r="A35" s="52" t="s">
        <v>1074</v>
      </c>
      <c r="B35" s="52" t="s">
        <v>816</v>
      </c>
      <c r="C35" s="52" t="s">
        <v>674</v>
      </c>
      <c r="D35" s="52" t="s">
        <v>682</v>
      </c>
      <c r="E35" s="52" t="s">
        <v>1035</v>
      </c>
      <c r="F35" s="52" t="s">
        <v>1040</v>
      </c>
      <c r="G35" s="201">
        <v>165690</v>
      </c>
    </row>
    <row r="36" spans="1:7" s="5" customFormat="1" ht="13.5">
      <c r="A36" s="52" t="s">
        <v>1075</v>
      </c>
      <c r="B36" s="52" t="s">
        <v>816</v>
      </c>
      <c r="C36" s="52" t="s">
        <v>674</v>
      </c>
      <c r="D36" s="52" t="s">
        <v>682</v>
      </c>
      <c r="E36" s="52" t="s">
        <v>1035</v>
      </c>
      <c r="F36" s="52" t="s">
        <v>1040</v>
      </c>
      <c r="G36" s="201">
        <v>132530</v>
      </c>
    </row>
    <row r="37" spans="1:7" s="5" customFormat="1" ht="13.5">
      <c r="A37" s="52" t="s">
        <v>1076</v>
      </c>
      <c r="B37" s="52" t="s">
        <v>816</v>
      </c>
      <c r="C37" s="52" t="s">
        <v>674</v>
      </c>
      <c r="D37" s="52" t="s">
        <v>682</v>
      </c>
      <c r="E37" s="52" t="s">
        <v>1035</v>
      </c>
      <c r="F37" s="52" t="s">
        <v>1077</v>
      </c>
      <c r="G37" s="201">
        <v>1062900</v>
      </c>
    </row>
    <row r="38" spans="1:7" s="5" customFormat="1" ht="22.5">
      <c r="A38" s="52" t="s">
        <v>1078</v>
      </c>
      <c r="B38" s="52" t="s">
        <v>816</v>
      </c>
      <c r="C38" s="52" t="s">
        <v>674</v>
      </c>
      <c r="D38" s="52" t="s">
        <v>682</v>
      </c>
      <c r="E38" s="52" t="s">
        <v>1035</v>
      </c>
      <c r="F38" s="52" t="s">
        <v>1079</v>
      </c>
      <c r="G38" s="201">
        <v>556040</v>
      </c>
    </row>
    <row r="39" spans="1:7" s="5" customFormat="1" ht="22.5">
      <c r="A39" s="52" t="s">
        <v>1080</v>
      </c>
      <c r="B39" s="52" t="s">
        <v>816</v>
      </c>
      <c r="C39" s="52" t="s">
        <v>674</v>
      </c>
      <c r="D39" s="52" t="s">
        <v>682</v>
      </c>
      <c r="E39" s="52" t="s">
        <v>1035</v>
      </c>
      <c r="F39" s="52" t="s">
        <v>1079</v>
      </c>
      <c r="G39" s="201">
        <v>683623</v>
      </c>
    </row>
    <row r="40" spans="1:7" s="5" customFormat="1" ht="13.5">
      <c r="A40" s="52" t="s">
        <v>1081</v>
      </c>
      <c r="B40" s="52" t="s">
        <v>816</v>
      </c>
      <c r="C40" s="52" t="s">
        <v>674</v>
      </c>
      <c r="D40" s="52" t="s">
        <v>682</v>
      </c>
      <c r="E40" s="52" t="s">
        <v>1035</v>
      </c>
      <c r="F40" s="52" t="s">
        <v>1040</v>
      </c>
      <c r="G40" s="201">
        <v>205017</v>
      </c>
    </row>
    <row r="41" spans="1:7" s="5" customFormat="1" ht="13.5">
      <c r="A41" s="52" t="s">
        <v>1082</v>
      </c>
      <c r="B41" s="52" t="s">
        <v>816</v>
      </c>
      <c r="C41" s="52" t="s">
        <v>674</v>
      </c>
      <c r="D41" s="52" t="s">
        <v>682</v>
      </c>
      <c r="E41" s="52" t="s">
        <v>1035</v>
      </c>
      <c r="F41" s="52" t="s">
        <v>1040</v>
      </c>
      <c r="G41" s="201">
        <v>148556</v>
      </c>
    </row>
    <row r="42" spans="1:7" s="5" customFormat="1" ht="13.5">
      <c r="A42" s="52" t="s">
        <v>1083</v>
      </c>
      <c r="B42" s="52" t="s">
        <v>816</v>
      </c>
      <c r="C42" s="52" t="s">
        <v>674</v>
      </c>
      <c r="D42" s="52" t="s">
        <v>682</v>
      </c>
      <c r="E42" s="52" t="s">
        <v>1035</v>
      </c>
      <c r="F42" s="52" t="s">
        <v>1040</v>
      </c>
      <c r="G42" s="201">
        <v>200355</v>
      </c>
    </row>
    <row r="43" spans="1:7" s="5" customFormat="1" ht="13.5">
      <c r="A43" s="52" t="s">
        <v>1084</v>
      </c>
      <c r="B43" s="52" t="s">
        <v>816</v>
      </c>
      <c r="C43" s="52" t="s">
        <v>674</v>
      </c>
      <c r="D43" s="52" t="s">
        <v>682</v>
      </c>
      <c r="E43" s="52" t="s">
        <v>1035</v>
      </c>
      <c r="F43" s="52" t="s">
        <v>1040</v>
      </c>
      <c r="G43" s="201">
        <v>427011</v>
      </c>
    </row>
    <row r="44" spans="1:7" s="5" customFormat="1" ht="13.5">
      <c r="A44" s="52" t="s">
        <v>1085</v>
      </c>
      <c r="B44" s="52" t="s">
        <v>816</v>
      </c>
      <c r="C44" s="52" t="s">
        <v>674</v>
      </c>
      <c r="D44" s="52" t="s">
        <v>682</v>
      </c>
      <c r="E44" s="52" t="s">
        <v>1035</v>
      </c>
      <c r="F44" s="52" t="s">
        <v>1040</v>
      </c>
      <c r="G44" s="201">
        <v>119945</v>
      </c>
    </row>
    <row r="45" spans="1:7" s="5" customFormat="1" ht="13.5">
      <c r="A45" s="52" t="s">
        <v>1086</v>
      </c>
      <c r="B45" s="52" t="s">
        <v>816</v>
      </c>
      <c r="C45" s="52" t="s">
        <v>674</v>
      </c>
      <c r="D45" s="52" t="s">
        <v>682</v>
      </c>
      <c r="E45" s="52" t="s">
        <v>1035</v>
      </c>
      <c r="F45" s="52" t="s">
        <v>1042</v>
      </c>
      <c r="G45" s="201">
        <v>176574</v>
      </c>
    </row>
    <row r="46" spans="1:7" s="5" customFormat="1" ht="22.5">
      <c r="A46" s="52" t="s">
        <v>1087</v>
      </c>
      <c r="B46" s="52" t="s">
        <v>816</v>
      </c>
      <c r="C46" s="52" t="s">
        <v>674</v>
      </c>
      <c r="D46" s="52" t="s">
        <v>682</v>
      </c>
      <c r="E46" s="52" t="s">
        <v>1035</v>
      </c>
      <c r="F46" s="52" t="s">
        <v>1036</v>
      </c>
      <c r="G46" s="201">
        <v>115561</v>
      </c>
    </row>
    <row r="47" spans="1:7" s="5" customFormat="1" ht="13.5">
      <c r="A47" s="52" t="s">
        <v>1088</v>
      </c>
      <c r="B47" s="52" t="s">
        <v>816</v>
      </c>
      <c r="C47" s="52" t="s">
        <v>674</v>
      </c>
      <c r="D47" s="52" t="s">
        <v>682</v>
      </c>
      <c r="E47" s="52" t="s">
        <v>1035</v>
      </c>
      <c r="F47" s="52" t="s">
        <v>1049</v>
      </c>
      <c r="G47" s="201">
        <v>139032</v>
      </c>
    </row>
    <row r="48" spans="1:7" s="5" customFormat="1" ht="22.5">
      <c r="A48" s="52" t="s">
        <v>1089</v>
      </c>
      <c r="B48" s="52" t="s">
        <v>816</v>
      </c>
      <c r="C48" s="52" t="s">
        <v>674</v>
      </c>
      <c r="D48" s="52" t="s">
        <v>682</v>
      </c>
      <c r="E48" s="52" t="s">
        <v>1035</v>
      </c>
      <c r="F48" s="52" t="s">
        <v>1090</v>
      </c>
      <c r="G48" s="201">
        <v>148362</v>
      </c>
    </row>
    <row r="49" spans="1:7" s="5" customFormat="1" ht="13.5">
      <c r="A49" s="52" t="s">
        <v>1091</v>
      </c>
      <c r="B49" s="52" t="s">
        <v>816</v>
      </c>
      <c r="C49" s="52" t="s">
        <v>674</v>
      </c>
      <c r="D49" s="52" t="s">
        <v>682</v>
      </c>
      <c r="E49" s="52" t="s">
        <v>1035</v>
      </c>
      <c r="F49" s="52" t="s">
        <v>1040</v>
      </c>
      <c r="G49" s="201">
        <v>306682</v>
      </c>
    </row>
    <row r="50" spans="1:7" s="5" customFormat="1" ht="13.5">
      <c r="A50" s="52" t="s">
        <v>1092</v>
      </c>
      <c r="B50" s="52" t="s">
        <v>816</v>
      </c>
      <c r="C50" s="52" t="s">
        <v>674</v>
      </c>
      <c r="D50" s="52" t="s">
        <v>682</v>
      </c>
      <c r="E50" s="52" t="s">
        <v>1035</v>
      </c>
      <c r="F50" s="52" t="s">
        <v>1040</v>
      </c>
      <c r="G50" s="201">
        <v>241716</v>
      </c>
    </row>
    <row r="51" spans="1:7" s="5" customFormat="1" ht="22.5">
      <c r="A51" s="52" t="s">
        <v>1093</v>
      </c>
      <c r="B51" s="52" t="s">
        <v>816</v>
      </c>
      <c r="C51" s="52" t="s">
        <v>674</v>
      </c>
      <c r="D51" s="52" t="s">
        <v>682</v>
      </c>
      <c r="E51" s="52" t="s">
        <v>1035</v>
      </c>
      <c r="F51" s="52" t="s">
        <v>1094</v>
      </c>
      <c r="G51" s="201">
        <v>524712</v>
      </c>
    </row>
    <row r="52" spans="1:7" s="5" customFormat="1" ht="22.5">
      <c r="A52" s="52" t="s">
        <v>1095</v>
      </c>
      <c r="B52" s="52" t="s">
        <v>816</v>
      </c>
      <c r="C52" s="52" t="s">
        <v>674</v>
      </c>
      <c r="D52" s="52" t="s">
        <v>682</v>
      </c>
      <c r="E52" s="52" t="s">
        <v>1035</v>
      </c>
      <c r="F52" s="52" t="s">
        <v>1094</v>
      </c>
      <c r="G52" s="201">
        <v>937215</v>
      </c>
    </row>
    <row r="53" spans="1:7" s="5" customFormat="1" ht="22.5">
      <c r="A53" s="52" t="s">
        <v>1096</v>
      </c>
      <c r="B53" s="52" t="s">
        <v>816</v>
      </c>
      <c r="C53" s="52" t="s">
        <v>674</v>
      </c>
      <c r="D53" s="52" t="s">
        <v>682</v>
      </c>
      <c r="E53" s="52" t="s">
        <v>1035</v>
      </c>
      <c r="F53" s="52" t="s">
        <v>1094</v>
      </c>
      <c r="G53" s="201">
        <v>471210</v>
      </c>
    </row>
    <row r="54" spans="1:7" s="5" customFormat="1" ht="22.5">
      <c r="A54" s="52" t="s">
        <v>1097</v>
      </c>
      <c r="B54" s="52" t="s">
        <v>816</v>
      </c>
      <c r="C54" s="52" t="s">
        <v>674</v>
      </c>
      <c r="D54" s="52" t="s">
        <v>682</v>
      </c>
      <c r="E54" s="52" t="s">
        <v>1035</v>
      </c>
      <c r="F54" s="52" t="s">
        <v>1094</v>
      </c>
      <c r="G54" s="201">
        <v>1967086</v>
      </c>
    </row>
    <row r="55" spans="1:7" s="5" customFormat="1" ht="13.5">
      <c r="A55" s="52" t="s">
        <v>1098</v>
      </c>
      <c r="B55" s="52" t="s">
        <v>816</v>
      </c>
      <c r="C55" s="52" t="s">
        <v>674</v>
      </c>
      <c r="D55" s="52" t="s">
        <v>682</v>
      </c>
      <c r="E55" s="52" t="s">
        <v>1035</v>
      </c>
      <c r="F55" s="52" t="s">
        <v>1040</v>
      </c>
      <c r="G55" s="201">
        <v>95306</v>
      </c>
    </row>
    <row r="56" spans="1:7" s="5" customFormat="1" ht="22.5">
      <c r="A56" s="52" t="s">
        <v>1099</v>
      </c>
      <c r="B56" s="52" t="s">
        <v>816</v>
      </c>
      <c r="C56" s="52" t="s">
        <v>674</v>
      </c>
      <c r="D56" s="52" t="s">
        <v>682</v>
      </c>
      <c r="E56" s="52" t="s">
        <v>1035</v>
      </c>
      <c r="F56" s="52" t="s">
        <v>1036</v>
      </c>
      <c r="G56" s="201">
        <v>114957</v>
      </c>
    </row>
    <row r="57" spans="1:7" s="5" customFormat="1" ht="22.5">
      <c r="A57" s="52" t="s">
        <v>1100</v>
      </c>
      <c r="B57" s="52" t="s">
        <v>816</v>
      </c>
      <c r="C57" s="52" t="s">
        <v>674</v>
      </c>
      <c r="D57" s="52" t="s">
        <v>682</v>
      </c>
      <c r="E57" s="52" t="s">
        <v>1035</v>
      </c>
      <c r="F57" s="52" t="s">
        <v>1094</v>
      </c>
      <c r="G57" s="201">
        <v>93898</v>
      </c>
    </row>
    <row r="58" spans="1:7" s="5" customFormat="1" ht="22.5">
      <c r="A58" s="52" t="s">
        <v>1101</v>
      </c>
      <c r="B58" s="52" t="s">
        <v>816</v>
      </c>
      <c r="C58" s="52" t="s">
        <v>674</v>
      </c>
      <c r="D58" s="52" t="s">
        <v>682</v>
      </c>
      <c r="E58" s="52" t="s">
        <v>1035</v>
      </c>
      <c r="F58" s="52" t="s">
        <v>1036</v>
      </c>
      <c r="G58" s="201">
        <v>171040</v>
      </c>
    </row>
    <row r="59" spans="1:7" s="5" customFormat="1" ht="22.5">
      <c r="A59" s="52" t="s">
        <v>1102</v>
      </c>
      <c r="B59" s="52" t="s">
        <v>816</v>
      </c>
      <c r="C59" s="52" t="s">
        <v>674</v>
      </c>
      <c r="D59" s="52" t="s">
        <v>682</v>
      </c>
      <c r="E59" s="52" t="s">
        <v>1035</v>
      </c>
      <c r="F59" s="52" t="s">
        <v>1103</v>
      </c>
      <c r="G59" s="201">
        <v>65798</v>
      </c>
    </row>
    <row r="60" spans="1:7" s="5" customFormat="1" ht="22.5">
      <c r="A60" s="52" t="s">
        <v>1104</v>
      </c>
      <c r="B60" s="52" t="s">
        <v>816</v>
      </c>
      <c r="C60" s="52" t="s">
        <v>674</v>
      </c>
      <c r="D60" s="52" t="s">
        <v>682</v>
      </c>
      <c r="E60" s="52" t="s">
        <v>1035</v>
      </c>
      <c r="F60" s="52" t="s">
        <v>1105</v>
      </c>
      <c r="G60" s="201">
        <v>463298</v>
      </c>
    </row>
    <row r="61" spans="1:7" s="5" customFormat="1" ht="13.5">
      <c r="A61" s="52" t="s">
        <v>1106</v>
      </c>
      <c r="B61" s="52" t="s">
        <v>816</v>
      </c>
      <c r="C61" s="52" t="s">
        <v>674</v>
      </c>
      <c r="D61" s="52" t="s">
        <v>682</v>
      </c>
      <c r="E61" s="52" t="s">
        <v>1035</v>
      </c>
      <c r="F61" s="52" t="s">
        <v>1040</v>
      </c>
      <c r="G61" s="201">
        <v>154089</v>
      </c>
    </row>
    <row r="62" spans="1:7" s="5" customFormat="1" ht="13.5">
      <c r="A62" s="52" t="s">
        <v>1107</v>
      </c>
      <c r="B62" s="52" t="s">
        <v>816</v>
      </c>
      <c r="C62" s="52" t="s">
        <v>674</v>
      </c>
      <c r="D62" s="52" t="s">
        <v>682</v>
      </c>
      <c r="E62" s="52" t="s">
        <v>1035</v>
      </c>
      <c r="F62" s="52" t="s">
        <v>1040</v>
      </c>
      <c r="G62" s="201">
        <v>42041</v>
      </c>
    </row>
    <row r="63" spans="1:7" s="5" customFormat="1" ht="13.5">
      <c r="A63" s="52" t="s">
        <v>1108</v>
      </c>
      <c r="B63" s="52" t="s">
        <v>816</v>
      </c>
      <c r="C63" s="52" t="s">
        <v>674</v>
      </c>
      <c r="D63" s="52" t="s">
        <v>682</v>
      </c>
      <c r="E63" s="52" t="s">
        <v>1035</v>
      </c>
      <c r="F63" s="52" t="s">
        <v>1040</v>
      </c>
      <c r="G63" s="201">
        <v>2601942</v>
      </c>
    </row>
    <row r="64" spans="1:7" s="5" customFormat="1" ht="13.5">
      <c r="A64" s="52" t="s">
        <v>1109</v>
      </c>
      <c r="B64" s="52" t="s">
        <v>816</v>
      </c>
      <c r="C64" s="52" t="s">
        <v>674</v>
      </c>
      <c r="D64" s="52" t="s">
        <v>682</v>
      </c>
      <c r="E64" s="52" t="s">
        <v>1035</v>
      </c>
      <c r="F64" s="52" t="s">
        <v>1110</v>
      </c>
      <c r="G64" s="201">
        <v>2766285</v>
      </c>
    </row>
    <row r="65" spans="1:7" s="5" customFormat="1" ht="22.5">
      <c r="A65" s="52" t="s">
        <v>1111</v>
      </c>
      <c r="B65" s="52" t="s">
        <v>816</v>
      </c>
      <c r="C65" s="52" t="s">
        <v>674</v>
      </c>
      <c r="D65" s="52" t="s">
        <v>682</v>
      </c>
      <c r="E65" s="52" t="s">
        <v>1035</v>
      </c>
      <c r="F65" s="52" t="s">
        <v>1112</v>
      </c>
      <c r="G65" s="201">
        <v>825067</v>
      </c>
    </row>
    <row r="66" spans="1:7" s="5" customFormat="1" ht="22.5">
      <c r="A66" s="52" t="s">
        <v>1113</v>
      </c>
      <c r="B66" s="52" t="s">
        <v>816</v>
      </c>
      <c r="C66" s="52" t="s">
        <v>674</v>
      </c>
      <c r="D66" s="52" t="s">
        <v>682</v>
      </c>
      <c r="E66" s="52" t="s">
        <v>1035</v>
      </c>
      <c r="F66" s="52" t="s">
        <v>1112</v>
      </c>
      <c r="G66" s="201">
        <v>1172169</v>
      </c>
    </row>
    <row r="67" spans="1:7" s="5" customFormat="1" ht="22.5">
      <c r="A67" s="52" t="s">
        <v>1114</v>
      </c>
      <c r="B67" s="52" t="s">
        <v>816</v>
      </c>
      <c r="C67" s="52" t="s">
        <v>674</v>
      </c>
      <c r="D67" s="52" t="s">
        <v>682</v>
      </c>
      <c r="E67" s="52" t="s">
        <v>1035</v>
      </c>
      <c r="F67" s="52" t="s">
        <v>1105</v>
      </c>
      <c r="G67" s="201">
        <v>210283</v>
      </c>
    </row>
    <row r="68" spans="1:7" s="5" customFormat="1" ht="13.5">
      <c r="A68" s="52" t="s">
        <v>1115</v>
      </c>
      <c r="B68" s="52" t="s">
        <v>816</v>
      </c>
      <c r="C68" s="52" t="s">
        <v>674</v>
      </c>
      <c r="D68" s="52" t="s">
        <v>682</v>
      </c>
      <c r="E68" s="52" t="s">
        <v>1116</v>
      </c>
      <c r="F68" s="52" t="s">
        <v>1040</v>
      </c>
      <c r="G68" s="201">
        <v>381899</v>
      </c>
    </row>
    <row r="69" spans="1:7" s="5" customFormat="1" ht="22.5">
      <c r="A69" s="52" t="s">
        <v>1117</v>
      </c>
      <c r="B69" s="52" t="s">
        <v>816</v>
      </c>
      <c r="C69" s="52" t="s">
        <v>674</v>
      </c>
      <c r="D69" s="52" t="s">
        <v>682</v>
      </c>
      <c r="E69" s="52" t="s">
        <v>1116</v>
      </c>
      <c r="F69" s="52" t="s">
        <v>1118</v>
      </c>
      <c r="G69" s="201">
        <v>1865663</v>
      </c>
    </row>
    <row r="70" spans="1:7" s="5" customFormat="1" ht="22.5">
      <c r="A70" s="52" t="s">
        <v>1119</v>
      </c>
      <c r="B70" s="52" t="s">
        <v>816</v>
      </c>
      <c r="C70" s="52" t="s">
        <v>674</v>
      </c>
      <c r="D70" s="52" t="s">
        <v>682</v>
      </c>
      <c r="E70" s="52" t="s">
        <v>1116</v>
      </c>
      <c r="F70" s="52" t="s">
        <v>1118</v>
      </c>
      <c r="G70" s="201">
        <v>1563006</v>
      </c>
    </row>
    <row r="71" spans="1:7" s="5" customFormat="1" ht="22.5">
      <c r="A71" s="52" t="s">
        <v>1120</v>
      </c>
      <c r="B71" s="52" t="s">
        <v>816</v>
      </c>
      <c r="C71" s="52" t="s">
        <v>674</v>
      </c>
      <c r="D71" s="52" t="s">
        <v>682</v>
      </c>
      <c r="E71" s="52" t="s">
        <v>1116</v>
      </c>
      <c r="F71" s="52" t="s">
        <v>1118</v>
      </c>
      <c r="G71" s="201">
        <v>2808553</v>
      </c>
    </row>
    <row r="72" spans="1:7" s="5" customFormat="1" ht="22.5">
      <c r="A72" s="52" t="s">
        <v>1121</v>
      </c>
      <c r="B72" s="52" t="s">
        <v>816</v>
      </c>
      <c r="C72" s="52" t="s">
        <v>674</v>
      </c>
      <c r="D72" s="52" t="s">
        <v>682</v>
      </c>
      <c r="E72" s="52" t="s">
        <v>1116</v>
      </c>
      <c r="F72" s="52" t="s">
        <v>1118</v>
      </c>
      <c r="G72" s="201">
        <v>245921</v>
      </c>
    </row>
    <row r="73" spans="1:7" s="5" customFormat="1" ht="22.5">
      <c r="A73" s="52" t="s">
        <v>1122</v>
      </c>
      <c r="B73" s="52" t="s">
        <v>816</v>
      </c>
      <c r="C73" s="52" t="s">
        <v>674</v>
      </c>
      <c r="D73" s="52" t="s">
        <v>682</v>
      </c>
      <c r="E73" s="52" t="s">
        <v>1116</v>
      </c>
      <c r="F73" s="52" t="s">
        <v>1118</v>
      </c>
      <c r="G73" s="201">
        <v>271461</v>
      </c>
    </row>
    <row r="74" spans="1:7" s="5" customFormat="1" ht="22.5">
      <c r="A74" s="52" t="s">
        <v>1123</v>
      </c>
      <c r="B74" s="52" t="s">
        <v>816</v>
      </c>
      <c r="C74" s="52" t="s">
        <v>674</v>
      </c>
      <c r="D74" s="52" t="s">
        <v>682</v>
      </c>
      <c r="E74" s="52" t="s">
        <v>1116</v>
      </c>
      <c r="F74" s="52" t="s">
        <v>1118</v>
      </c>
      <c r="G74" s="201">
        <v>610087</v>
      </c>
    </row>
    <row r="75" spans="1:7" s="5" customFormat="1" ht="22.5">
      <c r="A75" s="52" t="s">
        <v>1124</v>
      </c>
      <c r="B75" s="52" t="s">
        <v>816</v>
      </c>
      <c r="C75" s="52" t="s">
        <v>674</v>
      </c>
      <c r="D75" s="52" t="s">
        <v>682</v>
      </c>
      <c r="E75" s="52" t="s">
        <v>1116</v>
      </c>
      <c r="F75" s="52" t="s">
        <v>1118</v>
      </c>
      <c r="G75" s="201">
        <v>709441</v>
      </c>
    </row>
    <row r="76" spans="1:7" s="5" customFormat="1" ht="22.5">
      <c r="A76" s="52" t="s">
        <v>1125</v>
      </c>
      <c r="B76" s="52" t="s">
        <v>816</v>
      </c>
      <c r="C76" s="52" t="s">
        <v>674</v>
      </c>
      <c r="D76" s="52" t="s">
        <v>682</v>
      </c>
      <c r="E76" s="52" t="s">
        <v>1116</v>
      </c>
      <c r="F76" s="52" t="s">
        <v>1118</v>
      </c>
      <c r="G76" s="201">
        <v>766021</v>
      </c>
    </row>
    <row r="77" spans="1:7" s="5" customFormat="1" ht="22.5">
      <c r="A77" s="52" t="s">
        <v>1126</v>
      </c>
      <c r="B77" s="52" t="s">
        <v>816</v>
      </c>
      <c r="C77" s="52" t="s">
        <v>674</v>
      </c>
      <c r="D77" s="52" t="s">
        <v>682</v>
      </c>
      <c r="E77" s="52" t="s">
        <v>1116</v>
      </c>
      <c r="F77" s="52" t="s">
        <v>1118</v>
      </c>
      <c r="G77" s="201">
        <v>1093406</v>
      </c>
    </row>
    <row r="78" spans="1:7" s="5" customFormat="1" ht="22.5">
      <c r="A78" s="52" t="s">
        <v>1127</v>
      </c>
      <c r="B78" s="52" t="s">
        <v>816</v>
      </c>
      <c r="C78" s="52" t="s">
        <v>674</v>
      </c>
      <c r="D78" s="52" t="s">
        <v>682</v>
      </c>
      <c r="E78" s="52" t="s">
        <v>1116</v>
      </c>
      <c r="F78" s="52" t="s">
        <v>1118</v>
      </c>
      <c r="G78" s="201">
        <v>782317</v>
      </c>
    </row>
    <row r="79" spans="1:7" s="5" customFormat="1" ht="13.5">
      <c r="A79" s="52" t="s">
        <v>1128</v>
      </c>
      <c r="B79" s="52" t="s">
        <v>816</v>
      </c>
      <c r="C79" s="52" t="s">
        <v>674</v>
      </c>
      <c r="D79" s="52" t="s">
        <v>682</v>
      </c>
      <c r="E79" s="52" t="s">
        <v>1116</v>
      </c>
      <c r="F79" s="52" t="s">
        <v>1129</v>
      </c>
      <c r="G79" s="201">
        <v>933699</v>
      </c>
    </row>
    <row r="80" spans="1:7" s="5" customFormat="1" ht="13.5">
      <c r="A80" s="52" t="s">
        <v>1130</v>
      </c>
      <c r="B80" s="52" t="s">
        <v>816</v>
      </c>
      <c r="C80" s="52" t="s">
        <v>674</v>
      </c>
      <c r="D80" s="52" t="s">
        <v>682</v>
      </c>
      <c r="E80" s="52" t="s">
        <v>1116</v>
      </c>
      <c r="F80" s="52" t="s">
        <v>1129</v>
      </c>
      <c r="G80" s="201">
        <v>1107025</v>
      </c>
    </row>
    <row r="81" spans="1:7" s="5" customFormat="1" ht="13.5">
      <c r="A81" s="52" t="s">
        <v>1131</v>
      </c>
      <c r="B81" s="52" t="s">
        <v>816</v>
      </c>
      <c r="C81" s="52" t="s">
        <v>674</v>
      </c>
      <c r="D81" s="52" t="s">
        <v>682</v>
      </c>
      <c r="E81" s="52" t="s">
        <v>1116</v>
      </c>
      <c r="F81" s="52" t="s">
        <v>1129</v>
      </c>
      <c r="G81" s="201">
        <v>1694232</v>
      </c>
    </row>
    <row r="82" spans="1:7" s="5" customFormat="1" ht="13.5">
      <c r="A82" s="52" t="s">
        <v>1132</v>
      </c>
      <c r="B82" s="52" t="s">
        <v>816</v>
      </c>
      <c r="C82" s="52" t="s">
        <v>674</v>
      </c>
      <c r="D82" s="52" t="s">
        <v>682</v>
      </c>
      <c r="E82" s="52" t="s">
        <v>1116</v>
      </c>
      <c r="F82" s="52" t="s">
        <v>1129</v>
      </c>
      <c r="G82" s="201">
        <v>867302</v>
      </c>
    </row>
    <row r="83" spans="1:7" s="5" customFormat="1" ht="13.5">
      <c r="A83" s="52" t="s">
        <v>1133</v>
      </c>
      <c r="B83" s="52" t="s">
        <v>816</v>
      </c>
      <c r="C83" s="52" t="s">
        <v>674</v>
      </c>
      <c r="D83" s="52" t="s">
        <v>682</v>
      </c>
      <c r="E83" s="52" t="s">
        <v>1116</v>
      </c>
      <c r="F83" s="52" t="s">
        <v>1129</v>
      </c>
      <c r="G83" s="201">
        <v>1445446</v>
      </c>
    </row>
    <row r="84" spans="1:7" s="5" customFormat="1" ht="13.5">
      <c r="A84" s="52" t="s">
        <v>1134</v>
      </c>
      <c r="B84" s="52" t="s">
        <v>816</v>
      </c>
      <c r="C84" s="52" t="s">
        <v>674</v>
      </c>
      <c r="D84" s="52" t="s">
        <v>682</v>
      </c>
      <c r="E84" s="52" t="s">
        <v>1116</v>
      </c>
      <c r="F84" s="52" t="s">
        <v>1129</v>
      </c>
      <c r="G84" s="201">
        <v>1503833</v>
      </c>
    </row>
    <row r="85" spans="1:7" s="5" customFormat="1" ht="13.5">
      <c r="A85" s="52" t="s">
        <v>1135</v>
      </c>
      <c r="B85" s="52" t="s">
        <v>816</v>
      </c>
      <c r="C85" s="52" t="s">
        <v>674</v>
      </c>
      <c r="D85" s="52" t="s">
        <v>682</v>
      </c>
      <c r="E85" s="52" t="s">
        <v>1116</v>
      </c>
      <c r="F85" s="52" t="s">
        <v>1129</v>
      </c>
      <c r="G85" s="201">
        <v>329581</v>
      </c>
    </row>
    <row r="86" spans="1:7" s="5" customFormat="1" ht="13.5">
      <c r="A86" s="52" t="s">
        <v>1136</v>
      </c>
      <c r="B86" s="52" t="s">
        <v>816</v>
      </c>
      <c r="C86" s="52" t="s">
        <v>674</v>
      </c>
      <c r="D86" s="52" t="s">
        <v>682</v>
      </c>
      <c r="E86" s="52" t="s">
        <v>1116</v>
      </c>
      <c r="F86" s="52" t="s">
        <v>1129</v>
      </c>
      <c r="G86" s="201">
        <v>380983</v>
      </c>
    </row>
    <row r="87" spans="1:7" s="5" customFormat="1" ht="13.5">
      <c r="A87" s="52" t="s">
        <v>1137</v>
      </c>
      <c r="B87" s="52" t="s">
        <v>816</v>
      </c>
      <c r="C87" s="52" t="s">
        <v>674</v>
      </c>
      <c r="D87" s="52" t="s">
        <v>682</v>
      </c>
      <c r="E87" s="52" t="s">
        <v>1116</v>
      </c>
      <c r="F87" s="52" t="s">
        <v>1129</v>
      </c>
      <c r="G87" s="201">
        <v>321946</v>
      </c>
    </row>
    <row r="88" spans="1:7" s="5" customFormat="1" ht="13.5">
      <c r="A88" s="52" t="s">
        <v>1138</v>
      </c>
      <c r="B88" s="52" t="s">
        <v>816</v>
      </c>
      <c r="C88" s="52" t="s">
        <v>674</v>
      </c>
      <c r="D88" s="52" t="s">
        <v>682</v>
      </c>
      <c r="E88" s="52" t="s">
        <v>1116</v>
      </c>
      <c r="F88" s="52" t="s">
        <v>1129</v>
      </c>
      <c r="G88" s="201">
        <v>562017</v>
      </c>
    </row>
    <row r="89" spans="1:7" s="5" customFormat="1" ht="13.5">
      <c r="A89" s="52" t="s">
        <v>1139</v>
      </c>
      <c r="B89" s="52" t="s">
        <v>816</v>
      </c>
      <c r="C89" s="52" t="s">
        <v>674</v>
      </c>
      <c r="D89" s="52" t="s">
        <v>682</v>
      </c>
      <c r="E89" s="52" t="s">
        <v>1116</v>
      </c>
      <c r="F89" s="52" t="s">
        <v>1129</v>
      </c>
      <c r="G89" s="201">
        <v>445174</v>
      </c>
    </row>
    <row r="90" spans="1:7" s="5" customFormat="1" ht="13.5">
      <c r="A90" s="52" t="s">
        <v>1140</v>
      </c>
      <c r="B90" s="52" t="s">
        <v>816</v>
      </c>
      <c r="C90" s="52" t="s">
        <v>674</v>
      </c>
      <c r="D90" s="52" t="s">
        <v>682</v>
      </c>
      <c r="E90" s="52" t="s">
        <v>1116</v>
      </c>
      <c r="F90" s="52" t="s">
        <v>1129</v>
      </c>
      <c r="G90" s="201">
        <v>555860</v>
      </c>
    </row>
    <row r="91" spans="1:7" s="5" customFormat="1" ht="13.5">
      <c r="A91" s="52" t="s">
        <v>1141</v>
      </c>
      <c r="B91" s="52" t="s">
        <v>816</v>
      </c>
      <c r="C91" s="52" t="s">
        <v>674</v>
      </c>
      <c r="D91" s="52" t="s">
        <v>682</v>
      </c>
      <c r="E91" s="52" t="s">
        <v>1116</v>
      </c>
      <c r="F91" s="52" t="s">
        <v>1129</v>
      </c>
      <c r="G91" s="201">
        <v>635103</v>
      </c>
    </row>
    <row r="92" spans="1:7" s="5" customFormat="1" ht="13.5">
      <c r="A92" s="52" t="s">
        <v>1142</v>
      </c>
      <c r="B92" s="52" t="s">
        <v>816</v>
      </c>
      <c r="C92" s="52" t="s">
        <v>674</v>
      </c>
      <c r="D92" s="52" t="s">
        <v>682</v>
      </c>
      <c r="E92" s="52" t="s">
        <v>1116</v>
      </c>
      <c r="F92" s="52" t="s">
        <v>1129</v>
      </c>
      <c r="G92" s="201">
        <v>198863</v>
      </c>
    </row>
    <row r="93" spans="1:7" s="5" customFormat="1" ht="13.5">
      <c r="A93" s="52" t="s">
        <v>1143</v>
      </c>
      <c r="B93" s="52" t="s">
        <v>816</v>
      </c>
      <c r="C93" s="52" t="s">
        <v>674</v>
      </c>
      <c r="D93" s="52" t="s">
        <v>682</v>
      </c>
      <c r="E93" s="52" t="s">
        <v>1116</v>
      </c>
      <c r="F93" s="52" t="s">
        <v>1144</v>
      </c>
      <c r="G93" s="201">
        <v>88244</v>
      </c>
    </row>
    <row r="94" spans="1:7" s="5" customFormat="1" ht="13.5">
      <c r="A94" s="52" t="s">
        <v>1145</v>
      </c>
      <c r="B94" s="52" t="s">
        <v>816</v>
      </c>
      <c r="C94" s="52" t="s">
        <v>674</v>
      </c>
      <c r="D94" s="52" t="s">
        <v>682</v>
      </c>
      <c r="E94" s="52" t="s">
        <v>1116</v>
      </c>
      <c r="F94" s="52" t="s">
        <v>1144</v>
      </c>
      <c r="G94" s="201">
        <v>309749</v>
      </c>
    </row>
    <row r="95" spans="1:7" s="5" customFormat="1" ht="13.5">
      <c r="A95" s="52" t="s">
        <v>1146</v>
      </c>
      <c r="B95" s="52" t="s">
        <v>816</v>
      </c>
      <c r="C95" s="52" t="s">
        <v>674</v>
      </c>
      <c r="D95" s="52" t="s">
        <v>682</v>
      </c>
      <c r="E95" s="52" t="s">
        <v>1116</v>
      </c>
      <c r="F95" s="52" t="s">
        <v>1144</v>
      </c>
      <c r="G95" s="201">
        <v>442929</v>
      </c>
    </row>
    <row r="96" spans="1:7" s="5" customFormat="1" ht="13.5">
      <c r="A96" s="52" t="s">
        <v>1147</v>
      </c>
      <c r="B96" s="52" t="s">
        <v>816</v>
      </c>
      <c r="C96" s="52" t="s">
        <v>674</v>
      </c>
      <c r="D96" s="52" t="s">
        <v>682</v>
      </c>
      <c r="E96" s="52" t="s">
        <v>1116</v>
      </c>
      <c r="F96" s="52" t="s">
        <v>1144</v>
      </c>
      <c r="G96" s="201">
        <v>566647</v>
      </c>
    </row>
    <row r="97" spans="1:7" s="5" customFormat="1" ht="13.5">
      <c r="A97" s="52" t="s">
        <v>1148</v>
      </c>
      <c r="B97" s="52" t="s">
        <v>816</v>
      </c>
      <c r="C97" s="52" t="s">
        <v>674</v>
      </c>
      <c r="D97" s="52" t="s">
        <v>682</v>
      </c>
      <c r="E97" s="52" t="s">
        <v>1116</v>
      </c>
      <c r="F97" s="52" t="s">
        <v>1040</v>
      </c>
      <c r="G97" s="201">
        <v>503346</v>
      </c>
    </row>
    <row r="98" spans="1:7" s="5" customFormat="1" ht="13.5">
      <c r="A98" s="52" t="s">
        <v>1149</v>
      </c>
      <c r="B98" s="52" t="s">
        <v>816</v>
      </c>
      <c r="C98" s="52" t="s">
        <v>674</v>
      </c>
      <c r="D98" s="52" t="s">
        <v>682</v>
      </c>
      <c r="E98" s="52" t="s">
        <v>1116</v>
      </c>
      <c r="F98" s="52" t="s">
        <v>1150</v>
      </c>
      <c r="G98" s="201">
        <v>1335169</v>
      </c>
    </row>
    <row r="99" spans="1:7" s="5" customFormat="1" ht="13.5">
      <c r="A99" s="52" t="s">
        <v>1151</v>
      </c>
      <c r="B99" s="52" t="s">
        <v>816</v>
      </c>
      <c r="C99" s="52" t="s">
        <v>674</v>
      </c>
      <c r="D99" s="52" t="s">
        <v>682</v>
      </c>
      <c r="E99" s="52" t="s">
        <v>1116</v>
      </c>
      <c r="F99" s="52" t="s">
        <v>1144</v>
      </c>
      <c r="G99" s="201">
        <v>495225</v>
      </c>
    </row>
    <row r="100" spans="1:7" s="5" customFormat="1" ht="13.5">
      <c r="A100" s="52" t="s">
        <v>1152</v>
      </c>
      <c r="B100" s="52" t="s">
        <v>816</v>
      </c>
      <c r="C100" s="52" t="s">
        <v>674</v>
      </c>
      <c r="D100" s="52" t="s">
        <v>682</v>
      </c>
      <c r="E100" s="52" t="s">
        <v>1116</v>
      </c>
      <c r="F100" s="52" t="s">
        <v>1144</v>
      </c>
      <c r="G100" s="201">
        <v>2191205</v>
      </c>
    </row>
    <row r="101" spans="1:7" s="5" customFormat="1" ht="13.5">
      <c r="A101" s="52" t="s">
        <v>1153</v>
      </c>
      <c r="B101" s="52" t="s">
        <v>816</v>
      </c>
      <c r="C101" s="52" t="s">
        <v>674</v>
      </c>
      <c r="D101" s="52" t="s">
        <v>682</v>
      </c>
      <c r="E101" s="52" t="s">
        <v>1116</v>
      </c>
      <c r="F101" s="52" t="s">
        <v>1144</v>
      </c>
      <c r="G101" s="201">
        <v>2452617</v>
      </c>
    </row>
    <row r="102" spans="1:7" s="5" customFormat="1" ht="13.5">
      <c r="A102" s="52" t="s">
        <v>1154</v>
      </c>
      <c r="B102" s="52" t="s">
        <v>816</v>
      </c>
      <c r="C102" s="52" t="s">
        <v>674</v>
      </c>
      <c r="D102" s="52" t="s">
        <v>682</v>
      </c>
      <c r="E102" s="52" t="s">
        <v>1116</v>
      </c>
      <c r="F102" s="52" t="s">
        <v>1144</v>
      </c>
      <c r="G102" s="201">
        <v>316827</v>
      </c>
    </row>
    <row r="103" spans="1:7" s="5" customFormat="1" ht="13.5">
      <c r="A103" s="52" t="s">
        <v>1155</v>
      </c>
      <c r="B103" s="52" t="s">
        <v>816</v>
      </c>
      <c r="C103" s="52" t="s">
        <v>674</v>
      </c>
      <c r="D103" s="52" t="s">
        <v>682</v>
      </c>
      <c r="E103" s="52" t="s">
        <v>1116</v>
      </c>
      <c r="F103" s="52" t="s">
        <v>1144</v>
      </c>
      <c r="G103" s="201">
        <v>367222</v>
      </c>
    </row>
    <row r="104" spans="1:7" s="5" customFormat="1" ht="13.5">
      <c r="A104" s="52" t="s">
        <v>1156</v>
      </c>
      <c r="B104" s="52" t="s">
        <v>816</v>
      </c>
      <c r="C104" s="52" t="s">
        <v>674</v>
      </c>
      <c r="D104" s="52" t="s">
        <v>682</v>
      </c>
      <c r="E104" s="52" t="s">
        <v>1116</v>
      </c>
      <c r="F104" s="52" t="s">
        <v>1144</v>
      </c>
      <c r="G104" s="201">
        <v>1020480</v>
      </c>
    </row>
    <row r="105" spans="1:7" s="5" customFormat="1" ht="13.5">
      <c r="A105" s="52" t="s">
        <v>1157</v>
      </c>
      <c r="B105" s="52" t="s">
        <v>816</v>
      </c>
      <c r="C105" s="52" t="s">
        <v>674</v>
      </c>
      <c r="D105" s="52" t="s">
        <v>682</v>
      </c>
      <c r="E105" s="52" t="s">
        <v>1116</v>
      </c>
      <c r="F105" s="52" t="s">
        <v>1144</v>
      </c>
      <c r="G105" s="201">
        <v>1823114</v>
      </c>
    </row>
    <row r="106" spans="1:7" s="5" customFormat="1" ht="13.5">
      <c r="A106" s="52" t="s">
        <v>1158</v>
      </c>
      <c r="B106" s="52" t="s">
        <v>816</v>
      </c>
      <c r="C106" s="52" t="s">
        <v>674</v>
      </c>
      <c r="D106" s="52" t="s">
        <v>682</v>
      </c>
      <c r="E106" s="52" t="s">
        <v>1116</v>
      </c>
      <c r="F106" s="52" t="s">
        <v>1144</v>
      </c>
      <c r="G106" s="201">
        <v>3611594</v>
      </c>
    </row>
    <row r="107" spans="1:7" s="5" customFormat="1" ht="13.5">
      <c r="A107" s="52" t="s">
        <v>1159</v>
      </c>
      <c r="B107" s="52" t="s">
        <v>816</v>
      </c>
      <c r="C107" s="52" t="s">
        <v>674</v>
      </c>
      <c r="D107" s="52" t="s">
        <v>682</v>
      </c>
      <c r="E107" s="52" t="s">
        <v>1116</v>
      </c>
      <c r="F107" s="52" t="s">
        <v>1144</v>
      </c>
      <c r="G107" s="201">
        <v>2472486</v>
      </c>
    </row>
    <row r="108" spans="1:7" s="5" customFormat="1" ht="13.5">
      <c r="A108" s="52" t="s">
        <v>1160</v>
      </c>
      <c r="B108" s="52" t="s">
        <v>816</v>
      </c>
      <c r="C108" s="52" t="s">
        <v>674</v>
      </c>
      <c r="D108" s="52" t="s">
        <v>682</v>
      </c>
      <c r="E108" s="52" t="s">
        <v>1116</v>
      </c>
      <c r="F108" s="52" t="s">
        <v>1144</v>
      </c>
      <c r="G108" s="201">
        <v>3667689</v>
      </c>
    </row>
    <row r="109" spans="1:7" s="5" customFormat="1" ht="13.5">
      <c r="A109" s="52" t="s">
        <v>1161</v>
      </c>
      <c r="B109" s="52" t="s">
        <v>816</v>
      </c>
      <c r="C109" s="52" t="s">
        <v>674</v>
      </c>
      <c r="D109" s="52" t="s">
        <v>682</v>
      </c>
      <c r="E109" s="52" t="s">
        <v>1116</v>
      </c>
      <c r="F109" s="52" t="s">
        <v>1144</v>
      </c>
      <c r="G109" s="201">
        <v>4180871</v>
      </c>
    </row>
    <row r="110" spans="1:7" s="5" customFormat="1" ht="13.5">
      <c r="A110" s="52" t="s">
        <v>1162</v>
      </c>
      <c r="B110" s="52" t="s">
        <v>816</v>
      </c>
      <c r="C110" s="52" t="s">
        <v>674</v>
      </c>
      <c r="D110" s="52" t="s">
        <v>682</v>
      </c>
      <c r="E110" s="52" t="s">
        <v>1116</v>
      </c>
      <c r="F110" s="52" t="s">
        <v>1144</v>
      </c>
      <c r="G110" s="201">
        <v>4314469</v>
      </c>
    </row>
    <row r="111" spans="1:7" s="5" customFormat="1" ht="13.5">
      <c r="A111" s="52" t="s">
        <v>1163</v>
      </c>
      <c r="B111" s="52" t="s">
        <v>816</v>
      </c>
      <c r="C111" s="52" t="s">
        <v>674</v>
      </c>
      <c r="D111" s="52" t="s">
        <v>682</v>
      </c>
      <c r="E111" s="52" t="s">
        <v>1116</v>
      </c>
      <c r="F111" s="52" t="s">
        <v>1144</v>
      </c>
      <c r="G111" s="201">
        <v>6769777</v>
      </c>
    </row>
    <row r="112" spans="1:7" s="5" customFormat="1" ht="13.5">
      <c r="A112" s="52" t="s">
        <v>1164</v>
      </c>
      <c r="B112" s="52" t="s">
        <v>816</v>
      </c>
      <c r="C112" s="52" t="s">
        <v>674</v>
      </c>
      <c r="D112" s="52" t="s">
        <v>682</v>
      </c>
      <c r="E112" s="52" t="s">
        <v>1116</v>
      </c>
      <c r="F112" s="52" t="s">
        <v>1144</v>
      </c>
      <c r="G112" s="201">
        <v>1138190</v>
      </c>
    </row>
    <row r="113" spans="1:7" s="5" customFormat="1" ht="13.5">
      <c r="A113" s="52" t="s">
        <v>1165</v>
      </c>
      <c r="B113" s="52" t="s">
        <v>816</v>
      </c>
      <c r="C113" s="52" t="s">
        <v>674</v>
      </c>
      <c r="D113" s="52" t="s">
        <v>682</v>
      </c>
      <c r="E113" s="52" t="s">
        <v>1116</v>
      </c>
      <c r="F113" s="52" t="s">
        <v>1144</v>
      </c>
      <c r="G113" s="201">
        <v>1531535</v>
      </c>
    </row>
    <row r="114" spans="1:7" s="5" customFormat="1" ht="13.5">
      <c r="A114" s="52" t="s">
        <v>1166</v>
      </c>
      <c r="B114" s="52" t="s">
        <v>816</v>
      </c>
      <c r="C114" s="52" t="s">
        <v>674</v>
      </c>
      <c r="D114" s="52" t="s">
        <v>682</v>
      </c>
      <c r="E114" s="52" t="s">
        <v>1116</v>
      </c>
      <c r="F114" s="52" t="s">
        <v>1144</v>
      </c>
      <c r="G114" s="201">
        <v>118242</v>
      </c>
    </row>
    <row r="115" spans="1:7" s="5" customFormat="1" ht="13.5">
      <c r="A115" s="52" t="s">
        <v>1167</v>
      </c>
      <c r="B115" s="52" t="s">
        <v>816</v>
      </c>
      <c r="C115" s="52" t="s">
        <v>674</v>
      </c>
      <c r="D115" s="52" t="s">
        <v>682</v>
      </c>
      <c r="E115" s="52" t="s">
        <v>1116</v>
      </c>
      <c r="F115" s="52" t="s">
        <v>1144</v>
      </c>
      <c r="G115" s="201">
        <v>153579</v>
      </c>
    </row>
    <row r="116" spans="1:7" s="5" customFormat="1" ht="13.5">
      <c r="A116" s="52" t="s">
        <v>1168</v>
      </c>
      <c r="B116" s="52" t="s">
        <v>816</v>
      </c>
      <c r="C116" s="52" t="s">
        <v>674</v>
      </c>
      <c r="D116" s="52" t="s">
        <v>682</v>
      </c>
      <c r="E116" s="52" t="s">
        <v>1116</v>
      </c>
      <c r="F116" s="52" t="s">
        <v>1144</v>
      </c>
      <c r="G116" s="201">
        <v>412082</v>
      </c>
    </row>
    <row r="117" spans="1:7" s="5" customFormat="1" ht="13.5">
      <c r="A117" s="52" t="s">
        <v>1169</v>
      </c>
      <c r="B117" s="52" t="s">
        <v>816</v>
      </c>
      <c r="C117" s="52" t="s">
        <v>674</v>
      </c>
      <c r="D117" s="52" t="s">
        <v>682</v>
      </c>
      <c r="E117" s="52" t="s">
        <v>1116</v>
      </c>
      <c r="F117" s="52" t="s">
        <v>1144</v>
      </c>
      <c r="G117" s="201">
        <v>450150</v>
      </c>
    </row>
    <row r="118" spans="1:7" s="5" customFormat="1" ht="13.5">
      <c r="A118" s="52" t="s">
        <v>1170</v>
      </c>
      <c r="B118" s="52" t="s">
        <v>816</v>
      </c>
      <c r="C118" s="52" t="s">
        <v>674</v>
      </c>
      <c r="D118" s="52" t="s">
        <v>682</v>
      </c>
      <c r="E118" s="52" t="s">
        <v>1116</v>
      </c>
      <c r="F118" s="52" t="s">
        <v>1144</v>
      </c>
      <c r="G118" s="201">
        <v>104502</v>
      </c>
    </row>
    <row r="119" spans="1:7" s="5" customFormat="1" ht="13.5">
      <c r="A119" s="52" t="s">
        <v>1171</v>
      </c>
      <c r="B119" s="52" t="s">
        <v>816</v>
      </c>
      <c r="C119" s="52" t="s">
        <v>674</v>
      </c>
      <c r="D119" s="52" t="s">
        <v>682</v>
      </c>
      <c r="E119" s="52" t="s">
        <v>1116</v>
      </c>
      <c r="F119" s="52" t="s">
        <v>1144</v>
      </c>
      <c r="G119" s="201">
        <v>561754</v>
      </c>
    </row>
    <row r="120" spans="1:7" s="5" customFormat="1" ht="13.5">
      <c r="A120" s="52" t="s">
        <v>1172</v>
      </c>
      <c r="B120" s="52" t="s">
        <v>816</v>
      </c>
      <c r="C120" s="52" t="s">
        <v>674</v>
      </c>
      <c r="D120" s="52" t="s">
        <v>682</v>
      </c>
      <c r="E120" s="52" t="s">
        <v>1116</v>
      </c>
      <c r="F120" s="52" t="s">
        <v>1144</v>
      </c>
      <c r="G120" s="201">
        <v>172052</v>
      </c>
    </row>
    <row r="121" spans="1:7" s="5" customFormat="1" ht="22.5">
      <c r="A121" s="52" t="s">
        <v>1173</v>
      </c>
      <c r="B121" s="52" t="s">
        <v>816</v>
      </c>
      <c r="C121" s="52" t="s">
        <v>674</v>
      </c>
      <c r="D121" s="52" t="s">
        <v>682</v>
      </c>
      <c r="E121" s="52" t="s">
        <v>1116</v>
      </c>
      <c r="F121" s="52" t="s">
        <v>1118</v>
      </c>
      <c r="G121" s="201">
        <v>115217</v>
      </c>
    </row>
    <row r="122" spans="1:7" s="5" customFormat="1" ht="13.5">
      <c r="A122" s="52" t="s">
        <v>1174</v>
      </c>
      <c r="B122" s="52" t="s">
        <v>816</v>
      </c>
      <c r="C122" s="52" t="s">
        <v>674</v>
      </c>
      <c r="D122" s="52" t="s">
        <v>682</v>
      </c>
      <c r="E122" s="52" t="s">
        <v>1116</v>
      </c>
      <c r="F122" s="52" t="s">
        <v>1175</v>
      </c>
      <c r="G122" s="201">
        <v>92275</v>
      </c>
    </row>
    <row r="123" spans="1:7" s="5" customFormat="1" ht="22.5">
      <c r="A123" s="52" t="s">
        <v>1176</v>
      </c>
      <c r="B123" s="52" t="s">
        <v>816</v>
      </c>
      <c r="C123" s="52" t="s">
        <v>674</v>
      </c>
      <c r="D123" s="52" t="s">
        <v>682</v>
      </c>
      <c r="E123" s="52" t="s">
        <v>1116</v>
      </c>
      <c r="F123" s="52" t="s">
        <v>1118</v>
      </c>
      <c r="G123" s="201">
        <v>264223</v>
      </c>
    </row>
    <row r="124" spans="1:7" s="5" customFormat="1" ht="13.5">
      <c r="A124" s="52" t="s">
        <v>1177</v>
      </c>
      <c r="B124" s="52" t="s">
        <v>816</v>
      </c>
      <c r="C124" s="52" t="s">
        <v>674</v>
      </c>
      <c r="D124" s="52" t="s">
        <v>682</v>
      </c>
      <c r="E124" s="52" t="s">
        <v>1116</v>
      </c>
      <c r="F124" s="52" t="s">
        <v>1144</v>
      </c>
      <c r="G124" s="201">
        <v>26</v>
      </c>
    </row>
    <row r="125" spans="1:7" s="5" customFormat="1" ht="13.5">
      <c r="A125" s="52" t="s">
        <v>1178</v>
      </c>
      <c r="B125" s="52" t="s">
        <v>816</v>
      </c>
      <c r="C125" s="52" t="s">
        <v>674</v>
      </c>
      <c r="D125" s="52" t="s">
        <v>682</v>
      </c>
      <c r="E125" s="52" t="s">
        <v>1116</v>
      </c>
      <c r="F125" s="52" t="s">
        <v>1144</v>
      </c>
      <c r="G125" s="201">
        <v>18227</v>
      </c>
    </row>
    <row r="126" spans="1:7" s="5" customFormat="1" ht="22.5">
      <c r="A126" s="52" t="s">
        <v>1179</v>
      </c>
      <c r="B126" s="52" t="s">
        <v>816</v>
      </c>
      <c r="C126" s="52" t="s">
        <v>674</v>
      </c>
      <c r="D126" s="52" t="s">
        <v>682</v>
      </c>
      <c r="E126" s="52" t="s">
        <v>1116</v>
      </c>
      <c r="F126" s="52" t="s">
        <v>1118</v>
      </c>
      <c r="G126" s="201">
        <v>65761</v>
      </c>
    </row>
    <row r="127" spans="1:7" s="5" customFormat="1" ht="22.5">
      <c r="A127" s="52" t="s">
        <v>1180</v>
      </c>
      <c r="B127" s="52" t="s">
        <v>816</v>
      </c>
      <c r="C127" s="52" t="s">
        <v>674</v>
      </c>
      <c r="D127" s="52" t="s">
        <v>682</v>
      </c>
      <c r="E127" s="52" t="s">
        <v>1116</v>
      </c>
      <c r="F127" s="52" t="s">
        <v>1118</v>
      </c>
      <c r="G127" s="201">
        <v>117843</v>
      </c>
    </row>
    <row r="128" spans="1:7" s="5" customFormat="1" ht="22.5">
      <c r="A128" s="52" t="s">
        <v>1181</v>
      </c>
      <c r="B128" s="52" t="s">
        <v>816</v>
      </c>
      <c r="C128" s="52" t="s">
        <v>674</v>
      </c>
      <c r="D128" s="52" t="s">
        <v>682</v>
      </c>
      <c r="E128" s="52" t="s">
        <v>1116</v>
      </c>
      <c r="F128" s="52" t="s">
        <v>1118</v>
      </c>
      <c r="G128" s="201">
        <v>179025</v>
      </c>
    </row>
    <row r="129" spans="1:7" s="5" customFormat="1" ht="22.5">
      <c r="A129" s="52" t="s">
        <v>1182</v>
      </c>
      <c r="B129" s="52" t="s">
        <v>816</v>
      </c>
      <c r="C129" s="52" t="s">
        <v>674</v>
      </c>
      <c r="D129" s="52" t="s">
        <v>682</v>
      </c>
      <c r="E129" s="52" t="s">
        <v>1116</v>
      </c>
      <c r="F129" s="52" t="s">
        <v>1118</v>
      </c>
      <c r="G129" s="201">
        <v>292729</v>
      </c>
    </row>
    <row r="130" spans="1:7" s="5" customFormat="1" ht="22.5">
      <c r="A130" s="52" t="s">
        <v>1183</v>
      </c>
      <c r="B130" s="52" t="s">
        <v>816</v>
      </c>
      <c r="C130" s="52" t="s">
        <v>674</v>
      </c>
      <c r="D130" s="52" t="s">
        <v>682</v>
      </c>
      <c r="E130" s="52" t="s">
        <v>1116</v>
      </c>
      <c r="F130" s="52" t="s">
        <v>1118</v>
      </c>
      <c r="G130" s="201">
        <v>173443</v>
      </c>
    </row>
    <row r="131" spans="1:7" s="5" customFormat="1" ht="22.5">
      <c r="A131" s="52" t="s">
        <v>1184</v>
      </c>
      <c r="B131" s="52" t="s">
        <v>816</v>
      </c>
      <c r="C131" s="52" t="s">
        <v>674</v>
      </c>
      <c r="D131" s="52" t="s">
        <v>682</v>
      </c>
      <c r="E131" s="52" t="s">
        <v>1116</v>
      </c>
      <c r="F131" s="52" t="s">
        <v>1118</v>
      </c>
      <c r="G131" s="201">
        <v>320741</v>
      </c>
    </row>
    <row r="132" spans="1:7" s="5" customFormat="1" ht="22.5">
      <c r="A132" s="52" t="s">
        <v>1185</v>
      </c>
      <c r="B132" s="52" t="s">
        <v>816</v>
      </c>
      <c r="C132" s="52" t="s">
        <v>674</v>
      </c>
      <c r="D132" s="52" t="s">
        <v>682</v>
      </c>
      <c r="E132" s="52" t="s">
        <v>1116</v>
      </c>
      <c r="F132" s="52" t="s">
        <v>1118</v>
      </c>
      <c r="G132" s="201">
        <v>420235</v>
      </c>
    </row>
    <row r="133" spans="1:7" s="5" customFormat="1" ht="22.5">
      <c r="A133" s="52" t="s">
        <v>1186</v>
      </c>
      <c r="B133" s="52" t="s">
        <v>816</v>
      </c>
      <c r="C133" s="52" t="s">
        <v>674</v>
      </c>
      <c r="D133" s="52" t="s">
        <v>682</v>
      </c>
      <c r="E133" s="52" t="s">
        <v>1116</v>
      </c>
      <c r="F133" s="52" t="s">
        <v>1118</v>
      </c>
      <c r="G133" s="201">
        <v>1217787</v>
      </c>
    </row>
    <row r="134" spans="1:7" s="5" customFormat="1" ht="22.5">
      <c r="A134" s="52" t="s">
        <v>1187</v>
      </c>
      <c r="B134" s="52" t="s">
        <v>816</v>
      </c>
      <c r="C134" s="52" t="s">
        <v>674</v>
      </c>
      <c r="D134" s="52" t="s">
        <v>682</v>
      </c>
      <c r="E134" s="52" t="s">
        <v>1116</v>
      </c>
      <c r="F134" s="52" t="s">
        <v>1118</v>
      </c>
      <c r="G134" s="201">
        <v>8</v>
      </c>
    </row>
    <row r="135" spans="1:7" s="5" customFormat="1" ht="22.5">
      <c r="A135" s="52" t="s">
        <v>1188</v>
      </c>
      <c r="B135" s="52" t="s">
        <v>816</v>
      </c>
      <c r="C135" s="52" t="s">
        <v>674</v>
      </c>
      <c r="D135" s="52" t="s">
        <v>682</v>
      </c>
      <c r="E135" s="52" t="s">
        <v>1116</v>
      </c>
      <c r="F135" s="52" t="s">
        <v>1118</v>
      </c>
      <c r="G135" s="201">
        <v>953017</v>
      </c>
    </row>
    <row r="136" spans="1:7" s="5" customFormat="1" ht="22.5">
      <c r="A136" s="52" t="s">
        <v>1189</v>
      </c>
      <c r="B136" s="52" t="s">
        <v>816</v>
      </c>
      <c r="C136" s="52" t="s">
        <v>674</v>
      </c>
      <c r="D136" s="52" t="s">
        <v>682</v>
      </c>
      <c r="E136" s="52" t="s">
        <v>1116</v>
      </c>
      <c r="F136" s="52" t="s">
        <v>1118</v>
      </c>
      <c r="G136" s="201">
        <v>215972</v>
      </c>
    </row>
    <row r="137" spans="1:7" s="5" customFormat="1" ht="22.5">
      <c r="A137" s="52" t="s">
        <v>1190</v>
      </c>
      <c r="B137" s="52" t="s">
        <v>816</v>
      </c>
      <c r="C137" s="52" t="s">
        <v>674</v>
      </c>
      <c r="D137" s="52" t="s">
        <v>682</v>
      </c>
      <c r="E137" s="52" t="s">
        <v>1116</v>
      </c>
      <c r="F137" s="52" t="s">
        <v>1118</v>
      </c>
      <c r="G137" s="201">
        <v>744454</v>
      </c>
    </row>
    <row r="138" spans="1:7" s="5" customFormat="1" ht="22.5">
      <c r="A138" s="52" t="s">
        <v>1191</v>
      </c>
      <c r="B138" s="52" t="s">
        <v>816</v>
      </c>
      <c r="C138" s="52" t="s">
        <v>674</v>
      </c>
      <c r="D138" s="52" t="s">
        <v>682</v>
      </c>
      <c r="E138" s="52" t="s">
        <v>1116</v>
      </c>
      <c r="F138" s="52" t="s">
        <v>1118</v>
      </c>
      <c r="G138" s="201">
        <v>442072</v>
      </c>
    </row>
    <row r="139" spans="1:7" s="5" customFormat="1" ht="13.5">
      <c r="A139" s="52" t="s">
        <v>1192</v>
      </c>
      <c r="B139" s="52" t="s">
        <v>816</v>
      </c>
      <c r="C139" s="52" t="s">
        <v>674</v>
      </c>
      <c r="D139" s="52" t="s">
        <v>682</v>
      </c>
      <c r="E139" s="52" t="s">
        <v>1116</v>
      </c>
      <c r="F139" s="52" t="s">
        <v>1193</v>
      </c>
      <c r="G139" s="201">
        <v>290596</v>
      </c>
    </row>
    <row r="140" spans="1:7" s="5" customFormat="1" ht="13.5">
      <c r="A140" s="52" t="s">
        <v>1194</v>
      </c>
      <c r="B140" s="52" t="s">
        <v>816</v>
      </c>
      <c r="C140" s="52" t="s">
        <v>674</v>
      </c>
      <c r="D140" s="52" t="s">
        <v>682</v>
      </c>
      <c r="E140" s="52" t="s">
        <v>1116</v>
      </c>
      <c r="F140" s="52" t="s">
        <v>1193</v>
      </c>
      <c r="G140" s="201">
        <v>382659</v>
      </c>
    </row>
    <row r="141" spans="1:7" s="5" customFormat="1" ht="13.5">
      <c r="A141" s="52" t="s">
        <v>1195</v>
      </c>
      <c r="B141" s="52" t="s">
        <v>816</v>
      </c>
      <c r="C141" s="52" t="s">
        <v>674</v>
      </c>
      <c r="D141" s="52" t="s">
        <v>682</v>
      </c>
      <c r="E141" s="52" t="s">
        <v>1116</v>
      </c>
      <c r="F141" s="52" t="s">
        <v>1040</v>
      </c>
      <c r="G141" s="201">
        <v>563067</v>
      </c>
    </row>
    <row r="142" spans="1:7" s="5" customFormat="1" ht="13.5">
      <c r="A142" s="52" t="s">
        <v>1196</v>
      </c>
      <c r="B142" s="52" t="s">
        <v>816</v>
      </c>
      <c r="C142" s="52" t="s">
        <v>674</v>
      </c>
      <c r="D142" s="52" t="s">
        <v>682</v>
      </c>
      <c r="E142" s="52" t="s">
        <v>1116</v>
      </c>
      <c r="F142" s="52" t="s">
        <v>1040</v>
      </c>
      <c r="G142" s="201">
        <v>1060871</v>
      </c>
    </row>
    <row r="143" spans="1:7" s="5" customFormat="1" ht="13.5">
      <c r="A143" s="52" t="s">
        <v>1197</v>
      </c>
      <c r="B143" s="52" t="s">
        <v>816</v>
      </c>
      <c r="C143" s="52" t="s">
        <v>674</v>
      </c>
      <c r="D143" s="52" t="s">
        <v>682</v>
      </c>
      <c r="E143" s="52" t="s">
        <v>1116</v>
      </c>
      <c r="F143" s="52" t="s">
        <v>1040</v>
      </c>
      <c r="G143" s="201">
        <v>251128</v>
      </c>
    </row>
    <row r="144" spans="1:7" s="5" customFormat="1" ht="13.5">
      <c r="A144" s="52" t="s">
        <v>1198</v>
      </c>
      <c r="B144" s="52" t="s">
        <v>816</v>
      </c>
      <c r="C144" s="52" t="s">
        <v>674</v>
      </c>
      <c r="D144" s="52" t="s">
        <v>682</v>
      </c>
      <c r="E144" s="52" t="s">
        <v>1116</v>
      </c>
      <c r="F144" s="52" t="s">
        <v>1040</v>
      </c>
      <c r="G144" s="201">
        <v>404797</v>
      </c>
    </row>
    <row r="145" spans="1:7" s="5" customFormat="1" ht="13.5">
      <c r="A145" s="52" t="s">
        <v>1199</v>
      </c>
      <c r="B145" s="52" t="s">
        <v>816</v>
      </c>
      <c r="C145" s="52" t="s">
        <v>674</v>
      </c>
      <c r="D145" s="52" t="s">
        <v>682</v>
      </c>
      <c r="E145" s="52" t="s">
        <v>1116</v>
      </c>
      <c r="F145" s="52" t="s">
        <v>1040</v>
      </c>
      <c r="G145" s="201">
        <v>532837</v>
      </c>
    </row>
    <row r="146" spans="1:7" s="5" customFormat="1" ht="13.5">
      <c r="A146" s="52" t="s">
        <v>0</v>
      </c>
      <c r="B146" s="52" t="s">
        <v>816</v>
      </c>
      <c r="C146" s="52" t="s">
        <v>674</v>
      </c>
      <c r="D146" s="52" t="s">
        <v>682</v>
      </c>
      <c r="E146" s="52" t="s">
        <v>1116</v>
      </c>
      <c r="F146" s="52" t="s">
        <v>1040</v>
      </c>
      <c r="G146" s="201">
        <v>797940</v>
      </c>
    </row>
    <row r="147" spans="1:7" s="5" customFormat="1" ht="13.5">
      <c r="A147" s="52" t="s">
        <v>1</v>
      </c>
      <c r="B147" s="52" t="s">
        <v>816</v>
      </c>
      <c r="C147" s="52" t="s">
        <v>674</v>
      </c>
      <c r="D147" s="52" t="s">
        <v>682</v>
      </c>
      <c r="E147" s="52" t="s">
        <v>1116</v>
      </c>
      <c r="F147" s="52" t="s">
        <v>1040</v>
      </c>
      <c r="G147" s="201">
        <v>1573617</v>
      </c>
    </row>
    <row r="148" spans="1:7" s="5" customFormat="1" ht="13.5">
      <c r="A148" s="52" t="s">
        <v>2</v>
      </c>
      <c r="B148" s="52" t="s">
        <v>816</v>
      </c>
      <c r="C148" s="52" t="s">
        <v>674</v>
      </c>
      <c r="D148" s="52" t="s">
        <v>682</v>
      </c>
      <c r="E148" s="52" t="s">
        <v>1116</v>
      </c>
      <c r="F148" s="52" t="s">
        <v>1040</v>
      </c>
      <c r="G148" s="201">
        <v>1963001</v>
      </c>
    </row>
    <row r="149" spans="1:7" s="5" customFormat="1" ht="13.5">
      <c r="A149" s="52" t="s">
        <v>3</v>
      </c>
      <c r="B149" s="52" t="s">
        <v>816</v>
      </c>
      <c r="C149" s="52" t="s">
        <v>674</v>
      </c>
      <c r="D149" s="52" t="s">
        <v>682</v>
      </c>
      <c r="E149" s="52" t="s">
        <v>1116</v>
      </c>
      <c r="F149" s="52" t="s">
        <v>1040</v>
      </c>
      <c r="G149" s="201">
        <v>891906</v>
      </c>
    </row>
    <row r="150" spans="1:7" s="5" customFormat="1" ht="13.5">
      <c r="A150" s="52" t="s">
        <v>4</v>
      </c>
      <c r="B150" s="52" t="s">
        <v>816</v>
      </c>
      <c r="C150" s="52" t="s">
        <v>674</v>
      </c>
      <c r="D150" s="52" t="s">
        <v>682</v>
      </c>
      <c r="E150" s="52" t="s">
        <v>1116</v>
      </c>
      <c r="F150" s="52" t="s">
        <v>1040</v>
      </c>
      <c r="G150" s="201">
        <v>50584</v>
      </c>
    </row>
    <row r="151" spans="1:7" s="5" customFormat="1" ht="13.5">
      <c r="A151" s="52" t="s">
        <v>5</v>
      </c>
      <c r="B151" s="52" t="s">
        <v>816</v>
      </c>
      <c r="C151" s="52" t="s">
        <v>674</v>
      </c>
      <c r="D151" s="52" t="s">
        <v>682</v>
      </c>
      <c r="E151" s="52" t="s">
        <v>1116</v>
      </c>
      <c r="F151" s="52" t="s">
        <v>1040</v>
      </c>
      <c r="G151" s="201">
        <v>252645</v>
      </c>
    </row>
    <row r="152" spans="1:7" s="5" customFormat="1" ht="13.5">
      <c r="A152" s="52" t="s">
        <v>6</v>
      </c>
      <c r="B152" s="52" t="s">
        <v>816</v>
      </c>
      <c r="C152" s="52" t="s">
        <v>674</v>
      </c>
      <c r="D152" s="52" t="s">
        <v>682</v>
      </c>
      <c r="E152" s="52" t="s">
        <v>1116</v>
      </c>
      <c r="F152" s="52" t="s">
        <v>7</v>
      </c>
      <c r="G152" s="201">
        <v>431235</v>
      </c>
    </row>
    <row r="153" spans="1:7" s="5" customFormat="1" ht="22.5">
      <c r="A153" s="52" t="s">
        <v>8</v>
      </c>
      <c r="B153" s="52" t="s">
        <v>816</v>
      </c>
      <c r="C153" s="52" t="s">
        <v>674</v>
      </c>
      <c r="D153" s="52" t="s">
        <v>682</v>
      </c>
      <c r="E153" s="52" t="s">
        <v>1116</v>
      </c>
      <c r="F153" s="52" t="s">
        <v>1118</v>
      </c>
      <c r="G153" s="201">
        <v>311308</v>
      </c>
    </row>
    <row r="154" spans="1:7" s="5" customFormat="1" ht="13.5">
      <c r="A154" s="52" t="s">
        <v>9</v>
      </c>
      <c r="B154" s="52" t="s">
        <v>816</v>
      </c>
      <c r="C154" s="52" t="s">
        <v>674</v>
      </c>
      <c r="D154" s="52" t="s">
        <v>682</v>
      </c>
      <c r="E154" s="52" t="s">
        <v>1116</v>
      </c>
      <c r="F154" s="52" t="s">
        <v>1193</v>
      </c>
      <c r="G154" s="201">
        <v>190891</v>
      </c>
    </row>
    <row r="155" spans="1:7" s="5" customFormat="1" ht="13.5">
      <c r="A155" s="52" t="s">
        <v>10</v>
      </c>
      <c r="B155" s="52" t="s">
        <v>816</v>
      </c>
      <c r="C155" s="52" t="s">
        <v>674</v>
      </c>
      <c r="D155" s="52" t="s">
        <v>682</v>
      </c>
      <c r="E155" s="52" t="s">
        <v>1116</v>
      </c>
      <c r="F155" s="52" t="s">
        <v>1193</v>
      </c>
      <c r="G155" s="201">
        <v>635073</v>
      </c>
    </row>
    <row r="156" spans="1:7" s="5" customFormat="1" ht="13.5">
      <c r="A156" s="52" t="s">
        <v>11</v>
      </c>
      <c r="B156" s="52" t="s">
        <v>816</v>
      </c>
      <c r="C156" s="52" t="s">
        <v>674</v>
      </c>
      <c r="D156" s="52" t="s">
        <v>682</v>
      </c>
      <c r="E156" s="52" t="s">
        <v>1116</v>
      </c>
      <c r="F156" s="52" t="s">
        <v>1193</v>
      </c>
      <c r="G156" s="201">
        <v>844130</v>
      </c>
    </row>
    <row r="157" spans="1:7" s="5" customFormat="1" ht="13.5">
      <c r="A157" s="52" t="s">
        <v>12</v>
      </c>
      <c r="B157" s="52" t="s">
        <v>816</v>
      </c>
      <c r="C157" s="52" t="s">
        <v>674</v>
      </c>
      <c r="D157" s="52" t="s">
        <v>682</v>
      </c>
      <c r="E157" s="52" t="s">
        <v>1116</v>
      </c>
      <c r="F157" s="52" t="s">
        <v>1193</v>
      </c>
      <c r="G157" s="201">
        <v>464492</v>
      </c>
    </row>
    <row r="158" spans="1:7" s="5" customFormat="1" ht="13.5">
      <c r="A158" s="52" t="s">
        <v>13</v>
      </c>
      <c r="B158" s="52" t="s">
        <v>816</v>
      </c>
      <c r="C158" s="52" t="s">
        <v>674</v>
      </c>
      <c r="D158" s="52" t="s">
        <v>682</v>
      </c>
      <c r="E158" s="52" t="s">
        <v>14</v>
      </c>
      <c r="F158" s="52" t="s">
        <v>15</v>
      </c>
      <c r="G158" s="201">
        <v>591503</v>
      </c>
    </row>
    <row r="159" spans="1:7" s="5" customFormat="1" ht="13.5">
      <c r="A159" s="52" t="s">
        <v>16</v>
      </c>
      <c r="B159" s="52" t="s">
        <v>816</v>
      </c>
      <c r="C159" s="52" t="s">
        <v>674</v>
      </c>
      <c r="D159" s="52" t="s">
        <v>682</v>
      </c>
      <c r="E159" s="52" t="s">
        <v>14</v>
      </c>
      <c r="F159" s="52" t="s">
        <v>15</v>
      </c>
      <c r="G159" s="201">
        <v>6162392</v>
      </c>
    </row>
    <row r="160" spans="1:7" s="5" customFormat="1" ht="13.5">
      <c r="A160" s="52" t="s">
        <v>17</v>
      </c>
      <c r="B160" s="52" t="s">
        <v>816</v>
      </c>
      <c r="C160" s="52" t="s">
        <v>674</v>
      </c>
      <c r="D160" s="52" t="s">
        <v>682</v>
      </c>
      <c r="E160" s="52" t="s">
        <v>14</v>
      </c>
      <c r="F160" s="52" t="s">
        <v>15</v>
      </c>
      <c r="G160" s="201">
        <v>236880</v>
      </c>
    </row>
    <row r="161" spans="1:7" s="5" customFormat="1" ht="13.5">
      <c r="A161" s="52" t="s">
        <v>18</v>
      </c>
      <c r="B161" s="52" t="s">
        <v>816</v>
      </c>
      <c r="C161" s="52" t="s">
        <v>674</v>
      </c>
      <c r="D161" s="52" t="s">
        <v>682</v>
      </c>
      <c r="E161" s="52" t="s">
        <v>14</v>
      </c>
      <c r="F161" s="52" t="s">
        <v>15</v>
      </c>
      <c r="G161" s="201">
        <v>281684</v>
      </c>
    </row>
    <row r="162" spans="1:7" s="5" customFormat="1" ht="13.5">
      <c r="A162" s="52" t="s">
        <v>19</v>
      </c>
      <c r="B162" s="52" t="s">
        <v>816</v>
      </c>
      <c r="C162" s="52" t="s">
        <v>674</v>
      </c>
      <c r="D162" s="52" t="s">
        <v>682</v>
      </c>
      <c r="E162" s="52" t="s">
        <v>14</v>
      </c>
      <c r="F162" s="52" t="s">
        <v>15</v>
      </c>
      <c r="G162" s="201">
        <v>732107</v>
      </c>
    </row>
    <row r="163" spans="1:7" s="5" customFormat="1" ht="13.5">
      <c r="A163" s="52" t="s">
        <v>20</v>
      </c>
      <c r="B163" s="52" t="s">
        <v>816</v>
      </c>
      <c r="C163" s="52" t="s">
        <v>674</v>
      </c>
      <c r="D163" s="52" t="s">
        <v>682</v>
      </c>
      <c r="E163" s="52" t="s">
        <v>14</v>
      </c>
      <c r="F163" s="52" t="s">
        <v>15</v>
      </c>
      <c r="G163" s="201">
        <v>523524</v>
      </c>
    </row>
    <row r="164" spans="1:7" s="5" customFormat="1" ht="13.5">
      <c r="A164" s="52" t="s">
        <v>21</v>
      </c>
      <c r="B164" s="52" t="s">
        <v>816</v>
      </c>
      <c r="C164" s="52" t="s">
        <v>674</v>
      </c>
      <c r="D164" s="52" t="s">
        <v>682</v>
      </c>
      <c r="E164" s="52" t="s">
        <v>14</v>
      </c>
      <c r="F164" s="52" t="s">
        <v>15</v>
      </c>
      <c r="G164" s="201">
        <v>1160128</v>
      </c>
    </row>
    <row r="165" spans="1:7" s="5" customFormat="1" ht="13.5">
      <c r="A165" s="52" t="s">
        <v>22</v>
      </c>
      <c r="B165" s="52" t="s">
        <v>816</v>
      </c>
      <c r="C165" s="52" t="s">
        <v>674</v>
      </c>
      <c r="D165" s="52" t="s">
        <v>682</v>
      </c>
      <c r="E165" s="52" t="s">
        <v>14</v>
      </c>
      <c r="F165" s="52" t="s">
        <v>15</v>
      </c>
      <c r="G165" s="201">
        <v>67748</v>
      </c>
    </row>
    <row r="166" spans="1:7" s="5" customFormat="1" ht="13.5">
      <c r="A166" s="52" t="s">
        <v>23</v>
      </c>
      <c r="B166" s="52" t="s">
        <v>816</v>
      </c>
      <c r="C166" s="52" t="s">
        <v>674</v>
      </c>
      <c r="D166" s="52" t="s">
        <v>682</v>
      </c>
      <c r="E166" s="52" t="s">
        <v>14</v>
      </c>
      <c r="F166" s="52" t="s">
        <v>15</v>
      </c>
      <c r="G166" s="201">
        <v>1178023</v>
      </c>
    </row>
    <row r="167" spans="1:7" s="5" customFormat="1" ht="13.5">
      <c r="A167" s="52" t="s">
        <v>24</v>
      </c>
      <c r="B167" s="52" t="s">
        <v>816</v>
      </c>
      <c r="C167" s="52" t="s">
        <v>674</v>
      </c>
      <c r="D167" s="52" t="s">
        <v>682</v>
      </c>
      <c r="E167" s="52" t="s">
        <v>14</v>
      </c>
      <c r="F167" s="52" t="s">
        <v>15</v>
      </c>
      <c r="G167" s="201">
        <v>1030396</v>
      </c>
    </row>
    <row r="168" spans="1:7" s="5" customFormat="1" ht="13.5">
      <c r="A168" s="52" t="s">
        <v>25</v>
      </c>
      <c r="B168" s="52" t="s">
        <v>816</v>
      </c>
      <c r="C168" s="52" t="s">
        <v>674</v>
      </c>
      <c r="D168" s="52" t="s">
        <v>682</v>
      </c>
      <c r="E168" s="52" t="s">
        <v>14</v>
      </c>
      <c r="F168" s="52" t="s">
        <v>15</v>
      </c>
      <c r="G168" s="201">
        <v>820813</v>
      </c>
    </row>
    <row r="169" spans="1:7" s="5" customFormat="1" ht="13.5">
      <c r="A169" s="52" t="s">
        <v>26</v>
      </c>
      <c r="B169" s="52" t="s">
        <v>816</v>
      </c>
      <c r="C169" s="52" t="s">
        <v>674</v>
      </c>
      <c r="D169" s="52" t="s">
        <v>682</v>
      </c>
      <c r="E169" s="52" t="s">
        <v>14</v>
      </c>
      <c r="F169" s="52" t="s">
        <v>15</v>
      </c>
      <c r="G169" s="201">
        <v>480481</v>
      </c>
    </row>
    <row r="170" spans="1:7" s="5" customFormat="1" ht="13.5">
      <c r="A170" s="52" t="s">
        <v>27</v>
      </c>
      <c r="B170" s="52" t="s">
        <v>816</v>
      </c>
      <c r="C170" s="52" t="s">
        <v>674</v>
      </c>
      <c r="D170" s="52" t="s">
        <v>682</v>
      </c>
      <c r="E170" s="52" t="s">
        <v>14</v>
      </c>
      <c r="F170" s="52" t="s">
        <v>1044</v>
      </c>
      <c r="G170" s="201">
        <v>177006</v>
      </c>
    </row>
    <row r="171" spans="1:7" s="5" customFormat="1" ht="13.5">
      <c r="A171" s="52" t="s">
        <v>28</v>
      </c>
      <c r="B171" s="52" t="s">
        <v>816</v>
      </c>
      <c r="C171" s="52" t="s">
        <v>674</v>
      </c>
      <c r="D171" s="52" t="s">
        <v>682</v>
      </c>
      <c r="E171" s="52" t="s">
        <v>14</v>
      </c>
      <c r="F171" s="52" t="s">
        <v>1044</v>
      </c>
      <c r="G171" s="201">
        <v>194604</v>
      </c>
    </row>
    <row r="172" spans="1:7" s="5" customFormat="1" ht="13.5">
      <c r="A172" s="52" t="s">
        <v>29</v>
      </c>
      <c r="B172" s="52" t="s">
        <v>816</v>
      </c>
      <c r="C172" s="52" t="s">
        <v>674</v>
      </c>
      <c r="D172" s="52" t="s">
        <v>682</v>
      </c>
      <c r="E172" s="52" t="s">
        <v>14</v>
      </c>
      <c r="F172" s="52" t="s">
        <v>30</v>
      </c>
      <c r="G172" s="201">
        <v>201640</v>
      </c>
    </row>
    <row r="173" spans="1:7" s="5" customFormat="1" ht="13.5">
      <c r="A173" s="52" t="s">
        <v>31</v>
      </c>
      <c r="B173" s="52" t="s">
        <v>816</v>
      </c>
      <c r="C173" s="52" t="s">
        <v>674</v>
      </c>
      <c r="D173" s="52" t="s">
        <v>682</v>
      </c>
      <c r="E173" s="52" t="s">
        <v>14</v>
      </c>
      <c r="F173" s="52" t="s">
        <v>1040</v>
      </c>
      <c r="G173" s="201">
        <v>98413</v>
      </c>
    </row>
    <row r="174" spans="1:7" s="5" customFormat="1" ht="13.5">
      <c r="A174" s="52" t="s">
        <v>32</v>
      </c>
      <c r="B174" s="52" t="s">
        <v>816</v>
      </c>
      <c r="C174" s="52" t="s">
        <v>674</v>
      </c>
      <c r="D174" s="52" t="s">
        <v>682</v>
      </c>
      <c r="E174" s="52" t="s">
        <v>14</v>
      </c>
      <c r="F174" s="52" t="s">
        <v>33</v>
      </c>
      <c r="G174" s="201">
        <v>213029</v>
      </c>
    </row>
    <row r="175" spans="1:7" s="5" customFormat="1" ht="13.5">
      <c r="A175" s="52" t="s">
        <v>34</v>
      </c>
      <c r="B175" s="52" t="s">
        <v>816</v>
      </c>
      <c r="C175" s="52" t="s">
        <v>674</v>
      </c>
      <c r="D175" s="52" t="s">
        <v>682</v>
      </c>
      <c r="E175" s="52" t="s">
        <v>14</v>
      </c>
      <c r="F175" s="52" t="s">
        <v>1175</v>
      </c>
      <c r="G175" s="201">
        <v>93121</v>
      </c>
    </row>
    <row r="176" spans="1:7" s="5" customFormat="1" ht="13.5">
      <c r="A176" s="52" t="s">
        <v>35</v>
      </c>
      <c r="B176" s="52" t="s">
        <v>816</v>
      </c>
      <c r="C176" s="52" t="s">
        <v>674</v>
      </c>
      <c r="D176" s="52" t="s">
        <v>682</v>
      </c>
      <c r="E176" s="52" t="s">
        <v>14</v>
      </c>
      <c r="F176" s="52" t="s">
        <v>1175</v>
      </c>
      <c r="G176" s="201">
        <v>163202</v>
      </c>
    </row>
    <row r="177" spans="1:7" s="5" customFormat="1" ht="13.5">
      <c r="A177" s="52" t="s">
        <v>36</v>
      </c>
      <c r="B177" s="52" t="s">
        <v>816</v>
      </c>
      <c r="C177" s="52" t="s">
        <v>674</v>
      </c>
      <c r="D177" s="52" t="s">
        <v>682</v>
      </c>
      <c r="E177" s="52" t="s">
        <v>14</v>
      </c>
      <c r="F177" s="52" t="s">
        <v>1175</v>
      </c>
      <c r="G177" s="201">
        <v>354425</v>
      </c>
    </row>
    <row r="178" spans="1:7" s="5" customFormat="1" ht="13.5">
      <c r="A178" s="52" t="s">
        <v>37</v>
      </c>
      <c r="B178" s="52" t="s">
        <v>816</v>
      </c>
      <c r="C178" s="52" t="s">
        <v>674</v>
      </c>
      <c r="D178" s="52" t="s">
        <v>682</v>
      </c>
      <c r="E178" s="52" t="s">
        <v>14</v>
      </c>
      <c r="F178" s="52" t="s">
        <v>33</v>
      </c>
      <c r="G178" s="201">
        <v>195451</v>
      </c>
    </row>
    <row r="179" spans="1:7" s="5" customFormat="1" ht="13.5">
      <c r="A179" s="52" t="s">
        <v>38</v>
      </c>
      <c r="B179" s="52" t="s">
        <v>816</v>
      </c>
      <c r="C179" s="52" t="s">
        <v>674</v>
      </c>
      <c r="D179" s="52" t="s">
        <v>682</v>
      </c>
      <c r="E179" s="52" t="s">
        <v>14</v>
      </c>
      <c r="F179" s="52" t="s">
        <v>33</v>
      </c>
      <c r="G179" s="201">
        <v>405593</v>
      </c>
    </row>
    <row r="180" spans="1:7" s="5" customFormat="1" ht="13.5">
      <c r="A180" s="52" t="s">
        <v>39</v>
      </c>
      <c r="B180" s="52" t="s">
        <v>816</v>
      </c>
      <c r="C180" s="52" t="s">
        <v>674</v>
      </c>
      <c r="D180" s="52" t="s">
        <v>682</v>
      </c>
      <c r="E180" s="52" t="s">
        <v>14</v>
      </c>
      <c r="F180" s="52" t="s">
        <v>33</v>
      </c>
      <c r="G180" s="201">
        <v>432188</v>
      </c>
    </row>
    <row r="181" spans="1:7" s="5" customFormat="1" ht="13.5">
      <c r="A181" s="52" t="s">
        <v>40</v>
      </c>
      <c r="B181" s="52" t="s">
        <v>816</v>
      </c>
      <c r="C181" s="52" t="s">
        <v>674</v>
      </c>
      <c r="D181" s="52" t="s">
        <v>682</v>
      </c>
      <c r="E181" s="52" t="s">
        <v>14</v>
      </c>
      <c r="F181" s="52" t="s">
        <v>1175</v>
      </c>
      <c r="G181" s="201">
        <v>486214</v>
      </c>
    </row>
    <row r="182" spans="1:7" s="5" customFormat="1" ht="13.5">
      <c r="A182" s="52" t="s">
        <v>41</v>
      </c>
      <c r="B182" s="52" t="s">
        <v>816</v>
      </c>
      <c r="C182" s="52" t="s">
        <v>674</v>
      </c>
      <c r="D182" s="52" t="s">
        <v>682</v>
      </c>
      <c r="E182" s="52" t="s">
        <v>14</v>
      </c>
      <c r="F182" s="52" t="s">
        <v>33</v>
      </c>
      <c r="G182" s="201">
        <v>486911</v>
      </c>
    </row>
    <row r="183" spans="1:7" s="5" customFormat="1" ht="13.5">
      <c r="A183" s="52" t="s">
        <v>42</v>
      </c>
      <c r="B183" s="52" t="s">
        <v>816</v>
      </c>
      <c r="C183" s="52" t="s">
        <v>674</v>
      </c>
      <c r="D183" s="52" t="s">
        <v>682</v>
      </c>
      <c r="E183" s="52" t="s">
        <v>14</v>
      </c>
      <c r="F183" s="52" t="s">
        <v>33</v>
      </c>
      <c r="G183" s="201">
        <v>493841</v>
      </c>
    </row>
    <row r="184" spans="1:7" s="5" customFormat="1" ht="13.5">
      <c r="A184" s="52" t="s">
        <v>43</v>
      </c>
      <c r="B184" s="52" t="s">
        <v>816</v>
      </c>
      <c r="C184" s="52" t="s">
        <v>674</v>
      </c>
      <c r="D184" s="52" t="s">
        <v>682</v>
      </c>
      <c r="E184" s="52" t="s">
        <v>44</v>
      </c>
      <c r="F184" s="52" t="s">
        <v>45</v>
      </c>
      <c r="G184" s="201">
        <v>383208</v>
      </c>
    </row>
    <row r="185" spans="1:7" s="5" customFormat="1" ht="13.5">
      <c r="A185" s="52" t="s">
        <v>46</v>
      </c>
      <c r="B185" s="52" t="s">
        <v>816</v>
      </c>
      <c r="C185" s="52" t="s">
        <v>674</v>
      </c>
      <c r="D185" s="52" t="s">
        <v>682</v>
      </c>
      <c r="E185" s="52" t="s">
        <v>44</v>
      </c>
      <c r="F185" s="52" t="s">
        <v>1040</v>
      </c>
      <c r="G185" s="201">
        <v>145488</v>
      </c>
    </row>
    <row r="186" spans="1:7" s="5" customFormat="1" ht="13.5">
      <c r="A186" s="52" t="s">
        <v>47</v>
      </c>
      <c r="B186" s="52" t="s">
        <v>816</v>
      </c>
      <c r="C186" s="52" t="s">
        <v>674</v>
      </c>
      <c r="D186" s="52" t="s">
        <v>682</v>
      </c>
      <c r="E186" s="52" t="s">
        <v>44</v>
      </c>
      <c r="F186" s="52" t="s">
        <v>45</v>
      </c>
      <c r="G186" s="201">
        <v>118040</v>
      </c>
    </row>
    <row r="187" spans="1:7" s="5" customFormat="1" ht="13.5">
      <c r="A187" s="52" t="s">
        <v>48</v>
      </c>
      <c r="B187" s="52" t="s">
        <v>816</v>
      </c>
      <c r="C187" s="52" t="s">
        <v>674</v>
      </c>
      <c r="D187" s="52" t="s">
        <v>682</v>
      </c>
      <c r="E187" s="52" t="s">
        <v>44</v>
      </c>
      <c r="F187" s="52" t="s">
        <v>1040</v>
      </c>
      <c r="G187" s="201">
        <v>275717</v>
      </c>
    </row>
    <row r="188" spans="1:7" s="5" customFormat="1" ht="13.5">
      <c r="A188" s="52" t="s">
        <v>49</v>
      </c>
      <c r="B188" s="52" t="s">
        <v>816</v>
      </c>
      <c r="C188" s="52" t="s">
        <v>674</v>
      </c>
      <c r="D188" s="52" t="s">
        <v>682</v>
      </c>
      <c r="E188" s="52" t="s">
        <v>44</v>
      </c>
      <c r="F188" s="52" t="s">
        <v>1040</v>
      </c>
      <c r="G188" s="201">
        <v>507101</v>
      </c>
    </row>
    <row r="189" spans="1:7" s="5" customFormat="1" ht="13.5">
      <c r="A189" s="52" t="s">
        <v>50</v>
      </c>
      <c r="B189" s="52" t="s">
        <v>816</v>
      </c>
      <c r="C189" s="52" t="s">
        <v>674</v>
      </c>
      <c r="D189" s="52" t="s">
        <v>682</v>
      </c>
      <c r="E189" s="52" t="s">
        <v>44</v>
      </c>
      <c r="F189" s="52" t="s">
        <v>45</v>
      </c>
      <c r="G189" s="201">
        <v>516127</v>
      </c>
    </row>
    <row r="190" spans="1:7" s="5" customFormat="1" ht="13.5">
      <c r="A190" s="52" t="s">
        <v>51</v>
      </c>
      <c r="B190" s="52" t="s">
        <v>816</v>
      </c>
      <c r="C190" s="52" t="s">
        <v>674</v>
      </c>
      <c r="D190" s="52" t="s">
        <v>682</v>
      </c>
      <c r="E190" s="52" t="s">
        <v>44</v>
      </c>
      <c r="F190" s="52" t="s">
        <v>45</v>
      </c>
      <c r="G190" s="201">
        <v>920746</v>
      </c>
    </row>
    <row r="191" spans="1:7" s="5" customFormat="1" ht="13.5">
      <c r="A191" s="52" t="s">
        <v>52</v>
      </c>
      <c r="B191" s="52" t="s">
        <v>816</v>
      </c>
      <c r="C191" s="52" t="s">
        <v>674</v>
      </c>
      <c r="D191" s="52" t="s">
        <v>682</v>
      </c>
      <c r="E191" s="52" t="s">
        <v>44</v>
      </c>
      <c r="F191" s="52" t="s">
        <v>45</v>
      </c>
      <c r="G191" s="201">
        <v>809020</v>
      </c>
    </row>
    <row r="192" spans="1:7" s="5" customFormat="1" ht="13.5">
      <c r="A192" s="52" t="s">
        <v>53</v>
      </c>
      <c r="B192" s="52" t="s">
        <v>816</v>
      </c>
      <c r="C192" s="52" t="s">
        <v>674</v>
      </c>
      <c r="D192" s="52" t="s">
        <v>682</v>
      </c>
      <c r="E192" s="52" t="s">
        <v>44</v>
      </c>
      <c r="F192" s="52" t="s">
        <v>45</v>
      </c>
      <c r="G192" s="201">
        <v>527237</v>
      </c>
    </row>
    <row r="193" spans="1:7" s="5" customFormat="1" ht="13.5">
      <c r="A193" s="52" t="s">
        <v>54</v>
      </c>
      <c r="B193" s="52" t="s">
        <v>816</v>
      </c>
      <c r="C193" s="52" t="s">
        <v>674</v>
      </c>
      <c r="D193" s="52" t="s">
        <v>682</v>
      </c>
      <c r="E193" s="52" t="s">
        <v>44</v>
      </c>
      <c r="F193" s="52" t="s">
        <v>45</v>
      </c>
      <c r="G193" s="201">
        <v>974037</v>
      </c>
    </row>
    <row r="194" spans="1:7" s="5" customFormat="1" ht="13.5">
      <c r="A194" s="52" t="s">
        <v>55</v>
      </c>
      <c r="B194" s="52" t="s">
        <v>816</v>
      </c>
      <c r="C194" s="52" t="s">
        <v>674</v>
      </c>
      <c r="D194" s="52" t="s">
        <v>682</v>
      </c>
      <c r="E194" s="52" t="s">
        <v>44</v>
      </c>
      <c r="F194" s="52" t="s">
        <v>45</v>
      </c>
      <c r="G194" s="201">
        <v>773783</v>
      </c>
    </row>
    <row r="195" spans="1:7" s="5" customFormat="1" ht="13.5">
      <c r="A195" s="52" t="s">
        <v>56</v>
      </c>
      <c r="B195" s="52" t="s">
        <v>816</v>
      </c>
      <c r="C195" s="52" t="s">
        <v>674</v>
      </c>
      <c r="D195" s="52" t="s">
        <v>682</v>
      </c>
      <c r="E195" s="52" t="s">
        <v>44</v>
      </c>
      <c r="F195" s="52" t="s">
        <v>45</v>
      </c>
      <c r="G195" s="201">
        <v>907496</v>
      </c>
    </row>
    <row r="196" spans="1:7" s="5" customFormat="1" ht="13.5">
      <c r="A196" s="52" t="s">
        <v>57</v>
      </c>
      <c r="B196" s="52" t="s">
        <v>816</v>
      </c>
      <c r="C196" s="52" t="s">
        <v>674</v>
      </c>
      <c r="D196" s="52" t="s">
        <v>682</v>
      </c>
      <c r="E196" s="52" t="s">
        <v>44</v>
      </c>
      <c r="F196" s="52" t="s">
        <v>45</v>
      </c>
      <c r="G196" s="201">
        <v>764351</v>
      </c>
    </row>
    <row r="197" spans="1:7" s="5" customFormat="1" ht="13.5">
      <c r="A197" s="52" t="s">
        <v>58</v>
      </c>
      <c r="B197" s="52" t="s">
        <v>816</v>
      </c>
      <c r="C197" s="52" t="s">
        <v>674</v>
      </c>
      <c r="D197" s="52" t="s">
        <v>682</v>
      </c>
      <c r="E197" s="52" t="s">
        <v>44</v>
      </c>
      <c r="F197" s="52" t="s">
        <v>45</v>
      </c>
      <c r="G197" s="201">
        <v>704410</v>
      </c>
    </row>
    <row r="198" spans="1:7" s="5" customFormat="1" ht="13.5">
      <c r="A198" s="52" t="s">
        <v>59</v>
      </c>
      <c r="B198" s="52" t="s">
        <v>816</v>
      </c>
      <c r="C198" s="52" t="s">
        <v>674</v>
      </c>
      <c r="D198" s="52" t="s">
        <v>682</v>
      </c>
      <c r="E198" s="52" t="s">
        <v>44</v>
      </c>
      <c r="F198" s="52" t="s">
        <v>45</v>
      </c>
      <c r="G198" s="201">
        <v>934765</v>
      </c>
    </row>
    <row r="199" spans="1:7" s="5" customFormat="1" ht="13.5">
      <c r="A199" s="52" t="s">
        <v>60</v>
      </c>
      <c r="B199" s="52" t="s">
        <v>816</v>
      </c>
      <c r="C199" s="52" t="s">
        <v>674</v>
      </c>
      <c r="D199" s="52" t="s">
        <v>682</v>
      </c>
      <c r="E199" s="52" t="s">
        <v>44</v>
      </c>
      <c r="F199" s="52" t="s">
        <v>45</v>
      </c>
      <c r="G199" s="201">
        <v>74053</v>
      </c>
    </row>
    <row r="200" spans="1:7" s="5" customFormat="1" ht="13.5">
      <c r="A200" s="52" t="s">
        <v>61</v>
      </c>
      <c r="B200" s="52" t="s">
        <v>816</v>
      </c>
      <c r="C200" s="52" t="s">
        <v>674</v>
      </c>
      <c r="D200" s="52" t="s">
        <v>682</v>
      </c>
      <c r="E200" s="52" t="s">
        <v>44</v>
      </c>
      <c r="F200" s="52" t="s">
        <v>45</v>
      </c>
      <c r="G200" s="201">
        <v>186342</v>
      </c>
    </row>
    <row r="201" spans="1:7" s="5" customFormat="1" ht="13.5">
      <c r="A201" s="52" t="s">
        <v>62</v>
      </c>
      <c r="B201" s="52" t="s">
        <v>816</v>
      </c>
      <c r="C201" s="52" t="s">
        <v>674</v>
      </c>
      <c r="D201" s="52" t="s">
        <v>682</v>
      </c>
      <c r="E201" s="52" t="s">
        <v>44</v>
      </c>
      <c r="F201" s="52" t="s">
        <v>45</v>
      </c>
      <c r="G201" s="201">
        <v>274401</v>
      </c>
    </row>
    <row r="202" spans="1:7" s="5" customFormat="1" ht="13.5">
      <c r="A202" s="52" t="s">
        <v>63</v>
      </c>
      <c r="B202" s="52" t="s">
        <v>816</v>
      </c>
      <c r="C202" s="52" t="s">
        <v>674</v>
      </c>
      <c r="D202" s="52" t="s">
        <v>682</v>
      </c>
      <c r="E202" s="52" t="s">
        <v>44</v>
      </c>
      <c r="F202" s="52" t="s">
        <v>45</v>
      </c>
      <c r="G202" s="201">
        <v>556638</v>
      </c>
    </row>
    <row r="203" spans="1:7" s="5" customFormat="1" ht="13.5">
      <c r="A203" s="52" t="s">
        <v>64</v>
      </c>
      <c r="B203" s="52" t="s">
        <v>816</v>
      </c>
      <c r="C203" s="52" t="s">
        <v>674</v>
      </c>
      <c r="D203" s="52" t="s">
        <v>682</v>
      </c>
      <c r="E203" s="52" t="s">
        <v>44</v>
      </c>
      <c r="F203" s="52" t="s">
        <v>45</v>
      </c>
      <c r="G203" s="201">
        <v>693050</v>
      </c>
    </row>
    <row r="204" spans="1:7" s="5" customFormat="1" ht="13.5">
      <c r="A204" s="52" t="s">
        <v>65</v>
      </c>
      <c r="B204" s="52" t="s">
        <v>816</v>
      </c>
      <c r="C204" s="52" t="s">
        <v>674</v>
      </c>
      <c r="D204" s="52" t="s">
        <v>682</v>
      </c>
      <c r="E204" s="52" t="s">
        <v>44</v>
      </c>
      <c r="F204" s="52" t="s">
        <v>45</v>
      </c>
      <c r="G204" s="201">
        <v>525994</v>
      </c>
    </row>
    <row r="205" spans="1:7" s="5" customFormat="1" ht="13.5">
      <c r="A205" s="52" t="s">
        <v>66</v>
      </c>
      <c r="B205" s="52" t="s">
        <v>816</v>
      </c>
      <c r="C205" s="52" t="s">
        <v>674</v>
      </c>
      <c r="D205" s="52" t="s">
        <v>682</v>
      </c>
      <c r="E205" s="52" t="s">
        <v>44</v>
      </c>
      <c r="F205" s="52" t="s">
        <v>45</v>
      </c>
      <c r="G205" s="201">
        <v>839997</v>
      </c>
    </row>
    <row r="206" spans="1:7" s="5" customFormat="1" ht="13.5">
      <c r="A206" s="52" t="s">
        <v>67</v>
      </c>
      <c r="B206" s="52" t="s">
        <v>816</v>
      </c>
      <c r="C206" s="52" t="s">
        <v>674</v>
      </c>
      <c r="D206" s="52" t="s">
        <v>682</v>
      </c>
      <c r="E206" s="52" t="s">
        <v>44</v>
      </c>
      <c r="F206" s="52" t="s">
        <v>45</v>
      </c>
      <c r="G206" s="201">
        <v>509137</v>
      </c>
    </row>
    <row r="207" spans="1:7" s="5" customFormat="1" ht="13.5">
      <c r="A207" s="52" t="s">
        <v>68</v>
      </c>
      <c r="B207" s="52" t="s">
        <v>816</v>
      </c>
      <c r="C207" s="52" t="s">
        <v>674</v>
      </c>
      <c r="D207" s="52" t="s">
        <v>682</v>
      </c>
      <c r="E207" s="52" t="s">
        <v>44</v>
      </c>
      <c r="F207" s="52" t="s">
        <v>45</v>
      </c>
      <c r="G207" s="201">
        <v>293914</v>
      </c>
    </row>
    <row r="208" spans="1:7" s="5" customFormat="1" ht="13.5">
      <c r="A208" s="52" t="s">
        <v>69</v>
      </c>
      <c r="B208" s="52" t="s">
        <v>816</v>
      </c>
      <c r="C208" s="52" t="s">
        <v>674</v>
      </c>
      <c r="D208" s="52" t="s">
        <v>682</v>
      </c>
      <c r="E208" s="52" t="s">
        <v>70</v>
      </c>
      <c r="F208" s="52" t="s">
        <v>1040</v>
      </c>
      <c r="G208" s="201">
        <v>3081286</v>
      </c>
    </row>
    <row r="209" spans="1:7" s="5" customFormat="1" ht="13.5">
      <c r="A209" s="52" t="s">
        <v>71</v>
      </c>
      <c r="B209" s="52" t="s">
        <v>816</v>
      </c>
      <c r="C209" s="52" t="s">
        <v>674</v>
      </c>
      <c r="D209" s="52" t="s">
        <v>682</v>
      </c>
      <c r="E209" s="52" t="s">
        <v>70</v>
      </c>
      <c r="F209" s="52" t="s">
        <v>1040</v>
      </c>
      <c r="G209" s="201">
        <v>2080427</v>
      </c>
    </row>
    <row r="210" spans="1:7" s="5" customFormat="1" ht="13.5">
      <c r="A210" s="52" t="s">
        <v>72</v>
      </c>
      <c r="B210" s="52" t="s">
        <v>816</v>
      </c>
      <c r="C210" s="52" t="s">
        <v>674</v>
      </c>
      <c r="D210" s="52" t="s">
        <v>682</v>
      </c>
      <c r="E210" s="52" t="s">
        <v>70</v>
      </c>
      <c r="F210" s="52" t="s">
        <v>73</v>
      </c>
      <c r="G210" s="201">
        <v>333498</v>
      </c>
    </row>
    <row r="211" spans="1:7" s="5" customFormat="1" ht="13.5">
      <c r="A211" s="52" t="s">
        <v>74</v>
      </c>
      <c r="B211" s="52" t="s">
        <v>816</v>
      </c>
      <c r="C211" s="52" t="s">
        <v>674</v>
      </c>
      <c r="D211" s="52" t="s">
        <v>682</v>
      </c>
      <c r="E211" s="52" t="s">
        <v>70</v>
      </c>
      <c r="F211" s="52" t="s">
        <v>73</v>
      </c>
      <c r="G211" s="201">
        <v>634889</v>
      </c>
    </row>
    <row r="212" spans="1:7" s="5" customFormat="1" ht="13.5">
      <c r="A212" s="52" t="s">
        <v>75</v>
      </c>
      <c r="B212" s="52" t="s">
        <v>816</v>
      </c>
      <c r="C212" s="52" t="s">
        <v>674</v>
      </c>
      <c r="D212" s="52" t="s">
        <v>682</v>
      </c>
      <c r="E212" s="52" t="s">
        <v>70</v>
      </c>
      <c r="F212" s="52" t="s">
        <v>73</v>
      </c>
      <c r="G212" s="201">
        <v>4830691</v>
      </c>
    </row>
    <row r="213" spans="1:7" s="5" customFormat="1" ht="13.5">
      <c r="A213" s="52" t="s">
        <v>76</v>
      </c>
      <c r="B213" s="52" t="s">
        <v>816</v>
      </c>
      <c r="C213" s="52" t="s">
        <v>674</v>
      </c>
      <c r="D213" s="52" t="s">
        <v>682</v>
      </c>
      <c r="E213" s="52" t="s">
        <v>70</v>
      </c>
      <c r="F213" s="52" t="s">
        <v>73</v>
      </c>
      <c r="G213" s="201">
        <v>749297</v>
      </c>
    </row>
    <row r="214" spans="1:7" s="5" customFormat="1" ht="13.5">
      <c r="A214" s="52" t="s">
        <v>77</v>
      </c>
      <c r="B214" s="52" t="s">
        <v>816</v>
      </c>
      <c r="C214" s="52" t="s">
        <v>674</v>
      </c>
      <c r="D214" s="52" t="s">
        <v>682</v>
      </c>
      <c r="E214" s="52" t="s">
        <v>70</v>
      </c>
      <c r="F214" s="52" t="s">
        <v>78</v>
      </c>
      <c r="G214" s="201">
        <v>503685</v>
      </c>
    </row>
    <row r="215" spans="1:7" s="5" customFormat="1" ht="13.5">
      <c r="A215" s="52" t="s">
        <v>79</v>
      </c>
      <c r="B215" s="52" t="s">
        <v>816</v>
      </c>
      <c r="C215" s="52" t="s">
        <v>674</v>
      </c>
      <c r="D215" s="52" t="s">
        <v>682</v>
      </c>
      <c r="E215" s="52" t="s">
        <v>70</v>
      </c>
      <c r="F215" s="52" t="s">
        <v>80</v>
      </c>
      <c r="G215" s="201">
        <v>399289</v>
      </c>
    </row>
    <row r="216" spans="1:7" s="5" customFormat="1" ht="13.5">
      <c r="A216" s="52" t="s">
        <v>81</v>
      </c>
      <c r="B216" s="52" t="s">
        <v>816</v>
      </c>
      <c r="C216" s="52" t="s">
        <v>674</v>
      </c>
      <c r="D216" s="52" t="s">
        <v>682</v>
      </c>
      <c r="E216" s="52" t="s">
        <v>70</v>
      </c>
      <c r="F216" s="52" t="s">
        <v>82</v>
      </c>
      <c r="G216" s="201">
        <v>579310</v>
      </c>
    </row>
    <row r="217" spans="1:7" s="5" customFormat="1" ht="13.5">
      <c r="A217" s="52" t="s">
        <v>83</v>
      </c>
      <c r="B217" s="52" t="s">
        <v>816</v>
      </c>
      <c r="C217" s="52" t="s">
        <v>674</v>
      </c>
      <c r="D217" s="52" t="s">
        <v>682</v>
      </c>
      <c r="E217" s="52" t="s">
        <v>70</v>
      </c>
      <c r="F217" s="52" t="s">
        <v>82</v>
      </c>
      <c r="G217" s="201">
        <v>563493</v>
      </c>
    </row>
    <row r="218" spans="1:7" s="5" customFormat="1" ht="13.5">
      <c r="A218" s="52" t="s">
        <v>84</v>
      </c>
      <c r="B218" s="52" t="s">
        <v>816</v>
      </c>
      <c r="C218" s="52" t="s">
        <v>674</v>
      </c>
      <c r="D218" s="52" t="s">
        <v>682</v>
      </c>
      <c r="E218" s="52" t="s">
        <v>70</v>
      </c>
      <c r="F218" s="52" t="s">
        <v>1038</v>
      </c>
      <c r="G218" s="201">
        <v>154686</v>
      </c>
    </row>
    <row r="219" spans="1:7" s="5" customFormat="1" ht="13.5">
      <c r="A219" s="52" t="s">
        <v>85</v>
      </c>
      <c r="B219" s="52" t="s">
        <v>816</v>
      </c>
      <c r="C219" s="52" t="s">
        <v>674</v>
      </c>
      <c r="D219" s="52" t="s">
        <v>682</v>
      </c>
      <c r="E219" s="52" t="s">
        <v>70</v>
      </c>
      <c r="F219" s="52" t="s">
        <v>1038</v>
      </c>
      <c r="G219" s="201">
        <v>704330</v>
      </c>
    </row>
    <row r="220" spans="1:7" s="5" customFormat="1" ht="13.5">
      <c r="A220" s="52" t="s">
        <v>86</v>
      </c>
      <c r="B220" s="52" t="s">
        <v>816</v>
      </c>
      <c r="C220" s="52" t="s">
        <v>674</v>
      </c>
      <c r="D220" s="52" t="s">
        <v>682</v>
      </c>
      <c r="E220" s="52" t="s">
        <v>70</v>
      </c>
      <c r="F220" s="52" t="s">
        <v>1038</v>
      </c>
      <c r="G220" s="201">
        <v>667885</v>
      </c>
    </row>
    <row r="221" spans="1:7" s="5" customFormat="1" ht="13.5">
      <c r="A221" s="52" t="s">
        <v>87</v>
      </c>
      <c r="B221" s="52" t="s">
        <v>816</v>
      </c>
      <c r="C221" s="52" t="s">
        <v>674</v>
      </c>
      <c r="D221" s="52" t="s">
        <v>682</v>
      </c>
      <c r="E221" s="52" t="s">
        <v>70</v>
      </c>
      <c r="F221" s="52" t="s">
        <v>1038</v>
      </c>
      <c r="G221" s="201">
        <v>791954</v>
      </c>
    </row>
    <row r="222" spans="1:7" s="5" customFormat="1" ht="13.5">
      <c r="A222" s="52" t="s">
        <v>88</v>
      </c>
      <c r="B222" s="52" t="s">
        <v>816</v>
      </c>
      <c r="C222" s="52" t="s">
        <v>674</v>
      </c>
      <c r="D222" s="52" t="s">
        <v>682</v>
      </c>
      <c r="E222" s="52" t="s">
        <v>70</v>
      </c>
      <c r="F222" s="52" t="s">
        <v>1038</v>
      </c>
      <c r="G222" s="201">
        <v>1641115</v>
      </c>
    </row>
    <row r="223" spans="1:7" s="5" customFormat="1" ht="13.5">
      <c r="A223" s="52" t="s">
        <v>89</v>
      </c>
      <c r="B223" s="52" t="s">
        <v>816</v>
      </c>
      <c r="C223" s="52" t="s">
        <v>674</v>
      </c>
      <c r="D223" s="52" t="s">
        <v>682</v>
      </c>
      <c r="E223" s="52" t="s">
        <v>70</v>
      </c>
      <c r="F223" s="52" t="s">
        <v>1038</v>
      </c>
      <c r="G223" s="201">
        <v>655304</v>
      </c>
    </row>
    <row r="224" spans="1:7" s="5" customFormat="1" ht="13.5">
      <c r="A224" s="52" t="s">
        <v>90</v>
      </c>
      <c r="B224" s="52" t="s">
        <v>816</v>
      </c>
      <c r="C224" s="52" t="s">
        <v>674</v>
      </c>
      <c r="D224" s="52" t="s">
        <v>682</v>
      </c>
      <c r="E224" s="52" t="s">
        <v>70</v>
      </c>
      <c r="F224" s="52" t="s">
        <v>1038</v>
      </c>
      <c r="G224" s="201">
        <v>286641</v>
      </c>
    </row>
    <row r="225" spans="1:7" s="5" customFormat="1" ht="13.5">
      <c r="A225" s="52" t="s">
        <v>91</v>
      </c>
      <c r="B225" s="52" t="s">
        <v>816</v>
      </c>
      <c r="C225" s="52" t="s">
        <v>674</v>
      </c>
      <c r="D225" s="52" t="s">
        <v>682</v>
      </c>
      <c r="E225" s="52" t="s">
        <v>70</v>
      </c>
      <c r="F225" s="52" t="s">
        <v>1038</v>
      </c>
      <c r="G225" s="201">
        <v>631387</v>
      </c>
    </row>
    <row r="226" spans="1:7" s="5" customFormat="1" ht="13.5">
      <c r="A226" s="52" t="s">
        <v>92</v>
      </c>
      <c r="B226" s="52" t="s">
        <v>816</v>
      </c>
      <c r="C226" s="52" t="s">
        <v>674</v>
      </c>
      <c r="D226" s="52" t="s">
        <v>682</v>
      </c>
      <c r="E226" s="52" t="s">
        <v>70</v>
      </c>
      <c r="F226" s="52" t="s">
        <v>73</v>
      </c>
      <c r="G226" s="201">
        <v>2254087</v>
      </c>
    </row>
    <row r="227" spans="1:7" s="5" customFormat="1" ht="13.5">
      <c r="A227" s="52" t="s">
        <v>93</v>
      </c>
      <c r="B227" s="52" t="s">
        <v>816</v>
      </c>
      <c r="C227" s="52" t="s">
        <v>674</v>
      </c>
      <c r="D227" s="52" t="s">
        <v>682</v>
      </c>
      <c r="E227" s="52" t="s">
        <v>70</v>
      </c>
      <c r="F227" s="52" t="s">
        <v>1040</v>
      </c>
      <c r="G227" s="201">
        <v>1352394</v>
      </c>
    </row>
    <row r="228" spans="1:7" s="5" customFormat="1" ht="13.5">
      <c r="A228" s="52" t="s">
        <v>94</v>
      </c>
      <c r="B228" s="52" t="s">
        <v>816</v>
      </c>
      <c r="C228" s="52" t="s">
        <v>674</v>
      </c>
      <c r="D228" s="52" t="s">
        <v>682</v>
      </c>
      <c r="E228" s="52" t="s">
        <v>70</v>
      </c>
      <c r="F228" s="52" t="s">
        <v>1040</v>
      </c>
      <c r="G228" s="201">
        <v>1299118</v>
      </c>
    </row>
    <row r="229" spans="1:7" s="5" customFormat="1" ht="13.5">
      <c r="A229" s="52" t="s">
        <v>95</v>
      </c>
      <c r="B229" s="52" t="s">
        <v>816</v>
      </c>
      <c r="C229" s="52" t="s">
        <v>674</v>
      </c>
      <c r="D229" s="52" t="s">
        <v>682</v>
      </c>
      <c r="E229" s="52" t="s">
        <v>70</v>
      </c>
      <c r="F229" s="52" t="s">
        <v>1040</v>
      </c>
      <c r="G229" s="201">
        <v>1515774</v>
      </c>
    </row>
    <row r="230" spans="1:7" s="5" customFormat="1" ht="13.5">
      <c r="A230" s="52" t="s">
        <v>96</v>
      </c>
      <c r="B230" s="52" t="s">
        <v>816</v>
      </c>
      <c r="C230" s="52" t="s">
        <v>674</v>
      </c>
      <c r="D230" s="52" t="s">
        <v>682</v>
      </c>
      <c r="E230" s="52" t="s">
        <v>70</v>
      </c>
      <c r="F230" s="52" t="s">
        <v>1040</v>
      </c>
      <c r="G230" s="201">
        <v>1065258</v>
      </c>
    </row>
    <row r="231" spans="1:7" s="5" customFormat="1" ht="13.5">
      <c r="A231" s="52" t="s">
        <v>97</v>
      </c>
      <c r="B231" s="52" t="s">
        <v>816</v>
      </c>
      <c r="C231" s="52" t="s">
        <v>674</v>
      </c>
      <c r="D231" s="52" t="s">
        <v>682</v>
      </c>
      <c r="E231" s="52" t="s">
        <v>70</v>
      </c>
      <c r="F231" s="52" t="s">
        <v>1040</v>
      </c>
      <c r="G231" s="201">
        <v>2148424</v>
      </c>
    </row>
    <row r="232" spans="1:7" s="5" customFormat="1" ht="13.5">
      <c r="A232" s="52" t="s">
        <v>98</v>
      </c>
      <c r="B232" s="52" t="s">
        <v>816</v>
      </c>
      <c r="C232" s="52" t="s">
        <v>674</v>
      </c>
      <c r="D232" s="52" t="s">
        <v>682</v>
      </c>
      <c r="E232" s="52" t="s">
        <v>70</v>
      </c>
      <c r="F232" s="52" t="s">
        <v>1040</v>
      </c>
      <c r="G232" s="201">
        <v>1284564</v>
      </c>
    </row>
    <row r="233" spans="1:7" s="5" customFormat="1" ht="13.5">
      <c r="A233" s="52" t="s">
        <v>99</v>
      </c>
      <c r="B233" s="52" t="s">
        <v>816</v>
      </c>
      <c r="C233" s="52" t="s">
        <v>674</v>
      </c>
      <c r="D233" s="52" t="s">
        <v>682</v>
      </c>
      <c r="E233" s="52" t="s">
        <v>70</v>
      </c>
      <c r="F233" s="52" t="s">
        <v>1040</v>
      </c>
      <c r="G233" s="201">
        <v>1298565</v>
      </c>
    </row>
    <row r="234" spans="1:7" s="5" customFormat="1" ht="13.5">
      <c r="A234" s="52" t="s">
        <v>100</v>
      </c>
      <c r="B234" s="52" t="s">
        <v>816</v>
      </c>
      <c r="C234" s="52" t="s">
        <v>674</v>
      </c>
      <c r="D234" s="52" t="s">
        <v>682</v>
      </c>
      <c r="E234" s="52" t="s">
        <v>70</v>
      </c>
      <c r="F234" s="52" t="s">
        <v>1040</v>
      </c>
      <c r="G234" s="201">
        <v>1307913</v>
      </c>
    </row>
    <row r="235" spans="1:7" s="5" customFormat="1" ht="13.5">
      <c r="A235" s="52" t="s">
        <v>101</v>
      </c>
      <c r="B235" s="52" t="s">
        <v>816</v>
      </c>
      <c r="C235" s="52" t="s">
        <v>674</v>
      </c>
      <c r="D235" s="52" t="s">
        <v>682</v>
      </c>
      <c r="E235" s="52" t="s">
        <v>70</v>
      </c>
      <c r="F235" s="52" t="s">
        <v>1038</v>
      </c>
      <c r="G235" s="201">
        <v>71856</v>
      </c>
    </row>
    <row r="236" spans="1:7" s="5" customFormat="1" ht="13.5">
      <c r="A236" s="52" t="s">
        <v>102</v>
      </c>
      <c r="B236" s="52" t="s">
        <v>816</v>
      </c>
      <c r="C236" s="52" t="s">
        <v>674</v>
      </c>
      <c r="D236" s="52" t="s">
        <v>682</v>
      </c>
      <c r="E236" s="52" t="s">
        <v>70</v>
      </c>
      <c r="F236" s="52" t="s">
        <v>1038</v>
      </c>
      <c r="G236" s="201">
        <v>147740</v>
      </c>
    </row>
    <row r="237" spans="1:7" s="5" customFormat="1" ht="13.5">
      <c r="A237" s="52" t="s">
        <v>103</v>
      </c>
      <c r="B237" s="52" t="s">
        <v>816</v>
      </c>
      <c r="C237" s="52" t="s">
        <v>674</v>
      </c>
      <c r="D237" s="52" t="s">
        <v>682</v>
      </c>
      <c r="E237" s="52" t="s">
        <v>70</v>
      </c>
      <c r="F237" s="52" t="s">
        <v>33</v>
      </c>
      <c r="G237" s="201">
        <v>308862</v>
      </c>
    </row>
    <row r="238" spans="1:7" s="5" customFormat="1" ht="13.5">
      <c r="A238" s="52" t="s">
        <v>104</v>
      </c>
      <c r="B238" s="52" t="s">
        <v>816</v>
      </c>
      <c r="C238" s="52" t="s">
        <v>674</v>
      </c>
      <c r="D238" s="52" t="s">
        <v>682</v>
      </c>
      <c r="E238" s="52" t="s">
        <v>70</v>
      </c>
      <c r="F238" s="52" t="s">
        <v>33</v>
      </c>
      <c r="G238" s="201">
        <v>162566</v>
      </c>
    </row>
    <row r="239" spans="1:7" s="5" customFormat="1" ht="13.5">
      <c r="A239" s="52" t="s">
        <v>105</v>
      </c>
      <c r="B239" s="52" t="s">
        <v>816</v>
      </c>
      <c r="C239" s="52" t="s">
        <v>674</v>
      </c>
      <c r="D239" s="52" t="s">
        <v>682</v>
      </c>
      <c r="E239" s="52" t="s">
        <v>70</v>
      </c>
      <c r="F239" s="52" t="s">
        <v>33</v>
      </c>
      <c r="G239" s="201">
        <v>344545</v>
      </c>
    </row>
    <row r="240" spans="1:7" s="5" customFormat="1" ht="13.5">
      <c r="A240" s="52" t="s">
        <v>106</v>
      </c>
      <c r="B240" s="52" t="s">
        <v>816</v>
      </c>
      <c r="C240" s="52" t="s">
        <v>674</v>
      </c>
      <c r="D240" s="52" t="s">
        <v>682</v>
      </c>
      <c r="E240" s="52" t="s">
        <v>70</v>
      </c>
      <c r="F240" s="52" t="s">
        <v>33</v>
      </c>
      <c r="G240" s="201">
        <v>123347</v>
      </c>
    </row>
    <row r="241" spans="1:7" s="5" customFormat="1" ht="13.5">
      <c r="A241" s="52" t="s">
        <v>107</v>
      </c>
      <c r="B241" s="52" t="s">
        <v>816</v>
      </c>
      <c r="C241" s="52" t="s">
        <v>674</v>
      </c>
      <c r="D241" s="52" t="s">
        <v>682</v>
      </c>
      <c r="E241" s="52" t="s">
        <v>70</v>
      </c>
      <c r="F241" s="52" t="s">
        <v>33</v>
      </c>
      <c r="G241" s="201">
        <v>610770</v>
      </c>
    </row>
    <row r="242" spans="1:7" s="5" customFormat="1" ht="13.5">
      <c r="A242" s="52" t="s">
        <v>108</v>
      </c>
      <c r="B242" s="52" t="s">
        <v>816</v>
      </c>
      <c r="C242" s="52" t="s">
        <v>674</v>
      </c>
      <c r="D242" s="52" t="s">
        <v>682</v>
      </c>
      <c r="E242" s="52" t="s">
        <v>70</v>
      </c>
      <c r="F242" s="52" t="s">
        <v>1077</v>
      </c>
      <c r="G242" s="201">
        <v>1411719</v>
      </c>
    </row>
    <row r="243" spans="1:7" s="5" customFormat="1" ht="13.5">
      <c r="A243" s="52" t="s">
        <v>109</v>
      </c>
      <c r="B243" s="52" t="s">
        <v>816</v>
      </c>
      <c r="C243" s="52" t="s">
        <v>674</v>
      </c>
      <c r="D243" s="52" t="s">
        <v>682</v>
      </c>
      <c r="E243" s="52" t="s">
        <v>70</v>
      </c>
      <c r="F243" s="52" t="s">
        <v>73</v>
      </c>
      <c r="G243" s="201">
        <v>507321</v>
      </c>
    </row>
    <row r="244" spans="1:7" s="5" customFormat="1" ht="13.5">
      <c r="A244" s="52" t="s">
        <v>110</v>
      </c>
      <c r="B244" s="52" t="s">
        <v>816</v>
      </c>
      <c r="C244" s="52" t="s">
        <v>674</v>
      </c>
      <c r="D244" s="52" t="s">
        <v>682</v>
      </c>
      <c r="E244" s="52" t="s">
        <v>70</v>
      </c>
      <c r="F244" s="52" t="s">
        <v>73</v>
      </c>
      <c r="G244" s="201">
        <v>2912589</v>
      </c>
    </row>
    <row r="245" spans="1:7" s="5" customFormat="1" ht="13.5">
      <c r="A245" s="52" t="s">
        <v>111</v>
      </c>
      <c r="B245" s="52" t="s">
        <v>816</v>
      </c>
      <c r="C245" s="52" t="s">
        <v>674</v>
      </c>
      <c r="D245" s="52" t="s">
        <v>682</v>
      </c>
      <c r="E245" s="52" t="s">
        <v>70</v>
      </c>
      <c r="F245" s="52" t="s">
        <v>73</v>
      </c>
      <c r="G245" s="201">
        <v>2602558</v>
      </c>
    </row>
    <row r="246" spans="1:7" s="5" customFormat="1" ht="13.5">
      <c r="A246" s="52" t="s">
        <v>112</v>
      </c>
      <c r="B246" s="52" t="s">
        <v>816</v>
      </c>
      <c r="C246" s="52" t="s">
        <v>674</v>
      </c>
      <c r="D246" s="52" t="s">
        <v>682</v>
      </c>
      <c r="E246" s="52" t="s">
        <v>70</v>
      </c>
      <c r="F246" s="52" t="s">
        <v>73</v>
      </c>
      <c r="G246" s="201">
        <v>1213768</v>
      </c>
    </row>
    <row r="247" spans="1:7" s="5" customFormat="1" ht="13.5">
      <c r="A247" s="52" t="s">
        <v>113</v>
      </c>
      <c r="B247" s="52" t="s">
        <v>816</v>
      </c>
      <c r="C247" s="52" t="s">
        <v>674</v>
      </c>
      <c r="D247" s="52" t="s">
        <v>682</v>
      </c>
      <c r="E247" s="52" t="s">
        <v>70</v>
      </c>
      <c r="F247" s="52" t="s">
        <v>73</v>
      </c>
      <c r="G247" s="201">
        <v>658927</v>
      </c>
    </row>
    <row r="248" spans="1:7" s="5" customFormat="1" ht="13.5">
      <c r="A248" s="52" t="s">
        <v>114</v>
      </c>
      <c r="B248" s="52" t="s">
        <v>816</v>
      </c>
      <c r="C248" s="52" t="s">
        <v>674</v>
      </c>
      <c r="D248" s="52" t="s">
        <v>682</v>
      </c>
      <c r="E248" s="52" t="s">
        <v>70</v>
      </c>
      <c r="F248" s="52" t="s">
        <v>73</v>
      </c>
      <c r="G248" s="201">
        <v>550627</v>
      </c>
    </row>
    <row r="249" spans="1:7" s="5" customFormat="1" ht="13.5">
      <c r="A249" s="52" t="s">
        <v>115</v>
      </c>
      <c r="B249" s="52" t="s">
        <v>816</v>
      </c>
      <c r="C249" s="52" t="s">
        <v>674</v>
      </c>
      <c r="D249" s="52" t="s">
        <v>682</v>
      </c>
      <c r="E249" s="52" t="s">
        <v>70</v>
      </c>
      <c r="F249" s="52" t="s">
        <v>73</v>
      </c>
      <c r="G249" s="201">
        <v>1776234</v>
      </c>
    </row>
    <row r="250" spans="1:7" s="5" customFormat="1" ht="13.5">
      <c r="A250" s="52" t="s">
        <v>116</v>
      </c>
      <c r="B250" s="52" t="s">
        <v>816</v>
      </c>
      <c r="C250" s="52" t="s">
        <v>674</v>
      </c>
      <c r="D250" s="52" t="s">
        <v>682</v>
      </c>
      <c r="E250" s="52" t="s">
        <v>70</v>
      </c>
      <c r="F250" s="52" t="s">
        <v>1175</v>
      </c>
      <c r="G250" s="201">
        <v>515529</v>
      </c>
    </row>
    <row r="251" spans="1:7" s="5" customFormat="1" ht="13.5">
      <c r="A251" s="52" t="s">
        <v>117</v>
      </c>
      <c r="B251" s="52" t="s">
        <v>816</v>
      </c>
      <c r="C251" s="52" t="s">
        <v>674</v>
      </c>
      <c r="D251" s="52" t="s">
        <v>682</v>
      </c>
      <c r="E251" s="52" t="s">
        <v>70</v>
      </c>
      <c r="F251" s="52" t="s">
        <v>118</v>
      </c>
      <c r="G251" s="201">
        <v>302968</v>
      </c>
    </row>
    <row r="252" spans="1:7" s="5" customFormat="1" ht="13.5">
      <c r="A252" s="52" t="s">
        <v>119</v>
      </c>
      <c r="B252" s="52" t="s">
        <v>816</v>
      </c>
      <c r="C252" s="52" t="s">
        <v>674</v>
      </c>
      <c r="D252" s="52" t="s">
        <v>682</v>
      </c>
      <c r="E252" s="52" t="s">
        <v>70</v>
      </c>
      <c r="F252" s="52" t="s">
        <v>33</v>
      </c>
      <c r="G252" s="201">
        <v>438816</v>
      </c>
    </row>
    <row r="253" spans="1:7" s="5" customFormat="1" ht="13.5">
      <c r="A253" s="52" t="s">
        <v>120</v>
      </c>
      <c r="B253" s="52" t="s">
        <v>816</v>
      </c>
      <c r="C253" s="52" t="s">
        <v>674</v>
      </c>
      <c r="D253" s="52" t="s">
        <v>682</v>
      </c>
      <c r="E253" s="52" t="s">
        <v>70</v>
      </c>
      <c r="F253" s="52" t="s">
        <v>33</v>
      </c>
      <c r="G253" s="201">
        <v>1362553</v>
      </c>
    </row>
    <row r="254" spans="1:7" s="5" customFormat="1" ht="13.5">
      <c r="A254" s="52" t="s">
        <v>121</v>
      </c>
      <c r="B254" s="52" t="s">
        <v>816</v>
      </c>
      <c r="C254" s="52" t="s">
        <v>674</v>
      </c>
      <c r="D254" s="52" t="s">
        <v>682</v>
      </c>
      <c r="E254" s="52" t="s">
        <v>70</v>
      </c>
      <c r="F254" s="52" t="s">
        <v>33</v>
      </c>
      <c r="G254" s="201">
        <v>994349</v>
      </c>
    </row>
    <row r="255" spans="1:7" s="5" customFormat="1" ht="13.5">
      <c r="A255" s="52" t="s">
        <v>122</v>
      </c>
      <c r="B255" s="52" t="s">
        <v>816</v>
      </c>
      <c r="C255" s="52" t="s">
        <v>674</v>
      </c>
      <c r="D255" s="52" t="s">
        <v>682</v>
      </c>
      <c r="E255" s="52" t="s">
        <v>70</v>
      </c>
      <c r="F255" s="52" t="s">
        <v>33</v>
      </c>
      <c r="G255" s="201">
        <v>1094747</v>
      </c>
    </row>
    <row r="256" spans="1:7" s="5" customFormat="1" ht="13.5">
      <c r="A256" s="52" t="s">
        <v>123</v>
      </c>
      <c r="B256" s="52" t="s">
        <v>816</v>
      </c>
      <c r="C256" s="52" t="s">
        <v>674</v>
      </c>
      <c r="D256" s="52" t="s">
        <v>682</v>
      </c>
      <c r="E256" s="52" t="s">
        <v>70</v>
      </c>
      <c r="F256" s="52" t="s">
        <v>33</v>
      </c>
      <c r="G256" s="201">
        <v>1202430</v>
      </c>
    </row>
    <row r="257" spans="1:7" s="5" customFormat="1" ht="13.5">
      <c r="A257" s="52" t="s">
        <v>124</v>
      </c>
      <c r="B257" s="52" t="s">
        <v>816</v>
      </c>
      <c r="C257" s="52" t="s">
        <v>674</v>
      </c>
      <c r="D257" s="52" t="s">
        <v>682</v>
      </c>
      <c r="E257" s="52" t="s">
        <v>70</v>
      </c>
      <c r="F257" s="52" t="s">
        <v>125</v>
      </c>
      <c r="G257" s="201">
        <v>101051</v>
      </c>
    </row>
    <row r="258" spans="1:7" s="5" customFormat="1" ht="13.5">
      <c r="A258" s="52" t="s">
        <v>126</v>
      </c>
      <c r="B258" s="52" t="s">
        <v>816</v>
      </c>
      <c r="C258" s="52" t="s">
        <v>674</v>
      </c>
      <c r="D258" s="52" t="s">
        <v>682</v>
      </c>
      <c r="E258" s="52" t="s">
        <v>70</v>
      </c>
      <c r="F258" s="52" t="s">
        <v>125</v>
      </c>
      <c r="G258" s="201">
        <v>275400</v>
      </c>
    </row>
    <row r="259" spans="1:7" s="5" customFormat="1" ht="13.5">
      <c r="A259" s="52" t="s">
        <v>127</v>
      </c>
      <c r="B259" s="52" t="s">
        <v>816</v>
      </c>
      <c r="C259" s="52" t="s">
        <v>674</v>
      </c>
      <c r="D259" s="52" t="s">
        <v>682</v>
      </c>
      <c r="E259" s="52" t="s">
        <v>70</v>
      </c>
      <c r="F259" s="52" t="s">
        <v>125</v>
      </c>
      <c r="G259" s="201">
        <v>417824</v>
      </c>
    </row>
    <row r="260" spans="1:7" s="5" customFormat="1" ht="13.5">
      <c r="A260" s="52" t="s">
        <v>128</v>
      </c>
      <c r="B260" s="52" t="s">
        <v>816</v>
      </c>
      <c r="C260" s="52" t="s">
        <v>674</v>
      </c>
      <c r="D260" s="52" t="s">
        <v>682</v>
      </c>
      <c r="E260" s="52" t="s">
        <v>70</v>
      </c>
      <c r="F260" s="52" t="s">
        <v>1040</v>
      </c>
      <c r="G260" s="201">
        <v>1668402</v>
      </c>
    </row>
    <row r="261" spans="1:7" s="5" customFormat="1" ht="13.5">
      <c r="A261" s="52" t="s">
        <v>129</v>
      </c>
      <c r="B261" s="52" t="s">
        <v>816</v>
      </c>
      <c r="C261" s="52" t="s">
        <v>674</v>
      </c>
      <c r="D261" s="52" t="s">
        <v>682</v>
      </c>
      <c r="E261" s="52" t="s">
        <v>130</v>
      </c>
      <c r="F261" s="52" t="s">
        <v>118</v>
      </c>
      <c r="G261" s="201">
        <v>1115983</v>
      </c>
    </row>
    <row r="262" spans="1:7" s="5" customFormat="1" ht="13.5">
      <c r="A262" s="52" t="s">
        <v>131</v>
      </c>
      <c r="B262" s="52" t="s">
        <v>816</v>
      </c>
      <c r="C262" s="52" t="s">
        <v>674</v>
      </c>
      <c r="D262" s="52" t="s">
        <v>682</v>
      </c>
      <c r="E262" s="52" t="s">
        <v>130</v>
      </c>
      <c r="F262" s="52" t="s">
        <v>118</v>
      </c>
      <c r="G262" s="201">
        <v>1600293</v>
      </c>
    </row>
    <row r="263" spans="1:7" s="5" customFormat="1" ht="13.5">
      <c r="A263" s="52" t="s">
        <v>132</v>
      </c>
      <c r="B263" s="52" t="s">
        <v>816</v>
      </c>
      <c r="C263" s="52" t="s">
        <v>674</v>
      </c>
      <c r="D263" s="52" t="s">
        <v>682</v>
      </c>
      <c r="E263" s="52" t="s">
        <v>130</v>
      </c>
      <c r="F263" s="52" t="s">
        <v>118</v>
      </c>
      <c r="G263" s="201">
        <v>1524723</v>
      </c>
    </row>
    <row r="264" spans="1:7" s="5" customFormat="1" ht="13.5">
      <c r="A264" s="52" t="s">
        <v>133</v>
      </c>
      <c r="B264" s="52" t="s">
        <v>816</v>
      </c>
      <c r="C264" s="52" t="s">
        <v>674</v>
      </c>
      <c r="D264" s="52" t="s">
        <v>682</v>
      </c>
      <c r="E264" s="52" t="s">
        <v>130</v>
      </c>
      <c r="F264" s="52" t="s">
        <v>118</v>
      </c>
      <c r="G264" s="201">
        <v>487926</v>
      </c>
    </row>
    <row r="265" spans="1:7" s="5" customFormat="1" ht="22.5">
      <c r="A265" s="52" t="s">
        <v>134</v>
      </c>
      <c r="B265" s="52" t="s">
        <v>816</v>
      </c>
      <c r="C265" s="52" t="s">
        <v>674</v>
      </c>
      <c r="D265" s="52" t="s">
        <v>682</v>
      </c>
      <c r="E265" s="52" t="s">
        <v>130</v>
      </c>
      <c r="F265" s="52" t="s">
        <v>118</v>
      </c>
      <c r="G265" s="201">
        <v>1230868</v>
      </c>
    </row>
    <row r="266" spans="1:7" s="5" customFormat="1" ht="13.5">
      <c r="A266" s="52" t="s">
        <v>135</v>
      </c>
      <c r="B266" s="52" t="s">
        <v>816</v>
      </c>
      <c r="C266" s="52" t="s">
        <v>674</v>
      </c>
      <c r="D266" s="52" t="s">
        <v>682</v>
      </c>
      <c r="E266" s="52" t="s">
        <v>130</v>
      </c>
      <c r="F266" s="52" t="s">
        <v>118</v>
      </c>
      <c r="G266" s="201">
        <v>180861</v>
      </c>
    </row>
    <row r="267" spans="1:7" s="5" customFormat="1" ht="13.5">
      <c r="A267" s="52" t="s">
        <v>136</v>
      </c>
      <c r="B267" s="52" t="s">
        <v>816</v>
      </c>
      <c r="C267" s="52" t="s">
        <v>674</v>
      </c>
      <c r="D267" s="52" t="s">
        <v>682</v>
      </c>
      <c r="E267" s="52" t="s">
        <v>130</v>
      </c>
      <c r="F267" s="52" t="s">
        <v>118</v>
      </c>
      <c r="G267" s="201">
        <v>462458</v>
      </c>
    </row>
    <row r="268" spans="1:7" s="5" customFormat="1" ht="13.5">
      <c r="A268" s="52" t="s">
        <v>137</v>
      </c>
      <c r="B268" s="52" t="s">
        <v>816</v>
      </c>
      <c r="C268" s="52" t="s">
        <v>674</v>
      </c>
      <c r="D268" s="52" t="s">
        <v>682</v>
      </c>
      <c r="E268" s="52" t="s">
        <v>130</v>
      </c>
      <c r="F268" s="52" t="s">
        <v>1040</v>
      </c>
      <c r="G268" s="201">
        <v>1041636</v>
      </c>
    </row>
    <row r="269" spans="1:7" s="5" customFormat="1" ht="13.5">
      <c r="A269" s="52" t="s">
        <v>138</v>
      </c>
      <c r="B269" s="52" t="s">
        <v>816</v>
      </c>
      <c r="C269" s="52" t="s">
        <v>674</v>
      </c>
      <c r="D269" s="52" t="s">
        <v>682</v>
      </c>
      <c r="E269" s="52" t="s">
        <v>130</v>
      </c>
      <c r="F269" s="52" t="s">
        <v>118</v>
      </c>
      <c r="G269" s="201">
        <v>41524</v>
      </c>
    </row>
    <row r="270" spans="1:7" s="5" customFormat="1" ht="13.5">
      <c r="A270" s="52" t="s">
        <v>139</v>
      </c>
      <c r="B270" s="52" t="s">
        <v>816</v>
      </c>
      <c r="C270" s="52" t="s">
        <v>674</v>
      </c>
      <c r="D270" s="52" t="s">
        <v>682</v>
      </c>
      <c r="E270" s="52" t="s">
        <v>130</v>
      </c>
      <c r="F270" s="52" t="s">
        <v>118</v>
      </c>
      <c r="G270" s="201">
        <v>325641</v>
      </c>
    </row>
    <row r="271" spans="1:7" s="5" customFormat="1" ht="13.5">
      <c r="A271" s="52" t="s">
        <v>140</v>
      </c>
      <c r="B271" s="52" t="s">
        <v>816</v>
      </c>
      <c r="C271" s="52" t="s">
        <v>674</v>
      </c>
      <c r="D271" s="52" t="s">
        <v>682</v>
      </c>
      <c r="E271" s="52" t="s">
        <v>130</v>
      </c>
      <c r="F271" s="52" t="s">
        <v>118</v>
      </c>
      <c r="G271" s="201">
        <v>303993</v>
      </c>
    </row>
    <row r="272" spans="1:7" s="5" customFormat="1" ht="13.5">
      <c r="A272" s="52" t="s">
        <v>141</v>
      </c>
      <c r="B272" s="52" t="s">
        <v>816</v>
      </c>
      <c r="C272" s="52" t="s">
        <v>674</v>
      </c>
      <c r="D272" s="52" t="s">
        <v>682</v>
      </c>
      <c r="E272" s="52" t="s">
        <v>130</v>
      </c>
      <c r="F272" s="52" t="s">
        <v>118</v>
      </c>
      <c r="G272" s="201">
        <v>722889</v>
      </c>
    </row>
    <row r="273" spans="1:7" s="5" customFormat="1" ht="13.5">
      <c r="A273" s="52" t="s">
        <v>142</v>
      </c>
      <c r="B273" s="52" t="s">
        <v>816</v>
      </c>
      <c r="C273" s="52" t="s">
        <v>674</v>
      </c>
      <c r="D273" s="52" t="s">
        <v>682</v>
      </c>
      <c r="E273" s="52" t="s">
        <v>130</v>
      </c>
      <c r="F273" s="52" t="s">
        <v>118</v>
      </c>
      <c r="G273" s="201">
        <v>699091</v>
      </c>
    </row>
    <row r="274" spans="1:7" s="5" customFormat="1" ht="13.5">
      <c r="A274" s="52" t="s">
        <v>143</v>
      </c>
      <c r="B274" s="52" t="s">
        <v>816</v>
      </c>
      <c r="C274" s="52" t="s">
        <v>674</v>
      </c>
      <c r="D274" s="52" t="s">
        <v>682</v>
      </c>
      <c r="E274" s="52" t="s">
        <v>130</v>
      </c>
      <c r="F274" s="52" t="s">
        <v>118</v>
      </c>
      <c r="G274" s="201">
        <v>1451217</v>
      </c>
    </row>
    <row r="275" spans="1:7" s="5" customFormat="1" ht="13.5">
      <c r="A275" s="52" t="s">
        <v>144</v>
      </c>
      <c r="B275" s="52" t="s">
        <v>816</v>
      </c>
      <c r="C275" s="52" t="s">
        <v>674</v>
      </c>
      <c r="D275" s="52" t="s">
        <v>682</v>
      </c>
      <c r="E275" s="52" t="s">
        <v>130</v>
      </c>
      <c r="F275" s="52" t="s">
        <v>118</v>
      </c>
      <c r="G275" s="201">
        <v>954980</v>
      </c>
    </row>
    <row r="276" spans="1:7" s="5" customFormat="1" ht="13.5">
      <c r="A276" s="52" t="s">
        <v>145</v>
      </c>
      <c r="B276" s="52" t="s">
        <v>816</v>
      </c>
      <c r="C276" s="52" t="s">
        <v>674</v>
      </c>
      <c r="D276" s="52" t="s">
        <v>682</v>
      </c>
      <c r="E276" s="52" t="s">
        <v>130</v>
      </c>
      <c r="F276" s="52" t="s">
        <v>118</v>
      </c>
      <c r="G276" s="201">
        <v>1518277</v>
      </c>
    </row>
    <row r="277" spans="1:7" s="5" customFormat="1" ht="13.5">
      <c r="A277" s="52" t="s">
        <v>146</v>
      </c>
      <c r="B277" s="52" t="s">
        <v>816</v>
      </c>
      <c r="C277" s="52" t="s">
        <v>674</v>
      </c>
      <c r="D277" s="52" t="s">
        <v>682</v>
      </c>
      <c r="E277" s="52" t="s">
        <v>130</v>
      </c>
      <c r="F277" s="52" t="s">
        <v>118</v>
      </c>
      <c r="G277" s="201">
        <v>375062</v>
      </c>
    </row>
    <row r="278" spans="1:7" s="5" customFormat="1" ht="13.5">
      <c r="A278" s="52" t="s">
        <v>147</v>
      </c>
      <c r="B278" s="52" t="s">
        <v>816</v>
      </c>
      <c r="C278" s="52" t="s">
        <v>674</v>
      </c>
      <c r="D278" s="52" t="s">
        <v>682</v>
      </c>
      <c r="E278" s="52" t="s">
        <v>130</v>
      </c>
      <c r="F278" s="52" t="s">
        <v>118</v>
      </c>
      <c r="G278" s="201">
        <v>241828</v>
      </c>
    </row>
    <row r="279" spans="1:7" s="5" customFormat="1" ht="13.5">
      <c r="A279" s="52" t="s">
        <v>148</v>
      </c>
      <c r="B279" s="52" t="s">
        <v>816</v>
      </c>
      <c r="C279" s="52" t="s">
        <v>674</v>
      </c>
      <c r="D279" s="52" t="s">
        <v>682</v>
      </c>
      <c r="E279" s="52" t="s">
        <v>130</v>
      </c>
      <c r="F279" s="52" t="s">
        <v>118</v>
      </c>
      <c r="G279" s="201">
        <v>314880</v>
      </c>
    </row>
    <row r="280" spans="1:7" s="5" customFormat="1" ht="13.5">
      <c r="A280" s="52" t="s">
        <v>149</v>
      </c>
      <c r="B280" s="52" t="s">
        <v>816</v>
      </c>
      <c r="C280" s="52" t="s">
        <v>674</v>
      </c>
      <c r="D280" s="52" t="s">
        <v>682</v>
      </c>
      <c r="E280" s="52" t="s">
        <v>130</v>
      </c>
      <c r="F280" s="52" t="s">
        <v>118</v>
      </c>
      <c r="G280" s="201">
        <v>1187150</v>
      </c>
    </row>
    <row r="281" spans="1:7" s="5" customFormat="1" ht="13.5">
      <c r="A281" s="52" t="s">
        <v>150</v>
      </c>
      <c r="B281" s="52" t="s">
        <v>816</v>
      </c>
      <c r="C281" s="52" t="s">
        <v>674</v>
      </c>
      <c r="D281" s="52" t="s">
        <v>682</v>
      </c>
      <c r="E281" s="52" t="s">
        <v>130</v>
      </c>
      <c r="F281" s="52" t="s">
        <v>118</v>
      </c>
      <c r="G281" s="201">
        <v>1171570</v>
      </c>
    </row>
    <row r="282" spans="1:7" s="5" customFormat="1" ht="13.5">
      <c r="A282" s="52" t="s">
        <v>151</v>
      </c>
      <c r="B282" s="52" t="s">
        <v>816</v>
      </c>
      <c r="C282" s="52" t="s">
        <v>674</v>
      </c>
      <c r="D282" s="52" t="s">
        <v>682</v>
      </c>
      <c r="E282" s="52" t="s">
        <v>130</v>
      </c>
      <c r="F282" s="52" t="s">
        <v>118</v>
      </c>
      <c r="G282" s="201">
        <v>2074027</v>
      </c>
    </row>
    <row r="283" spans="1:7" s="5" customFormat="1" ht="13.5">
      <c r="A283" s="52" t="s">
        <v>152</v>
      </c>
      <c r="B283" s="52" t="s">
        <v>816</v>
      </c>
      <c r="C283" s="52" t="s">
        <v>674</v>
      </c>
      <c r="D283" s="52" t="s">
        <v>682</v>
      </c>
      <c r="E283" s="52" t="s">
        <v>130</v>
      </c>
      <c r="F283" s="52" t="s">
        <v>118</v>
      </c>
      <c r="G283" s="201">
        <v>933217</v>
      </c>
    </row>
    <row r="284" spans="1:7" s="5" customFormat="1" ht="13.5">
      <c r="A284" s="52" t="s">
        <v>153</v>
      </c>
      <c r="B284" s="52" t="s">
        <v>816</v>
      </c>
      <c r="C284" s="52" t="s">
        <v>674</v>
      </c>
      <c r="D284" s="52" t="s">
        <v>682</v>
      </c>
      <c r="E284" s="52" t="s">
        <v>130</v>
      </c>
      <c r="F284" s="52" t="s">
        <v>118</v>
      </c>
      <c r="G284" s="201">
        <v>1174112</v>
      </c>
    </row>
    <row r="285" spans="1:7" s="5" customFormat="1" ht="13.5">
      <c r="A285" s="52" t="s">
        <v>154</v>
      </c>
      <c r="B285" s="52" t="s">
        <v>816</v>
      </c>
      <c r="C285" s="52" t="s">
        <v>674</v>
      </c>
      <c r="D285" s="52" t="s">
        <v>682</v>
      </c>
      <c r="E285" s="52" t="s">
        <v>130</v>
      </c>
      <c r="F285" s="52" t="s">
        <v>118</v>
      </c>
      <c r="G285" s="201">
        <v>1287307</v>
      </c>
    </row>
    <row r="286" spans="1:7" s="5" customFormat="1" ht="13.5">
      <c r="A286" s="52" t="s">
        <v>155</v>
      </c>
      <c r="B286" s="52" t="s">
        <v>816</v>
      </c>
      <c r="C286" s="52" t="s">
        <v>674</v>
      </c>
      <c r="D286" s="52" t="s">
        <v>682</v>
      </c>
      <c r="E286" s="52" t="s">
        <v>130</v>
      </c>
      <c r="F286" s="52" t="s">
        <v>118</v>
      </c>
      <c r="G286" s="201">
        <v>550952</v>
      </c>
    </row>
    <row r="287" spans="1:7" s="5" customFormat="1" ht="13.5">
      <c r="A287" s="52" t="s">
        <v>156</v>
      </c>
      <c r="B287" s="52" t="s">
        <v>816</v>
      </c>
      <c r="C287" s="52" t="s">
        <v>674</v>
      </c>
      <c r="D287" s="52" t="s">
        <v>682</v>
      </c>
      <c r="E287" s="52" t="s">
        <v>130</v>
      </c>
      <c r="F287" s="52" t="s">
        <v>118</v>
      </c>
      <c r="G287" s="201">
        <v>299118</v>
      </c>
    </row>
    <row r="288" spans="1:7" s="5" customFormat="1" ht="13.5">
      <c r="A288" s="52" t="s">
        <v>157</v>
      </c>
      <c r="B288" s="52" t="s">
        <v>816</v>
      </c>
      <c r="C288" s="52" t="s">
        <v>674</v>
      </c>
      <c r="D288" s="52" t="s">
        <v>682</v>
      </c>
      <c r="E288" s="52" t="s">
        <v>130</v>
      </c>
      <c r="F288" s="52" t="s">
        <v>118</v>
      </c>
      <c r="G288" s="201">
        <v>761305</v>
      </c>
    </row>
    <row r="289" spans="1:7" s="5" customFormat="1" ht="13.5">
      <c r="A289" s="52" t="s">
        <v>158</v>
      </c>
      <c r="B289" s="52" t="s">
        <v>816</v>
      </c>
      <c r="C289" s="52" t="s">
        <v>674</v>
      </c>
      <c r="D289" s="52" t="s">
        <v>682</v>
      </c>
      <c r="E289" s="52" t="s">
        <v>130</v>
      </c>
      <c r="F289" s="52" t="s">
        <v>118</v>
      </c>
      <c r="G289" s="201">
        <v>1247785</v>
      </c>
    </row>
    <row r="290" spans="1:7" s="5" customFormat="1" ht="13.5">
      <c r="A290" s="52" t="s">
        <v>159</v>
      </c>
      <c r="B290" s="52" t="s">
        <v>816</v>
      </c>
      <c r="C290" s="52" t="s">
        <v>674</v>
      </c>
      <c r="D290" s="52" t="s">
        <v>682</v>
      </c>
      <c r="E290" s="52" t="s">
        <v>130</v>
      </c>
      <c r="F290" s="52" t="s">
        <v>118</v>
      </c>
      <c r="G290" s="201">
        <v>1441729</v>
      </c>
    </row>
    <row r="291" spans="1:7" s="5" customFormat="1" ht="13.5">
      <c r="A291" s="52" t="s">
        <v>160</v>
      </c>
      <c r="B291" s="52" t="s">
        <v>816</v>
      </c>
      <c r="C291" s="52" t="s">
        <v>674</v>
      </c>
      <c r="D291" s="52" t="s">
        <v>682</v>
      </c>
      <c r="E291" s="52" t="s">
        <v>130</v>
      </c>
      <c r="F291" s="52" t="s">
        <v>118</v>
      </c>
      <c r="G291" s="201">
        <v>67967</v>
      </c>
    </row>
    <row r="292" spans="1:7" s="5" customFormat="1" ht="13.5">
      <c r="A292" s="52" t="s">
        <v>161</v>
      </c>
      <c r="B292" s="52" t="s">
        <v>816</v>
      </c>
      <c r="C292" s="52" t="s">
        <v>674</v>
      </c>
      <c r="D292" s="52" t="s">
        <v>682</v>
      </c>
      <c r="E292" s="52" t="s">
        <v>130</v>
      </c>
      <c r="F292" s="52" t="s">
        <v>118</v>
      </c>
      <c r="G292" s="201">
        <v>78591</v>
      </c>
    </row>
    <row r="293" spans="1:7" s="5" customFormat="1" ht="13.5">
      <c r="A293" s="52" t="s">
        <v>162</v>
      </c>
      <c r="B293" s="52" t="s">
        <v>816</v>
      </c>
      <c r="C293" s="52" t="s">
        <v>674</v>
      </c>
      <c r="D293" s="52" t="s">
        <v>682</v>
      </c>
      <c r="E293" s="52" t="s">
        <v>130</v>
      </c>
      <c r="F293" s="52" t="s">
        <v>118</v>
      </c>
      <c r="G293" s="201">
        <v>104569</v>
      </c>
    </row>
    <row r="294" spans="1:7" s="5" customFormat="1" ht="13.5">
      <c r="A294" s="52" t="s">
        <v>163</v>
      </c>
      <c r="B294" s="52" t="s">
        <v>816</v>
      </c>
      <c r="C294" s="52" t="s">
        <v>674</v>
      </c>
      <c r="D294" s="52" t="s">
        <v>682</v>
      </c>
      <c r="E294" s="52" t="s">
        <v>130</v>
      </c>
      <c r="F294" s="52" t="s">
        <v>118</v>
      </c>
      <c r="G294" s="201">
        <v>282559</v>
      </c>
    </row>
    <row r="295" spans="1:7" s="5" customFormat="1" ht="13.5">
      <c r="A295" s="52" t="s">
        <v>164</v>
      </c>
      <c r="B295" s="52" t="s">
        <v>816</v>
      </c>
      <c r="C295" s="52" t="s">
        <v>674</v>
      </c>
      <c r="D295" s="52" t="s">
        <v>682</v>
      </c>
      <c r="E295" s="52" t="s">
        <v>130</v>
      </c>
      <c r="F295" s="52" t="s">
        <v>118</v>
      </c>
      <c r="G295" s="201">
        <v>310744</v>
      </c>
    </row>
    <row r="296" spans="1:7" s="5" customFormat="1" ht="13.5">
      <c r="A296" s="52" t="s">
        <v>165</v>
      </c>
      <c r="B296" s="52" t="s">
        <v>816</v>
      </c>
      <c r="C296" s="52" t="s">
        <v>674</v>
      </c>
      <c r="D296" s="52" t="s">
        <v>682</v>
      </c>
      <c r="E296" s="52" t="s">
        <v>130</v>
      </c>
      <c r="F296" s="52" t="s">
        <v>118</v>
      </c>
      <c r="G296" s="201">
        <v>190113</v>
      </c>
    </row>
    <row r="297" spans="1:7" s="5" customFormat="1" ht="13.5">
      <c r="A297" s="52" t="s">
        <v>166</v>
      </c>
      <c r="B297" s="52" t="s">
        <v>816</v>
      </c>
      <c r="C297" s="52" t="s">
        <v>674</v>
      </c>
      <c r="D297" s="52" t="s">
        <v>682</v>
      </c>
      <c r="E297" s="52" t="s">
        <v>130</v>
      </c>
      <c r="F297" s="52" t="s">
        <v>118</v>
      </c>
      <c r="G297" s="201">
        <v>263105</v>
      </c>
    </row>
    <row r="298" spans="1:7" s="5" customFormat="1" ht="13.5">
      <c r="A298" s="52" t="s">
        <v>167</v>
      </c>
      <c r="B298" s="52" t="s">
        <v>816</v>
      </c>
      <c r="C298" s="52" t="s">
        <v>674</v>
      </c>
      <c r="D298" s="52" t="s">
        <v>682</v>
      </c>
      <c r="E298" s="52" t="s">
        <v>130</v>
      </c>
      <c r="F298" s="52" t="s">
        <v>118</v>
      </c>
      <c r="G298" s="201">
        <v>591913</v>
      </c>
    </row>
    <row r="299" spans="1:7" s="5" customFormat="1" ht="13.5">
      <c r="A299" s="52" t="s">
        <v>168</v>
      </c>
      <c r="B299" s="52" t="s">
        <v>816</v>
      </c>
      <c r="C299" s="52" t="s">
        <v>674</v>
      </c>
      <c r="D299" s="52" t="s">
        <v>682</v>
      </c>
      <c r="E299" s="52" t="s">
        <v>130</v>
      </c>
      <c r="F299" s="52" t="s">
        <v>118</v>
      </c>
      <c r="G299" s="201">
        <v>1136787</v>
      </c>
    </row>
    <row r="300" spans="1:7" s="5" customFormat="1" ht="13.5">
      <c r="A300" s="52" t="s">
        <v>169</v>
      </c>
      <c r="B300" s="52" t="s">
        <v>816</v>
      </c>
      <c r="C300" s="52" t="s">
        <v>674</v>
      </c>
      <c r="D300" s="52" t="s">
        <v>682</v>
      </c>
      <c r="E300" s="52" t="s">
        <v>130</v>
      </c>
      <c r="F300" s="52" t="s">
        <v>118</v>
      </c>
      <c r="G300" s="201">
        <v>868509</v>
      </c>
    </row>
    <row r="301" spans="1:7" s="5" customFormat="1" ht="13.5">
      <c r="A301" s="52" t="s">
        <v>170</v>
      </c>
      <c r="B301" s="52" t="s">
        <v>816</v>
      </c>
      <c r="C301" s="52" t="s">
        <v>674</v>
      </c>
      <c r="D301" s="52" t="s">
        <v>682</v>
      </c>
      <c r="E301" s="52" t="s">
        <v>130</v>
      </c>
      <c r="F301" s="52" t="s">
        <v>118</v>
      </c>
      <c r="G301" s="201">
        <v>1066236</v>
      </c>
    </row>
    <row r="302" spans="1:7" s="5" customFormat="1" ht="13.5">
      <c r="A302" s="52" t="s">
        <v>171</v>
      </c>
      <c r="B302" s="52" t="s">
        <v>816</v>
      </c>
      <c r="C302" s="52" t="s">
        <v>674</v>
      </c>
      <c r="D302" s="52" t="s">
        <v>682</v>
      </c>
      <c r="E302" s="52" t="s">
        <v>130</v>
      </c>
      <c r="F302" s="52" t="s">
        <v>118</v>
      </c>
      <c r="G302" s="201">
        <v>1017299</v>
      </c>
    </row>
    <row r="303" spans="1:7" s="5" customFormat="1" ht="13.5">
      <c r="A303" s="52" t="s">
        <v>172</v>
      </c>
      <c r="B303" s="52" t="s">
        <v>816</v>
      </c>
      <c r="C303" s="52" t="s">
        <v>674</v>
      </c>
      <c r="D303" s="52" t="s">
        <v>682</v>
      </c>
      <c r="E303" s="52" t="s">
        <v>130</v>
      </c>
      <c r="F303" s="52" t="s">
        <v>118</v>
      </c>
      <c r="G303" s="201">
        <v>433002</v>
      </c>
    </row>
    <row r="304" spans="1:7" s="5" customFormat="1" ht="13.5">
      <c r="A304" s="52" t="s">
        <v>173</v>
      </c>
      <c r="B304" s="52" t="s">
        <v>816</v>
      </c>
      <c r="C304" s="52" t="s">
        <v>674</v>
      </c>
      <c r="D304" s="52" t="s">
        <v>682</v>
      </c>
      <c r="E304" s="52" t="s">
        <v>130</v>
      </c>
      <c r="F304" s="52" t="s">
        <v>118</v>
      </c>
      <c r="G304" s="201">
        <v>575127</v>
      </c>
    </row>
    <row r="305" spans="1:7" s="5" customFormat="1" ht="13.5">
      <c r="A305" s="52" t="s">
        <v>174</v>
      </c>
      <c r="B305" s="52" t="s">
        <v>816</v>
      </c>
      <c r="C305" s="52" t="s">
        <v>674</v>
      </c>
      <c r="D305" s="52" t="s">
        <v>682</v>
      </c>
      <c r="E305" s="52" t="s">
        <v>130</v>
      </c>
      <c r="F305" s="52" t="s">
        <v>118</v>
      </c>
      <c r="G305" s="201">
        <v>645575</v>
      </c>
    </row>
    <row r="306" spans="1:7" s="5" customFormat="1" ht="13.5">
      <c r="A306" s="52" t="s">
        <v>175</v>
      </c>
      <c r="B306" s="52" t="s">
        <v>816</v>
      </c>
      <c r="C306" s="52" t="s">
        <v>674</v>
      </c>
      <c r="D306" s="52" t="s">
        <v>682</v>
      </c>
      <c r="E306" s="52" t="s">
        <v>130</v>
      </c>
      <c r="F306" s="52" t="s">
        <v>118</v>
      </c>
      <c r="G306" s="201">
        <v>1529794</v>
      </c>
    </row>
    <row r="307" spans="1:7" s="5" customFormat="1" ht="13.5">
      <c r="A307" s="52" t="s">
        <v>176</v>
      </c>
      <c r="B307" s="52" t="s">
        <v>816</v>
      </c>
      <c r="C307" s="52" t="s">
        <v>674</v>
      </c>
      <c r="D307" s="52" t="s">
        <v>682</v>
      </c>
      <c r="E307" s="52" t="s">
        <v>130</v>
      </c>
      <c r="F307" s="52" t="s">
        <v>118</v>
      </c>
      <c r="G307" s="201">
        <v>765857</v>
      </c>
    </row>
    <row r="308" spans="1:7" s="5" customFormat="1" ht="13.5">
      <c r="A308" s="52" t="s">
        <v>177</v>
      </c>
      <c r="B308" s="52" t="s">
        <v>816</v>
      </c>
      <c r="C308" s="52" t="s">
        <v>674</v>
      </c>
      <c r="D308" s="52" t="s">
        <v>682</v>
      </c>
      <c r="E308" s="52" t="s">
        <v>178</v>
      </c>
      <c r="F308" s="52" t="s">
        <v>179</v>
      </c>
      <c r="G308" s="201">
        <v>1146292</v>
      </c>
    </row>
    <row r="309" spans="1:7" s="5" customFormat="1" ht="13.5">
      <c r="A309" s="52" t="s">
        <v>180</v>
      </c>
      <c r="B309" s="52" t="s">
        <v>816</v>
      </c>
      <c r="C309" s="52" t="s">
        <v>674</v>
      </c>
      <c r="D309" s="52" t="s">
        <v>682</v>
      </c>
      <c r="E309" s="52" t="s">
        <v>178</v>
      </c>
      <c r="F309" s="52" t="s">
        <v>181</v>
      </c>
      <c r="G309" s="201">
        <v>655963</v>
      </c>
    </row>
    <row r="310" spans="1:7" s="5" customFormat="1" ht="13.5">
      <c r="A310" s="52" t="s">
        <v>182</v>
      </c>
      <c r="B310" s="52" t="s">
        <v>816</v>
      </c>
      <c r="C310" s="52" t="s">
        <v>674</v>
      </c>
      <c r="D310" s="52" t="s">
        <v>682</v>
      </c>
      <c r="E310" s="52" t="s">
        <v>178</v>
      </c>
      <c r="F310" s="52" t="s">
        <v>181</v>
      </c>
      <c r="G310" s="201">
        <v>550519</v>
      </c>
    </row>
    <row r="311" spans="1:7" s="5" customFormat="1" ht="13.5">
      <c r="A311" s="52" t="s">
        <v>183</v>
      </c>
      <c r="B311" s="52" t="s">
        <v>816</v>
      </c>
      <c r="C311" s="52" t="s">
        <v>674</v>
      </c>
      <c r="D311" s="52" t="s">
        <v>682</v>
      </c>
      <c r="E311" s="52" t="s">
        <v>178</v>
      </c>
      <c r="F311" s="52" t="s">
        <v>181</v>
      </c>
      <c r="G311" s="201">
        <v>412755</v>
      </c>
    </row>
    <row r="312" spans="1:7" s="5" customFormat="1" ht="13.5">
      <c r="A312" s="52" t="s">
        <v>184</v>
      </c>
      <c r="B312" s="52" t="s">
        <v>816</v>
      </c>
      <c r="C312" s="52" t="s">
        <v>674</v>
      </c>
      <c r="D312" s="52" t="s">
        <v>682</v>
      </c>
      <c r="E312" s="52" t="s">
        <v>178</v>
      </c>
      <c r="F312" s="52" t="s">
        <v>181</v>
      </c>
      <c r="G312" s="201">
        <v>367689</v>
      </c>
    </row>
    <row r="313" spans="1:7" s="5" customFormat="1" ht="13.5">
      <c r="A313" s="52" t="s">
        <v>185</v>
      </c>
      <c r="B313" s="52" t="s">
        <v>816</v>
      </c>
      <c r="C313" s="52" t="s">
        <v>674</v>
      </c>
      <c r="D313" s="52" t="s">
        <v>682</v>
      </c>
      <c r="E313" s="52" t="s">
        <v>178</v>
      </c>
      <c r="F313" s="52" t="s">
        <v>186</v>
      </c>
      <c r="G313" s="201">
        <v>271440</v>
      </c>
    </row>
    <row r="314" spans="1:7" s="5" customFormat="1" ht="13.5">
      <c r="A314" s="52" t="s">
        <v>187</v>
      </c>
      <c r="B314" s="52" t="s">
        <v>816</v>
      </c>
      <c r="C314" s="52" t="s">
        <v>674</v>
      </c>
      <c r="D314" s="52" t="s">
        <v>682</v>
      </c>
      <c r="E314" s="52" t="s">
        <v>178</v>
      </c>
      <c r="F314" s="52" t="s">
        <v>1040</v>
      </c>
      <c r="G314" s="201">
        <v>2591728</v>
      </c>
    </row>
    <row r="315" spans="1:7" s="5" customFormat="1" ht="13.5">
      <c r="A315" s="52" t="s">
        <v>188</v>
      </c>
      <c r="B315" s="52" t="s">
        <v>816</v>
      </c>
      <c r="C315" s="52" t="s">
        <v>674</v>
      </c>
      <c r="D315" s="52" t="s">
        <v>682</v>
      </c>
      <c r="E315" s="52" t="s">
        <v>178</v>
      </c>
      <c r="F315" s="52" t="s">
        <v>1040</v>
      </c>
      <c r="G315" s="201">
        <v>2067633</v>
      </c>
    </row>
    <row r="316" spans="1:7" s="5" customFormat="1" ht="13.5">
      <c r="A316" s="52" t="s">
        <v>189</v>
      </c>
      <c r="B316" s="52" t="s">
        <v>816</v>
      </c>
      <c r="C316" s="52" t="s">
        <v>674</v>
      </c>
      <c r="D316" s="52" t="s">
        <v>682</v>
      </c>
      <c r="E316" s="52" t="s">
        <v>178</v>
      </c>
      <c r="F316" s="52" t="s">
        <v>1040</v>
      </c>
      <c r="G316" s="201">
        <v>2278396</v>
      </c>
    </row>
    <row r="317" spans="1:7" s="5" customFormat="1" ht="13.5">
      <c r="A317" s="52" t="s">
        <v>190</v>
      </c>
      <c r="B317" s="52" t="s">
        <v>816</v>
      </c>
      <c r="C317" s="52" t="s">
        <v>674</v>
      </c>
      <c r="D317" s="52" t="s">
        <v>682</v>
      </c>
      <c r="E317" s="52" t="s">
        <v>178</v>
      </c>
      <c r="F317" s="52" t="s">
        <v>1040</v>
      </c>
      <c r="G317" s="201">
        <v>607493</v>
      </c>
    </row>
    <row r="318" spans="1:7" s="5" customFormat="1" ht="13.5">
      <c r="A318" s="52" t="s">
        <v>191</v>
      </c>
      <c r="B318" s="52" t="s">
        <v>816</v>
      </c>
      <c r="C318" s="52" t="s">
        <v>674</v>
      </c>
      <c r="D318" s="52" t="s">
        <v>682</v>
      </c>
      <c r="E318" s="52" t="s">
        <v>178</v>
      </c>
      <c r="F318" s="52" t="s">
        <v>1040</v>
      </c>
      <c r="G318" s="201">
        <v>2202399</v>
      </c>
    </row>
    <row r="319" spans="1:7" s="5" customFormat="1" ht="13.5">
      <c r="A319" s="52" t="s">
        <v>192</v>
      </c>
      <c r="B319" s="52" t="s">
        <v>816</v>
      </c>
      <c r="C319" s="52" t="s">
        <v>674</v>
      </c>
      <c r="D319" s="52" t="s">
        <v>682</v>
      </c>
      <c r="E319" s="52" t="s">
        <v>178</v>
      </c>
      <c r="F319" s="52" t="s">
        <v>1040</v>
      </c>
      <c r="G319" s="201">
        <v>2198704</v>
      </c>
    </row>
    <row r="320" spans="1:7" s="5" customFormat="1" ht="13.5">
      <c r="A320" s="52" t="s">
        <v>193</v>
      </c>
      <c r="B320" s="52" t="s">
        <v>816</v>
      </c>
      <c r="C320" s="52" t="s">
        <v>674</v>
      </c>
      <c r="D320" s="52" t="s">
        <v>682</v>
      </c>
      <c r="E320" s="52" t="s">
        <v>178</v>
      </c>
      <c r="F320" s="52" t="s">
        <v>1040</v>
      </c>
      <c r="G320" s="201">
        <v>2100974</v>
      </c>
    </row>
    <row r="321" spans="1:7" s="5" customFormat="1" ht="13.5">
      <c r="A321" s="52" t="s">
        <v>194</v>
      </c>
      <c r="B321" s="52" t="s">
        <v>816</v>
      </c>
      <c r="C321" s="52" t="s">
        <v>674</v>
      </c>
      <c r="D321" s="52" t="s">
        <v>682</v>
      </c>
      <c r="E321" s="52" t="s">
        <v>178</v>
      </c>
      <c r="F321" s="52" t="s">
        <v>1040</v>
      </c>
      <c r="G321" s="201">
        <v>1951164</v>
      </c>
    </row>
    <row r="322" spans="1:7" s="5" customFormat="1" ht="13.5">
      <c r="A322" s="52" t="s">
        <v>195</v>
      </c>
      <c r="B322" s="52" t="s">
        <v>816</v>
      </c>
      <c r="C322" s="52" t="s">
        <v>674</v>
      </c>
      <c r="D322" s="52" t="s">
        <v>682</v>
      </c>
      <c r="E322" s="52" t="s">
        <v>178</v>
      </c>
      <c r="F322" s="52" t="s">
        <v>1040</v>
      </c>
      <c r="G322" s="201">
        <v>3845277</v>
      </c>
    </row>
    <row r="323" spans="1:7" s="5" customFormat="1" ht="13.5">
      <c r="A323" s="52" t="s">
        <v>196</v>
      </c>
      <c r="B323" s="52" t="s">
        <v>816</v>
      </c>
      <c r="C323" s="52" t="s">
        <v>674</v>
      </c>
      <c r="D323" s="52" t="s">
        <v>682</v>
      </c>
      <c r="E323" s="52" t="s">
        <v>178</v>
      </c>
      <c r="F323" s="52" t="s">
        <v>1040</v>
      </c>
      <c r="G323" s="201">
        <v>2068317</v>
      </c>
    </row>
    <row r="324" spans="1:7" s="5" customFormat="1" ht="13.5">
      <c r="A324" s="52" t="s">
        <v>197</v>
      </c>
      <c r="B324" s="52" t="s">
        <v>816</v>
      </c>
      <c r="C324" s="52" t="s">
        <v>674</v>
      </c>
      <c r="D324" s="52" t="s">
        <v>682</v>
      </c>
      <c r="E324" s="52" t="s">
        <v>178</v>
      </c>
      <c r="F324" s="52" t="s">
        <v>1040</v>
      </c>
      <c r="G324" s="201">
        <v>1508938</v>
      </c>
    </row>
    <row r="325" spans="1:7" s="5" customFormat="1" ht="13.5">
      <c r="A325" s="52" t="s">
        <v>198</v>
      </c>
      <c r="B325" s="52" t="s">
        <v>816</v>
      </c>
      <c r="C325" s="52" t="s">
        <v>674</v>
      </c>
      <c r="D325" s="52" t="s">
        <v>682</v>
      </c>
      <c r="E325" s="52" t="s">
        <v>178</v>
      </c>
      <c r="F325" s="52" t="s">
        <v>1040</v>
      </c>
      <c r="G325" s="201">
        <v>2150237</v>
      </c>
    </row>
    <row r="326" spans="1:7" s="5" customFormat="1" ht="13.5">
      <c r="A326" s="52" t="s">
        <v>199</v>
      </c>
      <c r="B326" s="52" t="s">
        <v>816</v>
      </c>
      <c r="C326" s="52" t="s">
        <v>674</v>
      </c>
      <c r="D326" s="52" t="s">
        <v>682</v>
      </c>
      <c r="E326" s="52" t="s">
        <v>178</v>
      </c>
      <c r="F326" s="52" t="s">
        <v>1040</v>
      </c>
      <c r="G326" s="201">
        <v>1579495</v>
      </c>
    </row>
    <row r="327" spans="1:7" s="5" customFormat="1" ht="13.5">
      <c r="A327" s="52" t="s">
        <v>200</v>
      </c>
      <c r="B327" s="52" t="s">
        <v>816</v>
      </c>
      <c r="C327" s="52" t="s">
        <v>674</v>
      </c>
      <c r="D327" s="52" t="s">
        <v>682</v>
      </c>
      <c r="E327" s="52" t="s">
        <v>178</v>
      </c>
      <c r="F327" s="52" t="s">
        <v>1040</v>
      </c>
      <c r="G327" s="201">
        <v>3120159</v>
      </c>
    </row>
    <row r="328" spans="1:7" s="5" customFormat="1" ht="13.5">
      <c r="A328" s="52" t="s">
        <v>201</v>
      </c>
      <c r="B328" s="52" t="s">
        <v>816</v>
      </c>
      <c r="C328" s="52" t="s">
        <v>674</v>
      </c>
      <c r="D328" s="52" t="s">
        <v>682</v>
      </c>
      <c r="E328" s="52" t="s">
        <v>178</v>
      </c>
      <c r="F328" s="52" t="s">
        <v>1040</v>
      </c>
      <c r="G328" s="201">
        <v>2044441</v>
      </c>
    </row>
    <row r="329" spans="1:7" s="5" customFormat="1" ht="22.5">
      <c r="A329" s="52" t="s">
        <v>202</v>
      </c>
      <c r="B329" s="52" t="s">
        <v>816</v>
      </c>
      <c r="C329" s="52" t="s">
        <v>674</v>
      </c>
      <c r="D329" s="52" t="s">
        <v>682</v>
      </c>
      <c r="E329" s="52" t="s">
        <v>178</v>
      </c>
      <c r="F329" s="52" t="s">
        <v>1112</v>
      </c>
      <c r="G329" s="201">
        <v>104397</v>
      </c>
    </row>
    <row r="330" spans="1:7" s="5" customFormat="1" ht="22.5">
      <c r="A330" s="52" t="s">
        <v>203</v>
      </c>
      <c r="B330" s="52" t="s">
        <v>816</v>
      </c>
      <c r="C330" s="52" t="s">
        <v>674</v>
      </c>
      <c r="D330" s="52" t="s">
        <v>682</v>
      </c>
      <c r="E330" s="52" t="s">
        <v>178</v>
      </c>
      <c r="F330" s="52" t="s">
        <v>1118</v>
      </c>
      <c r="G330" s="201">
        <v>128949</v>
      </c>
    </row>
    <row r="331" spans="1:7" s="5" customFormat="1" ht="13.5">
      <c r="A331" s="52" t="s">
        <v>204</v>
      </c>
      <c r="B331" s="52" t="s">
        <v>816</v>
      </c>
      <c r="C331" s="52" t="s">
        <v>674</v>
      </c>
      <c r="D331" s="52" t="s">
        <v>682</v>
      </c>
      <c r="E331" s="52" t="s">
        <v>178</v>
      </c>
      <c r="F331" s="52" t="s">
        <v>205</v>
      </c>
      <c r="G331" s="201">
        <v>357703</v>
      </c>
    </row>
    <row r="332" spans="1:7" s="5" customFormat="1" ht="13.5">
      <c r="A332" s="52" t="s">
        <v>206</v>
      </c>
      <c r="B332" s="52" t="s">
        <v>816</v>
      </c>
      <c r="C332" s="52" t="s">
        <v>674</v>
      </c>
      <c r="D332" s="52" t="s">
        <v>682</v>
      </c>
      <c r="E332" s="52" t="s">
        <v>178</v>
      </c>
      <c r="F332" s="52" t="s">
        <v>205</v>
      </c>
      <c r="G332" s="201">
        <v>821892</v>
      </c>
    </row>
    <row r="333" spans="1:7" s="5" customFormat="1" ht="13.5">
      <c r="A333" s="52" t="s">
        <v>207</v>
      </c>
      <c r="B333" s="52" t="s">
        <v>816</v>
      </c>
      <c r="C333" s="52" t="s">
        <v>674</v>
      </c>
      <c r="D333" s="52" t="s">
        <v>682</v>
      </c>
      <c r="E333" s="52" t="s">
        <v>178</v>
      </c>
      <c r="F333" s="52" t="s">
        <v>205</v>
      </c>
      <c r="G333" s="201">
        <v>432334</v>
      </c>
    </row>
    <row r="334" spans="1:7" s="5" customFormat="1" ht="13.5">
      <c r="A334" s="52" t="s">
        <v>208</v>
      </c>
      <c r="B334" s="52" t="s">
        <v>816</v>
      </c>
      <c r="C334" s="52" t="s">
        <v>674</v>
      </c>
      <c r="D334" s="52" t="s">
        <v>682</v>
      </c>
      <c r="E334" s="52" t="s">
        <v>178</v>
      </c>
      <c r="F334" s="52" t="s">
        <v>205</v>
      </c>
      <c r="G334" s="201">
        <v>186339</v>
      </c>
    </row>
    <row r="335" spans="1:7" s="5" customFormat="1" ht="13.5">
      <c r="A335" s="52" t="s">
        <v>209</v>
      </c>
      <c r="B335" s="52" t="s">
        <v>816</v>
      </c>
      <c r="C335" s="52" t="s">
        <v>674</v>
      </c>
      <c r="D335" s="52" t="s">
        <v>682</v>
      </c>
      <c r="E335" s="52" t="s">
        <v>178</v>
      </c>
      <c r="F335" s="52" t="s">
        <v>210</v>
      </c>
      <c r="G335" s="201">
        <v>29118</v>
      </c>
    </row>
    <row r="336" spans="1:7" s="5" customFormat="1" ht="13.5">
      <c r="A336" s="52" t="s">
        <v>211</v>
      </c>
      <c r="B336" s="52" t="s">
        <v>816</v>
      </c>
      <c r="C336" s="52" t="s">
        <v>674</v>
      </c>
      <c r="D336" s="52" t="s">
        <v>682</v>
      </c>
      <c r="E336" s="52" t="s">
        <v>178</v>
      </c>
      <c r="F336" s="52" t="s">
        <v>210</v>
      </c>
      <c r="G336" s="201">
        <v>30495</v>
      </c>
    </row>
    <row r="337" spans="1:7" s="5" customFormat="1" ht="13.5">
      <c r="A337" s="52" t="s">
        <v>212</v>
      </c>
      <c r="B337" s="52" t="s">
        <v>816</v>
      </c>
      <c r="C337" s="52" t="s">
        <v>674</v>
      </c>
      <c r="D337" s="52" t="s">
        <v>682</v>
      </c>
      <c r="E337" s="52" t="s">
        <v>178</v>
      </c>
      <c r="F337" s="52" t="s">
        <v>210</v>
      </c>
      <c r="G337" s="201">
        <v>37041</v>
      </c>
    </row>
    <row r="338" spans="1:7" s="5" customFormat="1" ht="13.5">
      <c r="A338" s="52" t="s">
        <v>213</v>
      </c>
      <c r="B338" s="52" t="s">
        <v>816</v>
      </c>
      <c r="C338" s="52" t="s">
        <v>674</v>
      </c>
      <c r="D338" s="52" t="s">
        <v>682</v>
      </c>
      <c r="E338" s="52" t="s">
        <v>178</v>
      </c>
      <c r="F338" s="52" t="s">
        <v>210</v>
      </c>
      <c r="G338" s="201">
        <v>146373</v>
      </c>
    </row>
    <row r="339" spans="1:7" s="5" customFormat="1" ht="13.5">
      <c r="A339" s="52" t="s">
        <v>214</v>
      </c>
      <c r="B339" s="52" t="s">
        <v>816</v>
      </c>
      <c r="C339" s="52" t="s">
        <v>674</v>
      </c>
      <c r="D339" s="52" t="s">
        <v>682</v>
      </c>
      <c r="E339" s="52" t="s">
        <v>178</v>
      </c>
      <c r="F339" s="52" t="s">
        <v>215</v>
      </c>
      <c r="G339" s="201">
        <v>34095</v>
      </c>
    </row>
    <row r="340" spans="1:7" s="5" customFormat="1" ht="13.5">
      <c r="A340" s="52" t="s">
        <v>216</v>
      </c>
      <c r="B340" s="52" t="s">
        <v>816</v>
      </c>
      <c r="C340" s="52" t="s">
        <v>674</v>
      </c>
      <c r="D340" s="52" t="s">
        <v>682</v>
      </c>
      <c r="E340" s="52" t="s">
        <v>178</v>
      </c>
      <c r="F340" s="52" t="s">
        <v>205</v>
      </c>
      <c r="G340" s="201">
        <v>160248</v>
      </c>
    </row>
    <row r="341" spans="1:7" s="5" customFormat="1" ht="13.5">
      <c r="A341" s="52" t="s">
        <v>217</v>
      </c>
      <c r="B341" s="52" t="s">
        <v>816</v>
      </c>
      <c r="C341" s="52" t="s">
        <v>674</v>
      </c>
      <c r="D341" s="52" t="s">
        <v>682</v>
      </c>
      <c r="E341" s="52" t="s">
        <v>178</v>
      </c>
      <c r="F341" s="52" t="s">
        <v>205</v>
      </c>
      <c r="G341" s="201">
        <v>567066</v>
      </c>
    </row>
    <row r="342" spans="1:7" s="5" customFormat="1" ht="13.5">
      <c r="A342" s="52" t="s">
        <v>218</v>
      </c>
      <c r="B342" s="52" t="s">
        <v>816</v>
      </c>
      <c r="C342" s="52" t="s">
        <v>674</v>
      </c>
      <c r="D342" s="52" t="s">
        <v>682</v>
      </c>
      <c r="E342" s="52" t="s">
        <v>178</v>
      </c>
      <c r="F342" s="52" t="s">
        <v>205</v>
      </c>
      <c r="G342" s="201">
        <v>764554</v>
      </c>
    </row>
    <row r="343" spans="1:7" s="5" customFormat="1" ht="13.5">
      <c r="A343" s="52" t="s">
        <v>219</v>
      </c>
      <c r="B343" s="52" t="s">
        <v>816</v>
      </c>
      <c r="C343" s="52" t="s">
        <v>674</v>
      </c>
      <c r="D343" s="52" t="s">
        <v>682</v>
      </c>
      <c r="E343" s="52" t="s">
        <v>178</v>
      </c>
      <c r="F343" s="52" t="s">
        <v>33</v>
      </c>
      <c r="G343" s="201">
        <v>94592</v>
      </c>
    </row>
    <row r="344" spans="1:7" s="5" customFormat="1" ht="22.5">
      <c r="A344" s="52" t="s">
        <v>220</v>
      </c>
      <c r="B344" s="52" t="s">
        <v>816</v>
      </c>
      <c r="C344" s="52" t="s">
        <v>674</v>
      </c>
      <c r="D344" s="52" t="s">
        <v>682</v>
      </c>
      <c r="E344" s="52" t="s">
        <v>178</v>
      </c>
      <c r="F344" s="52" t="s">
        <v>1112</v>
      </c>
      <c r="G344" s="201">
        <v>616204</v>
      </c>
    </row>
    <row r="345" spans="1:7" s="5" customFormat="1" ht="22.5">
      <c r="A345" s="52" t="s">
        <v>221</v>
      </c>
      <c r="B345" s="52" t="s">
        <v>816</v>
      </c>
      <c r="C345" s="52" t="s">
        <v>674</v>
      </c>
      <c r="D345" s="52" t="s">
        <v>682</v>
      </c>
      <c r="E345" s="52" t="s">
        <v>178</v>
      </c>
      <c r="F345" s="52" t="s">
        <v>1112</v>
      </c>
      <c r="G345" s="201">
        <v>323340</v>
      </c>
    </row>
    <row r="346" spans="1:7" s="5" customFormat="1" ht="22.5">
      <c r="A346" s="52" t="s">
        <v>222</v>
      </c>
      <c r="B346" s="52" t="s">
        <v>816</v>
      </c>
      <c r="C346" s="52" t="s">
        <v>674</v>
      </c>
      <c r="D346" s="52" t="s">
        <v>682</v>
      </c>
      <c r="E346" s="52" t="s">
        <v>178</v>
      </c>
      <c r="F346" s="52" t="s">
        <v>1112</v>
      </c>
      <c r="G346" s="201">
        <v>254110</v>
      </c>
    </row>
    <row r="347" spans="1:7" s="5" customFormat="1" ht="22.5">
      <c r="A347" s="52" t="s">
        <v>223</v>
      </c>
      <c r="B347" s="52" t="s">
        <v>816</v>
      </c>
      <c r="C347" s="52" t="s">
        <v>674</v>
      </c>
      <c r="D347" s="52" t="s">
        <v>682</v>
      </c>
      <c r="E347" s="52" t="s">
        <v>178</v>
      </c>
      <c r="F347" s="52" t="s">
        <v>1112</v>
      </c>
      <c r="G347" s="201">
        <v>760515</v>
      </c>
    </row>
    <row r="348" spans="1:7" s="5" customFormat="1" ht="22.5">
      <c r="A348" s="52" t="s">
        <v>224</v>
      </c>
      <c r="B348" s="52" t="s">
        <v>816</v>
      </c>
      <c r="C348" s="52" t="s">
        <v>674</v>
      </c>
      <c r="D348" s="52" t="s">
        <v>682</v>
      </c>
      <c r="E348" s="52" t="s">
        <v>178</v>
      </c>
      <c r="F348" s="52" t="s">
        <v>1112</v>
      </c>
      <c r="G348" s="201">
        <v>655392</v>
      </c>
    </row>
    <row r="349" spans="1:7" s="5" customFormat="1" ht="22.5">
      <c r="A349" s="52" t="s">
        <v>225</v>
      </c>
      <c r="B349" s="52" t="s">
        <v>816</v>
      </c>
      <c r="C349" s="52" t="s">
        <v>674</v>
      </c>
      <c r="D349" s="52" t="s">
        <v>682</v>
      </c>
      <c r="E349" s="52" t="s">
        <v>178</v>
      </c>
      <c r="F349" s="52" t="s">
        <v>1112</v>
      </c>
      <c r="G349" s="201">
        <v>1249339</v>
      </c>
    </row>
    <row r="350" spans="1:7" s="5" customFormat="1" ht="22.5">
      <c r="A350" s="52" t="s">
        <v>226</v>
      </c>
      <c r="B350" s="52" t="s">
        <v>816</v>
      </c>
      <c r="C350" s="52" t="s">
        <v>674</v>
      </c>
      <c r="D350" s="52" t="s">
        <v>682</v>
      </c>
      <c r="E350" s="52" t="s">
        <v>178</v>
      </c>
      <c r="F350" s="52" t="s">
        <v>1112</v>
      </c>
      <c r="G350" s="201">
        <v>1121004</v>
      </c>
    </row>
    <row r="351" spans="1:7" s="5" customFormat="1" ht="22.5">
      <c r="A351" s="52" t="s">
        <v>227</v>
      </c>
      <c r="B351" s="52" t="s">
        <v>816</v>
      </c>
      <c r="C351" s="52" t="s">
        <v>674</v>
      </c>
      <c r="D351" s="52" t="s">
        <v>682</v>
      </c>
      <c r="E351" s="52" t="s">
        <v>178</v>
      </c>
      <c r="F351" s="52" t="s">
        <v>1112</v>
      </c>
      <c r="G351" s="201">
        <v>2025080</v>
      </c>
    </row>
    <row r="352" spans="1:7" s="5" customFormat="1" ht="22.5">
      <c r="A352" s="52" t="s">
        <v>228</v>
      </c>
      <c r="B352" s="52" t="s">
        <v>816</v>
      </c>
      <c r="C352" s="52" t="s">
        <v>674</v>
      </c>
      <c r="D352" s="52" t="s">
        <v>682</v>
      </c>
      <c r="E352" s="52" t="s">
        <v>178</v>
      </c>
      <c r="F352" s="52" t="s">
        <v>1112</v>
      </c>
      <c r="G352" s="201">
        <v>1760422</v>
      </c>
    </row>
    <row r="353" spans="1:7" s="5" customFormat="1" ht="13.5">
      <c r="A353" s="52" t="s">
        <v>229</v>
      </c>
      <c r="B353" s="52" t="s">
        <v>816</v>
      </c>
      <c r="C353" s="52" t="s">
        <v>674</v>
      </c>
      <c r="D353" s="52" t="s">
        <v>682</v>
      </c>
      <c r="E353" s="52" t="s">
        <v>178</v>
      </c>
      <c r="F353" s="52" t="s">
        <v>1040</v>
      </c>
      <c r="G353" s="201">
        <v>10987828</v>
      </c>
    </row>
    <row r="354" spans="1:7" s="5" customFormat="1" ht="13.5">
      <c r="A354" s="52" t="s">
        <v>230</v>
      </c>
      <c r="B354" s="52" t="s">
        <v>816</v>
      </c>
      <c r="C354" s="52" t="s">
        <v>674</v>
      </c>
      <c r="D354" s="52" t="s">
        <v>682</v>
      </c>
      <c r="E354" s="52" t="s">
        <v>178</v>
      </c>
      <c r="F354" s="52" t="s">
        <v>231</v>
      </c>
      <c r="G354" s="201">
        <v>4131129</v>
      </c>
    </row>
    <row r="355" spans="1:7" s="5" customFormat="1" ht="13.5">
      <c r="A355" s="52" t="s">
        <v>232</v>
      </c>
      <c r="B355" s="52" t="s">
        <v>816</v>
      </c>
      <c r="C355" s="52" t="s">
        <v>674</v>
      </c>
      <c r="D355" s="52" t="s">
        <v>682</v>
      </c>
      <c r="E355" s="52" t="s">
        <v>178</v>
      </c>
      <c r="F355" s="52" t="s">
        <v>1040</v>
      </c>
      <c r="G355" s="201">
        <v>78046</v>
      </c>
    </row>
    <row r="356" spans="1:7" s="5" customFormat="1" ht="13.5">
      <c r="A356" s="52" t="s">
        <v>233</v>
      </c>
      <c r="B356" s="52" t="s">
        <v>816</v>
      </c>
      <c r="C356" s="52" t="s">
        <v>674</v>
      </c>
      <c r="D356" s="52" t="s">
        <v>682</v>
      </c>
      <c r="E356" s="52" t="s">
        <v>178</v>
      </c>
      <c r="F356" s="52" t="s">
        <v>1040</v>
      </c>
      <c r="G356" s="201">
        <v>146827</v>
      </c>
    </row>
    <row r="357" spans="1:7" s="5" customFormat="1" ht="13.5">
      <c r="A357" s="52" t="s">
        <v>234</v>
      </c>
      <c r="B357" s="52" t="s">
        <v>816</v>
      </c>
      <c r="C357" s="52" t="s">
        <v>674</v>
      </c>
      <c r="D357" s="52" t="s">
        <v>682</v>
      </c>
      <c r="E357" s="52" t="s">
        <v>178</v>
      </c>
      <c r="F357" s="52" t="s">
        <v>1040</v>
      </c>
      <c r="G357" s="201">
        <v>145976</v>
      </c>
    </row>
    <row r="358" spans="1:7" s="5" customFormat="1" ht="13.5">
      <c r="A358" s="52" t="s">
        <v>235</v>
      </c>
      <c r="B358" s="52" t="s">
        <v>816</v>
      </c>
      <c r="C358" s="52" t="s">
        <v>674</v>
      </c>
      <c r="D358" s="52" t="s">
        <v>682</v>
      </c>
      <c r="E358" s="52" t="s">
        <v>178</v>
      </c>
      <c r="F358" s="52" t="s">
        <v>1040</v>
      </c>
      <c r="G358" s="201">
        <v>146977</v>
      </c>
    </row>
    <row r="359" spans="1:7" s="5" customFormat="1" ht="13.5">
      <c r="A359" s="52" t="s">
        <v>236</v>
      </c>
      <c r="B359" s="52" t="s">
        <v>816</v>
      </c>
      <c r="C359" s="52" t="s">
        <v>674</v>
      </c>
      <c r="D359" s="52" t="s">
        <v>682</v>
      </c>
      <c r="E359" s="52" t="s">
        <v>178</v>
      </c>
      <c r="F359" s="52" t="s">
        <v>1040</v>
      </c>
      <c r="G359" s="201">
        <v>127833</v>
      </c>
    </row>
    <row r="360" spans="1:7" s="5" customFormat="1" ht="13.5">
      <c r="A360" s="52" t="s">
        <v>237</v>
      </c>
      <c r="B360" s="52" t="s">
        <v>816</v>
      </c>
      <c r="C360" s="52" t="s">
        <v>674</v>
      </c>
      <c r="D360" s="52" t="s">
        <v>682</v>
      </c>
      <c r="E360" s="52" t="s">
        <v>178</v>
      </c>
      <c r="F360" s="52" t="s">
        <v>1040</v>
      </c>
      <c r="G360" s="201">
        <v>146041</v>
      </c>
    </row>
    <row r="361" spans="1:7" s="5" customFormat="1" ht="13.5">
      <c r="A361" s="52" t="s">
        <v>238</v>
      </c>
      <c r="B361" s="52" t="s">
        <v>816</v>
      </c>
      <c r="C361" s="52" t="s">
        <v>674</v>
      </c>
      <c r="D361" s="52" t="s">
        <v>682</v>
      </c>
      <c r="E361" s="52" t="s">
        <v>178</v>
      </c>
      <c r="F361" s="52" t="s">
        <v>1040</v>
      </c>
      <c r="G361" s="201">
        <v>232767</v>
      </c>
    </row>
    <row r="362" spans="1:7" s="5" customFormat="1" ht="13.5">
      <c r="A362" s="52" t="s">
        <v>239</v>
      </c>
      <c r="B362" s="52" t="s">
        <v>816</v>
      </c>
      <c r="C362" s="52" t="s">
        <v>674</v>
      </c>
      <c r="D362" s="52" t="s">
        <v>682</v>
      </c>
      <c r="E362" s="52" t="s">
        <v>178</v>
      </c>
      <c r="F362" s="52" t="s">
        <v>1040</v>
      </c>
      <c r="G362" s="201">
        <v>184644</v>
      </c>
    </row>
    <row r="363" spans="1:7" s="5" customFormat="1" ht="13.5">
      <c r="A363" s="52" t="s">
        <v>240</v>
      </c>
      <c r="B363" s="52" t="s">
        <v>816</v>
      </c>
      <c r="C363" s="52" t="s">
        <v>674</v>
      </c>
      <c r="D363" s="52" t="s">
        <v>682</v>
      </c>
      <c r="E363" s="52" t="s">
        <v>178</v>
      </c>
      <c r="F363" s="52" t="s">
        <v>241</v>
      </c>
      <c r="G363" s="201">
        <v>235541</v>
      </c>
    </row>
    <row r="364" spans="1:7" s="5" customFormat="1" ht="13.5">
      <c r="A364" s="52" t="s">
        <v>242</v>
      </c>
      <c r="B364" s="52" t="s">
        <v>816</v>
      </c>
      <c r="C364" s="52" t="s">
        <v>674</v>
      </c>
      <c r="D364" s="52" t="s">
        <v>682</v>
      </c>
      <c r="E364" s="52" t="s">
        <v>178</v>
      </c>
      <c r="F364" s="52" t="s">
        <v>1040</v>
      </c>
      <c r="G364" s="201">
        <v>218176</v>
      </c>
    </row>
    <row r="365" spans="1:7" s="5" customFormat="1" ht="13.5">
      <c r="A365" s="52" t="s">
        <v>243</v>
      </c>
      <c r="B365" s="52" t="s">
        <v>816</v>
      </c>
      <c r="C365" s="52" t="s">
        <v>674</v>
      </c>
      <c r="D365" s="52" t="s">
        <v>682</v>
      </c>
      <c r="E365" s="52" t="s">
        <v>178</v>
      </c>
      <c r="F365" s="52" t="s">
        <v>1040</v>
      </c>
      <c r="G365" s="201">
        <v>386766</v>
      </c>
    </row>
    <row r="366" spans="1:7" s="5" customFormat="1" ht="13.5">
      <c r="A366" s="52" t="s">
        <v>244</v>
      </c>
      <c r="B366" s="52" t="s">
        <v>816</v>
      </c>
      <c r="C366" s="52" t="s">
        <v>674</v>
      </c>
      <c r="D366" s="52" t="s">
        <v>682</v>
      </c>
      <c r="E366" s="52" t="s">
        <v>178</v>
      </c>
      <c r="F366" s="52" t="s">
        <v>1040</v>
      </c>
      <c r="G366" s="201">
        <v>259751</v>
      </c>
    </row>
    <row r="367" spans="1:7" s="5" customFormat="1" ht="13.5">
      <c r="A367" s="52" t="s">
        <v>245</v>
      </c>
      <c r="B367" s="52" t="s">
        <v>816</v>
      </c>
      <c r="C367" s="52" t="s">
        <v>674</v>
      </c>
      <c r="D367" s="52" t="s">
        <v>682</v>
      </c>
      <c r="E367" s="52" t="s">
        <v>178</v>
      </c>
      <c r="F367" s="52" t="s">
        <v>1040</v>
      </c>
      <c r="G367" s="201">
        <v>169151</v>
      </c>
    </row>
    <row r="368" spans="1:7" s="5" customFormat="1" ht="13.5">
      <c r="A368" s="52" t="s">
        <v>246</v>
      </c>
      <c r="B368" s="52" t="s">
        <v>816</v>
      </c>
      <c r="C368" s="52" t="s">
        <v>674</v>
      </c>
      <c r="D368" s="52" t="s">
        <v>682</v>
      </c>
      <c r="E368" s="52" t="s">
        <v>178</v>
      </c>
      <c r="F368" s="52" t="s">
        <v>1040</v>
      </c>
      <c r="G368" s="201">
        <v>489615</v>
      </c>
    </row>
    <row r="369" spans="1:7" s="5" customFormat="1" ht="13.5">
      <c r="A369" s="52" t="s">
        <v>247</v>
      </c>
      <c r="B369" s="52" t="s">
        <v>816</v>
      </c>
      <c r="C369" s="52" t="s">
        <v>674</v>
      </c>
      <c r="D369" s="52" t="s">
        <v>682</v>
      </c>
      <c r="E369" s="52" t="s">
        <v>178</v>
      </c>
      <c r="F369" s="52" t="s">
        <v>1040</v>
      </c>
      <c r="G369" s="201">
        <v>632067</v>
      </c>
    </row>
    <row r="370" spans="1:7" s="5" customFormat="1" ht="13.5">
      <c r="A370" s="52" t="s">
        <v>248</v>
      </c>
      <c r="B370" s="52" t="s">
        <v>816</v>
      </c>
      <c r="C370" s="52" t="s">
        <v>674</v>
      </c>
      <c r="D370" s="52" t="s">
        <v>682</v>
      </c>
      <c r="E370" s="52" t="s">
        <v>178</v>
      </c>
      <c r="F370" s="52" t="s">
        <v>1040</v>
      </c>
      <c r="G370" s="201">
        <v>361753</v>
      </c>
    </row>
    <row r="371" spans="1:7" s="5" customFormat="1" ht="13.5">
      <c r="A371" s="52" t="s">
        <v>249</v>
      </c>
      <c r="B371" s="52" t="s">
        <v>816</v>
      </c>
      <c r="C371" s="52" t="s">
        <v>674</v>
      </c>
      <c r="D371" s="52" t="s">
        <v>682</v>
      </c>
      <c r="E371" s="52" t="s">
        <v>178</v>
      </c>
      <c r="F371" s="52" t="s">
        <v>1040</v>
      </c>
      <c r="G371" s="201">
        <v>576250</v>
      </c>
    </row>
    <row r="372" spans="1:7" s="5" customFormat="1" ht="13.5">
      <c r="A372" s="52" t="s">
        <v>250</v>
      </c>
      <c r="B372" s="52" t="s">
        <v>816</v>
      </c>
      <c r="C372" s="52" t="s">
        <v>674</v>
      </c>
      <c r="D372" s="52" t="s">
        <v>682</v>
      </c>
      <c r="E372" s="52" t="s">
        <v>178</v>
      </c>
      <c r="F372" s="52" t="s">
        <v>215</v>
      </c>
      <c r="G372" s="201">
        <v>314087</v>
      </c>
    </row>
    <row r="373" spans="1:7" s="5" customFormat="1" ht="13.5">
      <c r="A373" s="52" t="s">
        <v>251</v>
      </c>
      <c r="B373" s="52" t="s">
        <v>816</v>
      </c>
      <c r="C373" s="52" t="s">
        <v>674</v>
      </c>
      <c r="D373" s="52" t="s">
        <v>682</v>
      </c>
      <c r="E373" s="52" t="s">
        <v>178</v>
      </c>
      <c r="F373" s="52" t="s">
        <v>210</v>
      </c>
      <c r="G373" s="201">
        <v>238980</v>
      </c>
    </row>
    <row r="374" spans="1:7" s="5" customFormat="1" ht="13.5">
      <c r="A374" s="52" t="s">
        <v>252</v>
      </c>
      <c r="B374" s="52" t="s">
        <v>816</v>
      </c>
      <c r="C374" s="52" t="s">
        <v>674</v>
      </c>
      <c r="D374" s="52" t="s">
        <v>682</v>
      </c>
      <c r="E374" s="52" t="s">
        <v>178</v>
      </c>
      <c r="F374" s="52" t="s">
        <v>1038</v>
      </c>
      <c r="G374" s="201">
        <v>477461</v>
      </c>
    </row>
    <row r="375" spans="1:7" s="5" customFormat="1" ht="13.5">
      <c r="A375" s="52" t="s">
        <v>253</v>
      </c>
      <c r="B375" s="52" t="s">
        <v>816</v>
      </c>
      <c r="C375" s="52" t="s">
        <v>674</v>
      </c>
      <c r="D375" s="52" t="s">
        <v>682</v>
      </c>
      <c r="E375" s="52" t="s">
        <v>178</v>
      </c>
      <c r="F375" s="52" t="s">
        <v>205</v>
      </c>
      <c r="G375" s="201">
        <v>314518</v>
      </c>
    </row>
    <row r="376" spans="1:7" s="5" customFormat="1" ht="13.5">
      <c r="A376" s="52" t="s">
        <v>254</v>
      </c>
      <c r="B376" s="52" t="s">
        <v>816</v>
      </c>
      <c r="C376" s="52" t="s">
        <v>674</v>
      </c>
      <c r="D376" s="52" t="s">
        <v>682</v>
      </c>
      <c r="E376" s="52" t="s">
        <v>178</v>
      </c>
      <c r="F376" s="52" t="s">
        <v>205</v>
      </c>
      <c r="G376" s="201">
        <v>935534</v>
      </c>
    </row>
    <row r="377" spans="1:7" s="5" customFormat="1" ht="13.5">
      <c r="A377" s="52" t="s">
        <v>255</v>
      </c>
      <c r="B377" s="52" t="s">
        <v>816</v>
      </c>
      <c r="C377" s="52" t="s">
        <v>674</v>
      </c>
      <c r="D377" s="52" t="s">
        <v>682</v>
      </c>
      <c r="E377" s="52" t="s">
        <v>178</v>
      </c>
      <c r="F377" s="52" t="s">
        <v>205</v>
      </c>
      <c r="G377" s="201">
        <v>1507173</v>
      </c>
    </row>
    <row r="378" spans="1:7" s="5" customFormat="1" ht="13.5">
      <c r="A378" s="52" t="s">
        <v>256</v>
      </c>
      <c r="B378" s="52" t="s">
        <v>816</v>
      </c>
      <c r="C378" s="52" t="s">
        <v>674</v>
      </c>
      <c r="D378" s="52" t="s">
        <v>682</v>
      </c>
      <c r="E378" s="52" t="s">
        <v>178</v>
      </c>
      <c r="F378" s="52" t="s">
        <v>205</v>
      </c>
      <c r="G378" s="201">
        <v>1766905</v>
      </c>
    </row>
    <row r="379" spans="1:7" s="5" customFormat="1" ht="13.5">
      <c r="A379" s="52" t="s">
        <v>257</v>
      </c>
      <c r="B379" s="52" t="s">
        <v>816</v>
      </c>
      <c r="C379" s="52" t="s">
        <v>674</v>
      </c>
      <c r="D379" s="52" t="s">
        <v>682</v>
      </c>
      <c r="E379" s="52" t="s">
        <v>178</v>
      </c>
      <c r="F379" s="52" t="s">
        <v>205</v>
      </c>
      <c r="G379" s="201">
        <v>357111</v>
      </c>
    </row>
    <row r="380" spans="1:7" s="5" customFormat="1" ht="13.5">
      <c r="A380" s="52" t="s">
        <v>258</v>
      </c>
      <c r="B380" s="52" t="s">
        <v>816</v>
      </c>
      <c r="C380" s="52" t="s">
        <v>674</v>
      </c>
      <c r="D380" s="52" t="s">
        <v>682</v>
      </c>
      <c r="E380" s="52" t="s">
        <v>178</v>
      </c>
      <c r="F380" s="52" t="s">
        <v>205</v>
      </c>
      <c r="G380" s="201">
        <v>405225</v>
      </c>
    </row>
    <row r="381" spans="1:7" s="5" customFormat="1" ht="13.5">
      <c r="A381" s="52" t="s">
        <v>259</v>
      </c>
      <c r="B381" s="52" t="s">
        <v>816</v>
      </c>
      <c r="C381" s="52" t="s">
        <v>674</v>
      </c>
      <c r="D381" s="52" t="s">
        <v>682</v>
      </c>
      <c r="E381" s="52" t="s">
        <v>178</v>
      </c>
      <c r="F381" s="52" t="s">
        <v>205</v>
      </c>
      <c r="G381" s="201">
        <v>897119</v>
      </c>
    </row>
    <row r="382" spans="1:7" s="5" customFormat="1" ht="13.5">
      <c r="A382" s="52" t="s">
        <v>260</v>
      </c>
      <c r="B382" s="52" t="s">
        <v>816</v>
      </c>
      <c r="C382" s="52" t="s">
        <v>674</v>
      </c>
      <c r="D382" s="52" t="s">
        <v>682</v>
      </c>
      <c r="E382" s="52" t="s">
        <v>178</v>
      </c>
      <c r="F382" s="52" t="s">
        <v>205</v>
      </c>
      <c r="G382" s="201">
        <v>1158222</v>
      </c>
    </row>
    <row r="383" spans="1:7" s="5" customFormat="1" ht="13.5">
      <c r="A383" s="52" t="s">
        <v>261</v>
      </c>
      <c r="B383" s="52" t="s">
        <v>816</v>
      </c>
      <c r="C383" s="52" t="s">
        <v>674</v>
      </c>
      <c r="D383" s="52" t="s">
        <v>682</v>
      </c>
      <c r="E383" s="52" t="s">
        <v>178</v>
      </c>
      <c r="F383" s="52" t="s">
        <v>205</v>
      </c>
      <c r="G383" s="201">
        <v>776830</v>
      </c>
    </row>
    <row r="384" spans="1:7" s="5" customFormat="1" ht="13.5">
      <c r="A384" s="52" t="s">
        <v>262</v>
      </c>
      <c r="B384" s="52" t="s">
        <v>816</v>
      </c>
      <c r="C384" s="52" t="s">
        <v>674</v>
      </c>
      <c r="D384" s="52" t="s">
        <v>682</v>
      </c>
      <c r="E384" s="52" t="s">
        <v>178</v>
      </c>
      <c r="F384" s="52" t="s">
        <v>205</v>
      </c>
      <c r="G384" s="201">
        <v>1147854</v>
      </c>
    </row>
    <row r="385" spans="1:7" s="5" customFormat="1" ht="13.5">
      <c r="A385" s="52" t="s">
        <v>263</v>
      </c>
      <c r="B385" s="52" t="s">
        <v>816</v>
      </c>
      <c r="C385" s="52" t="s">
        <v>674</v>
      </c>
      <c r="D385" s="52" t="s">
        <v>682</v>
      </c>
      <c r="E385" s="52" t="s">
        <v>178</v>
      </c>
      <c r="F385" s="52" t="s">
        <v>205</v>
      </c>
      <c r="G385" s="201">
        <v>1152280</v>
      </c>
    </row>
    <row r="386" spans="1:7" s="5" customFormat="1" ht="13.5">
      <c r="A386" s="52" t="s">
        <v>264</v>
      </c>
      <c r="B386" s="52" t="s">
        <v>816</v>
      </c>
      <c r="C386" s="52" t="s">
        <v>674</v>
      </c>
      <c r="D386" s="52" t="s">
        <v>682</v>
      </c>
      <c r="E386" s="52" t="s">
        <v>178</v>
      </c>
      <c r="F386" s="52" t="s">
        <v>205</v>
      </c>
      <c r="G386" s="201">
        <v>1047457</v>
      </c>
    </row>
    <row r="387" spans="1:7" s="5" customFormat="1" ht="13.5">
      <c r="A387" s="52" t="s">
        <v>265</v>
      </c>
      <c r="B387" s="52" t="s">
        <v>816</v>
      </c>
      <c r="C387" s="52" t="s">
        <v>674</v>
      </c>
      <c r="D387" s="52" t="s">
        <v>682</v>
      </c>
      <c r="E387" s="52" t="s">
        <v>178</v>
      </c>
      <c r="F387" s="52" t="s">
        <v>266</v>
      </c>
      <c r="G387" s="201">
        <v>135141</v>
      </c>
    </row>
    <row r="388" spans="1:7" s="5" customFormat="1" ht="13.5">
      <c r="A388" s="52" t="s">
        <v>267</v>
      </c>
      <c r="B388" s="52" t="s">
        <v>816</v>
      </c>
      <c r="C388" s="52" t="s">
        <v>674</v>
      </c>
      <c r="D388" s="52" t="s">
        <v>682</v>
      </c>
      <c r="E388" s="52" t="s">
        <v>178</v>
      </c>
      <c r="F388" s="52" t="s">
        <v>266</v>
      </c>
      <c r="G388" s="201">
        <v>189346</v>
      </c>
    </row>
    <row r="389" spans="1:7" s="5" customFormat="1" ht="13.5">
      <c r="A389" s="52" t="s">
        <v>268</v>
      </c>
      <c r="B389" s="52" t="s">
        <v>816</v>
      </c>
      <c r="C389" s="52" t="s">
        <v>674</v>
      </c>
      <c r="D389" s="52" t="s">
        <v>682</v>
      </c>
      <c r="E389" s="52" t="s">
        <v>178</v>
      </c>
      <c r="F389" s="52" t="s">
        <v>1040</v>
      </c>
      <c r="G389" s="201">
        <v>1036674</v>
      </c>
    </row>
    <row r="390" spans="1:7" s="5" customFormat="1" ht="22.5">
      <c r="A390" s="52" t="s">
        <v>269</v>
      </c>
      <c r="B390" s="52" t="s">
        <v>816</v>
      </c>
      <c r="C390" s="52" t="s">
        <v>674</v>
      </c>
      <c r="D390" s="52" t="s">
        <v>682</v>
      </c>
      <c r="E390" s="52" t="s">
        <v>178</v>
      </c>
      <c r="F390" s="52" t="s">
        <v>270</v>
      </c>
      <c r="G390" s="201">
        <v>213543</v>
      </c>
    </row>
    <row r="391" spans="1:7" s="5" customFormat="1" ht="13.5">
      <c r="A391" s="52" t="s">
        <v>271</v>
      </c>
      <c r="B391" s="52" t="s">
        <v>816</v>
      </c>
      <c r="C391" s="52" t="s">
        <v>674</v>
      </c>
      <c r="D391" s="52" t="s">
        <v>682</v>
      </c>
      <c r="E391" s="52" t="s">
        <v>178</v>
      </c>
      <c r="F391" s="52" t="s">
        <v>210</v>
      </c>
      <c r="G391" s="201">
        <v>208057</v>
      </c>
    </row>
    <row r="392" spans="1:7" s="5" customFormat="1" ht="13.5">
      <c r="A392" s="52" t="s">
        <v>272</v>
      </c>
      <c r="B392" s="52" t="s">
        <v>816</v>
      </c>
      <c r="C392" s="52" t="s">
        <v>674</v>
      </c>
      <c r="D392" s="52" t="s">
        <v>682</v>
      </c>
      <c r="E392" s="52" t="s">
        <v>178</v>
      </c>
      <c r="F392" s="52" t="s">
        <v>1175</v>
      </c>
      <c r="G392" s="201">
        <v>179753</v>
      </c>
    </row>
    <row r="393" spans="1:7" s="5" customFormat="1" ht="22.5">
      <c r="A393" s="52" t="s">
        <v>273</v>
      </c>
      <c r="B393" s="52" t="s">
        <v>816</v>
      </c>
      <c r="C393" s="52" t="s">
        <v>674</v>
      </c>
      <c r="D393" s="52" t="s">
        <v>682</v>
      </c>
      <c r="E393" s="52" t="s">
        <v>178</v>
      </c>
      <c r="F393" s="52" t="s">
        <v>274</v>
      </c>
      <c r="G393" s="201">
        <v>229339</v>
      </c>
    </row>
    <row r="394" spans="1:7" s="5" customFormat="1" ht="22.5">
      <c r="A394" s="52" t="s">
        <v>275</v>
      </c>
      <c r="B394" s="52" t="s">
        <v>816</v>
      </c>
      <c r="C394" s="52" t="s">
        <v>674</v>
      </c>
      <c r="D394" s="52" t="s">
        <v>682</v>
      </c>
      <c r="E394" s="52" t="s">
        <v>178</v>
      </c>
      <c r="F394" s="52" t="s">
        <v>274</v>
      </c>
      <c r="G394" s="201">
        <v>502560</v>
      </c>
    </row>
    <row r="395" spans="1:7" s="5" customFormat="1" ht="22.5">
      <c r="A395" s="52" t="s">
        <v>276</v>
      </c>
      <c r="B395" s="52" t="s">
        <v>816</v>
      </c>
      <c r="C395" s="52" t="s">
        <v>674</v>
      </c>
      <c r="D395" s="52" t="s">
        <v>682</v>
      </c>
      <c r="E395" s="52" t="s">
        <v>178</v>
      </c>
      <c r="F395" s="52" t="s">
        <v>274</v>
      </c>
      <c r="G395" s="201">
        <v>607508</v>
      </c>
    </row>
    <row r="396" spans="1:7" s="5" customFormat="1" ht="22.5">
      <c r="A396" s="52" t="s">
        <v>277</v>
      </c>
      <c r="B396" s="52" t="s">
        <v>816</v>
      </c>
      <c r="C396" s="52" t="s">
        <v>674</v>
      </c>
      <c r="D396" s="52" t="s">
        <v>682</v>
      </c>
      <c r="E396" s="52" t="s">
        <v>178</v>
      </c>
      <c r="F396" s="52" t="s">
        <v>274</v>
      </c>
      <c r="G396" s="201">
        <v>902446</v>
      </c>
    </row>
    <row r="397" spans="1:7" s="5" customFormat="1" ht="22.5">
      <c r="A397" s="52" t="s">
        <v>278</v>
      </c>
      <c r="B397" s="52" t="s">
        <v>816</v>
      </c>
      <c r="C397" s="52" t="s">
        <v>674</v>
      </c>
      <c r="D397" s="52" t="s">
        <v>682</v>
      </c>
      <c r="E397" s="52" t="s">
        <v>178</v>
      </c>
      <c r="F397" s="52" t="s">
        <v>274</v>
      </c>
      <c r="G397" s="201">
        <v>861349</v>
      </c>
    </row>
    <row r="398" spans="1:7" s="5" customFormat="1" ht="22.5">
      <c r="A398" s="52" t="s">
        <v>279</v>
      </c>
      <c r="B398" s="52" t="s">
        <v>816</v>
      </c>
      <c r="C398" s="52" t="s">
        <v>674</v>
      </c>
      <c r="D398" s="52" t="s">
        <v>682</v>
      </c>
      <c r="E398" s="52" t="s">
        <v>178</v>
      </c>
      <c r="F398" s="52" t="s">
        <v>274</v>
      </c>
      <c r="G398" s="201">
        <v>1255772</v>
      </c>
    </row>
    <row r="399" spans="1:7" s="5" customFormat="1" ht="22.5">
      <c r="A399" s="52" t="s">
        <v>280</v>
      </c>
      <c r="B399" s="52" t="s">
        <v>816</v>
      </c>
      <c r="C399" s="52" t="s">
        <v>674</v>
      </c>
      <c r="D399" s="52" t="s">
        <v>682</v>
      </c>
      <c r="E399" s="52" t="s">
        <v>178</v>
      </c>
      <c r="F399" s="52" t="s">
        <v>274</v>
      </c>
      <c r="G399" s="201">
        <v>1980862</v>
      </c>
    </row>
    <row r="400" spans="1:7" s="5" customFormat="1" ht="13.5">
      <c r="A400" s="52" t="s">
        <v>281</v>
      </c>
      <c r="B400" s="52" t="s">
        <v>816</v>
      </c>
      <c r="C400" s="52" t="s">
        <v>674</v>
      </c>
      <c r="D400" s="52" t="s">
        <v>682</v>
      </c>
      <c r="E400" s="52" t="s">
        <v>178</v>
      </c>
      <c r="F400" s="52" t="s">
        <v>1175</v>
      </c>
      <c r="G400" s="201">
        <v>138084</v>
      </c>
    </row>
    <row r="401" spans="1:7" s="5" customFormat="1" ht="13.5">
      <c r="A401" s="52" t="s">
        <v>282</v>
      </c>
      <c r="B401" s="52" t="s">
        <v>816</v>
      </c>
      <c r="C401" s="52" t="s">
        <v>674</v>
      </c>
      <c r="D401" s="52" t="s">
        <v>682</v>
      </c>
      <c r="E401" s="52" t="s">
        <v>178</v>
      </c>
      <c r="F401" s="52" t="s">
        <v>1175</v>
      </c>
      <c r="G401" s="201">
        <v>102611</v>
      </c>
    </row>
    <row r="402" spans="1:7" s="5" customFormat="1" ht="22.5">
      <c r="A402" s="52" t="s">
        <v>283</v>
      </c>
      <c r="B402" s="52" t="s">
        <v>816</v>
      </c>
      <c r="C402" s="52" t="s">
        <v>674</v>
      </c>
      <c r="D402" s="52" t="s">
        <v>682</v>
      </c>
      <c r="E402" s="52" t="s">
        <v>178</v>
      </c>
      <c r="F402" s="52" t="s">
        <v>1103</v>
      </c>
      <c r="G402" s="201">
        <v>142963</v>
      </c>
    </row>
    <row r="403" spans="1:7" s="5" customFormat="1" ht="22.5">
      <c r="A403" s="52" t="s">
        <v>284</v>
      </c>
      <c r="B403" s="52" t="s">
        <v>816</v>
      </c>
      <c r="C403" s="52" t="s">
        <v>674</v>
      </c>
      <c r="D403" s="52" t="s">
        <v>682</v>
      </c>
      <c r="E403" s="52" t="s">
        <v>178</v>
      </c>
      <c r="F403" s="52" t="s">
        <v>1103</v>
      </c>
      <c r="G403" s="201">
        <v>269940</v>
      </c>
    </row>
    <row r="404" spans="1:7" s="5" customFormat="1" ht="13.5">
      <c r="A404" s="52" t="s">
        <v>285</v>
      </c>
      <c r="B404" s="52" t="s">
        <v>816</v>
      </c>
      <c r="C404" s="52" t="s">
        <v>674</v>
      </c>
      <c r="D404" s="52" t="s">
        <v>682</v>
      </c>
      <c r="E404" s="52" t="s">
        <v>178</v>
      </c>
      <c r="F404" s="52" t="s">
        <v>30</v>
      </c>
      <c r="G404" s="201">
        <v>315776</v>
      </c>
    </row>
    <row r="405" spans="1:7" s="5" customFormat="1" ht="22.5">
      <c r="A405" s="52" t="s">
        <v>286</v>
      </c>
      <c r="B405" s="52" t="s">
        <v>816</v>
      </c>
      <c r="C405" s="52" t="s">
        <v>674</v>
      </c>
      <c r="D405" s="52" t="s">
        <v>682</v>
      </c>
      <c r="E405" s="52" t="s">
        <v>178</v>
      </c>
      <c r="F405" s="52" t="s">
        <v>1105</v>
      </c>
      <c r="G405" s="201">
        <v>209419</v>
      </c>
    </row>
    <row r="406" spans="1:7" s="5" customFormat="1" ht="22.5">
      <c r="A406" s="52" t="s">
        <v>287</v>
      </c>
      <c r="B406" s="52" t="s">
        <v>816</v>
      </c>
      <c r="C406" s="52" t="s">
        <v>674</v>
      </c>
      <c r="D406" s="52" t="s">
        <v>682</v>
      </c>
      <c r="E406" s="52" t="s">
        <v>178</v>
      </c>
      <c r="F406" s="52" t="s">
        <v>1105</v>
      </c>
      <c r="G406" s="201">
        <v>186341</v>
      </c>
    </row>
    <row r="407" spans="1:8" s="5" customFormat="1" ht="22.5">
      <c r="A407" s="266" t="s">
        <v>675</v>
      </c>
      <c r="B407" s="266"/>
      <c r="C407" s="266"/>
      <c r="D407" s="266"/>
      <c r="E407" s="266"/>
      <c r="F407" s="266"/>
      <c r="G407" s="267">
        <v>408124326</v>
      </c>
      <c r="H407" s="322"/>
    </row>
    <row r="408" spans="1:7" s="5" customFormat="1" ht="13.5">
      <c r="A408" s="52" t="s">
        <v>288</v>
      </c>
      <c r="B408" s="52" t="s">
        <v>816</v>
      </c>
      <c r="C408" s="52" t="s">
        <v>674</v>
      </c>
      <c r="D408" s="52" t="s">
        <v>682</v>
      </c>
      <c r="E408" s="52" t="s">
        <v>1035</v>
      </c>
      <c r="F408" s="52" t="s">
        <v>1077</v>
      </c>
      <c r="G408" s="201">
        <v>4288834</v>
      </c>
    </row>
    <row r="409" spans="1:7" s="5" customFormat="1" ht="13.5">
      <c r="A409" s="52" t="s">
        <v>289</v>
      </c>
      <c r="B409" s="52" t="s">
        <v>816</v>
      </c>
      <c r="C409" s="52" t="s">
        <v>674</v>
      </c>
      <c r="D409" s="52" t="s">
        <v>682</v>
      </c>
      <c r="E409" s="52" t="s">
        <v>1035</v>
      </c>
      <c r="F409" s="52" t="s">
        <v>1110</v>
      </c>
      <c r="G409" s="201">
        <v>23050335</v>
      </c>
    </row>
    <row r="410" spans="1:7" s="5" customFormat="1" ht="22.5">
      <c r="A410" s="52" t="s">
        <v>290</v>
      </c>
      <c r="B410" s="52" t="s">
        <v>816</v>
      </c>
      <c r="C410" s="52" t="s">
        <v>674</v>
      </c>
      <c r="D410" s="52" t="s">
        <v>682</v>
      </c>
      <c r="E410" s="52" t="s">
        <v>1035</v>
      </c>
      <c r="F410" s="52" t="s">
        <v>1112</v>
      </c>
      <c r="G410" s="201">
        <v>1279819</v>
      </c>
    </row>
    <row r="411" spans="1:7" s="5" customFormat="1" ht="13.5">
      <c r="A411" s="52" t="s">
        <v>291</v>
      </c>
      <c r="B411" s="52" t="s">
        <v>816</v>
      </c>
      <c r="C411" s="52" t="s">
        <v>674</v>
      </c>
      <c r="D411" s="52" t="s">
        <v>682</v>
      </c>
      <c r="E411" s="52" t="s">
        <v>1116</v>
      </c>
      <c r="F411" s="52" t="s">
        <v>1129</v>
      </c>
      <c r="G411" s="201">
        <v>1746849</v>
      </c>
    </row>
    <row r="412" spans="1:7" s="5" customFormat="1" ht="13.5">
      <c r="A412" s="52" t="s">
        <v>292</v>
      </c>
      <c r="B412" s="52" t="s">
        <v>816</v>
      </c>
      <c r="C412" s="52" t="s">
        <v>674</v>
      </c>
      <c r="D412" s="52" t="s">
        <v>682</v>
      </c>
      <c r="E412" s="52" t="s">
        <v>1116</v>
      </c>
      <c r="F412" s="52" t="s">
        <v>1040</v>
      </c>
      <c r="G412" s="201">
        <v>1328837</v>
      </c>
    </row>
    <row r="413" spans="1:7" s="5" customFormat="1" ht="13.5">
      <c r="A413" s="52" t="s">
        <v>293</v>
      </c>
      <c r="B413" s="52" t="s">
        <v>816</v>
      </c>
      <c r="C413" s="52" t="s">
        <v>674</v>
      </c>
      <c r="D413" s="52" t="s">
        <v>682</v>
      </c>
      <c r="E413" s="52" t="s">
        <v>1116</v>
      </c>
      <c r="F413" s="52" t="s">
        <v>1144</v>
      </c>
      <c r="G413" s="201">
        <v>2220188</v>
      </c>
    </row>
    <row r="414" spans="1:7" s="5" customFormat="1" ht="22.5">
      <c r="A414" s="52" t="s">
        <v>294</v>
      </c>
      <c r="B414" s="52" t="s">
        <v>816</v>
      </c>
      <c r="C414" s="52" t="s">
        <v>674</v>
      </c>
      <c r="D414" s="52" t="s">
        <v>682</v>
      </c>
      <c r="E414" s="52" t="s">
        <v>1116</v>
      </c>
      <c r="F414" s="52" t="s">
        <v>1118</v>
      </c>
      <c r="G414" s="201">
        <v>913303</v>
      </c>
    </row>
    <row r="415" spans="1:7" s="5" customFormat="1" ht="22.5">
      <c r="A415" s="52" t="s">
        <v>295</v>
      </c>
      <c r="B415" s="52" t="s">
        <v>816</v>
      </c>
      <c r="C415" s="52" t="s">
        <v>674</v>
      </c>
      <c r="D415" s="52" t="s">
        <v>682</v>
      </c>
      <c r="E415" s="52" t="s">
        <v>1116</v>
      </c>
      <c r="F415" s="52" t="s">
        <v>1118</v>
      </c>
      <c r="G415" s="201">
        <v>479739</v>
      </c>
    </row>
    <row r="416" spans="1:7" s="5" customFormat="1" ht="13.5">
      <c r="A416" s="52" t="s">
        <v>296</v>
      </c>
      <c r="B416" s="52" t="s">
        <v>816</v>
      </c>
      <c r="C416" s="52" t="s">
        <v>674</v>
      </c>
      <c r="D416" s="52" t="s">
        <v>682</v>
      </c>
      <c r="E416" s="52" t="s">
        <v>14</v>
      </c>
      <c r="F416" s="52" t="s">
        <v>15</v>
      </c>
      <c r="G416" s="201">
        <v>2114266</v>
      </c>
    </row>
    <row r="417" spans="1:7" s="5" customFormat="1" ht="13.5">
      <c r="A417" s="52" t="s">
        <v>297</v>
      </c>
      <c r="B417" s="52" t="s">
        <v>816</v>
      </c>
      <c r="C417" s="52" t="s">
        <v>674</v>
      </c>
      <c r="D417" s="52" t="s">
        <v>682</v>
      </c>
      <c r="E417" s="52" t="s">
        <v>14</v>
      </c>
      <c r="F417" s="52" t="s">
        <v>15</v>
      </c>
      <c r="G417" s="201">
        <v>6609936</v>
      </c>
    </row>
    <row r="418" spans="1:7" s="5" customFormat="1" ht="13.5">
      <c r="A418" s="52" t="s">
        <v>298</v>
      </c>
      <c r="B418" s="52" t="s">
        <v>816</v>
      </c>
      <c r="C418" s="52" t="s">
        <v>674</v>
      </c>
      <c r="D418" s="52" t="s">
        <v>682</v>
      </c>
      <c r="E418" s="52" t="s">
        <v>14</v>
      </c>
      <c r="F418" s="52" t="s">
        <v>33</v>
      </c>
      <c r="G418" s="201">
        <v>1101298</v>
      </c>
    </row>
    <row r="419" spans="1:7" s="5" customFormat="1" ht="13.5">
      <c r="A419" s="52" t="s">
        <v>299</v>
      </c>
      <c r="B419" s="52" t="s">
        <v>816</v>
      </c>
      <c r="C419" s="52" t="s">
        <v>674</v>
      </c>
      <c r="D419" s="52" t="s">
        <v>682</v>
      </c>
      <c r="E419" s="52" t="s">
        <v>44</v>
      </c>
      <c r="F419" s="52" t="s">
        <v>45</v>
      </c>
      <c r="G419" s="201">
        <v>676199</v>
      </c>
    </row>
    <row r="420" spans="1:7" s="5" customFormat="1" ht="13.5">
      <c r="A420" s="52" t="s">
        <v>300</v>
      </c>
      <c r="B420" s="52" t="s">
        <v>816</v>
      </c>
      <c r="C420" s="52" t="s">
        <v>674</v>
      </c>
      <c r="D420" s="52" t="s">
        <v>682</v>
      </c>
      <c r="E420" s="52" t="s">
        <v>70</v>
      </c>
      <c r="F420" s="52" t="s">
        <v>301</v>
      </c>
      <c r="G420" s="201">
        <v>724016</v>
      </c>
    </row>
    <row r="421" spans="1:7" s="5" customFormat="1" ht="13.5">
      <c r="A421" s="52" t="s">
        <v>302</v>
      </c>
      <c r="B421" s="52" t="s">
        <v>816</v>
      </c>
      <c r="C421" s="52" t="s">
        <v>674</v>
      </c>
      <c r="D421" s="52" t="s">
        <v>682</v>
      </c>
      <c r="E421" s="52" t="s">
        <v>70</v>
      </c>
      <c r="F421" s="52" t="s">
        <v>1040</v>
      </c>
      <c r="G421" s="201">
        <v>1744963</v>
      </c>
    </row>
    <row r="422" spans="1:7" s="5" customFormat="1" ht="13.5">
      <c r="A422" s="52" t="s">
        <v>303</v>
      </c>
      <c r="B422" s="52" t="s">
        <v>816</v>
      </c>
      <c r="C422" s="52" t="s">
        <v>674</v>
      </c>
      <c r="D422" s="52" t="s">
        <v>682</v>
      </c>
      <c r="E422" s="52" t="s">
        <v>130</v>
      </c>
      <c r="F422" s="52" t="s">
        <v>118</v>
      </c>
      <c r="G422" s="201">
        <v>1756382</v>
      </c>
    </row>
    <row r="423" spans="1:7" s="5" customFormat="1" ht="13.5">
      <c r="A423" s="52" t="s">
        <v>304</v>
      </c>
      <c r="B423" s="52" t="s">
        <v>816</v>
      </c>
      <c r="C423" s="52" t="s">
        <v>674</v>
      </c>
      <c r="D423" s="52" t="s">
        <v>682</v>
      </c>
      <c r="E423" s="52" t="s">
        <v>178</v>
      </c>
      <c r="F423" s="52" t="s">
        <v>1040</v>
      </c>
      <c r="G423" s="201">
        <v>3766192</v>
      </c>
    </row>
    <row r="424" spans="1:7" s="5" customFormat="1" ht="13.5">
      <c r="A424" s="52" t="s">
        <v>305</v>
      </c>
      <c r="B424" s="52" t="s">
        <v>816</v>
      </c>
      <c r="C424" s="52" t="s">
        <v>674</v>
      </c>
      <c r="D424" s="52" t="s">
        <v>682</v>
      </c>
      <c r="E424" s="52" t="s">
        <v>178</v>
      </c>
      <c r="F424" s="52" t="s">
        <v>205</v>
      </c>
      <c r="G424" s="201">
        <v>806549</v>
      </c>
    </row>
    <row r="425" spans="1:7" s="5" customFormat="1" ht="22.5">
      <c r="A425" s="52" t="s">
        <v>306</v>
      </c>
      <c r="B425" s="52" t="s">
        <v>816</v>
      </c>
      <c r="C425" s="52" t="s">
        <v>674</v>
      </c>
      <c r="D425" s="52" t="s">
        <v>682</v>
      </c>
      <c r="E425" s="52" t="s">
        <v>178</v>
      </c>
      <c r="F425" s="52" t="s">
        <v>1112</v>
      </c>
      <c r="G425" s="201">
        <v>734296</v>
      </c>
    </row>
    <row r="426" spans="1:7" s="5" customFormat="1" ht="22.5">
      <c r="A426" s="52" t="s">
        <v>307</v>
      </c>
      <c r="B426" s="52" t="s">
        <v>816</v>
      </c>
      <c r="C426" s="52" t="s">
        <v>674</v>
      </c>
      <c r="D426" s="52" t="s">
        <v>682</v>
      </c>
      <c r="E426" s="52" t="s">
        <v>178</v>
      </c>
      <c r="F426" s="52" t="s">
        <v>1112</v>
      </c>
      <c r="G426" s="201">
        <v>1358979</v>
      </c>
    </row>
    <row r="427" spans="1:7" s="5" customFormat="1" ht="13.5">
      <c r="A427" s="52" t="s">
        <v>308</v>
      </c>
      <c r="B427" s="52" t="s">
        <v>816</v>
      </c>
      <c r="C427" s="52" t="s">
        <v>674</v>
      </c>
      <c r="D427" s="52" t="s">
        <v>682</v>
      </c>
      <c r="E427" s="52" t="s">
        <v>178</v>
      </c>
      <c r="F427" s="52" t="s">
        <v>210</v>
      </c>
      <c r="G427" s="201">
        <v>253489</v>
      </c>
    </row>
    <row r="428" spans="1:7" s="5" customFormat="1" ht="13.5">
      <c r="A428" s="52" t="s">
        <v>309</v>
      </c>
      <c r="B428" s="52" t="s">
        <v>816</v>
      </c>
      <c r="C428" s="52" t="s">
        <v>674</v>
      </c>
      <c r="D428" s="52" t="s">
        <v>682</v>
      </c>
      <c r="E428" s="52" t="s">
        <v>178</v>
      </c>
      <c r="F428" s="52" t="s">
        <v>1175</v>
      </c>
      <c r="G428" s="201">
        <v>514908</v>
      </c>
    </row>
    <row r="429" spans="1:8" s="5" customFormat="1" ht="13.5">
      <c r="A429" s="266" t="s">
        <v>676</v>
      </c>
      <c r="B429" s="266"/>
      <c r="C429" s="266"/>
      <c r="D429" s="266"/>
      <c r="E429" s="266"/>
      <c r="F429" s="266"/>
      <c r="G429" s="267">
        <v>57469377</v>
      </c>
      <c r="H429" s="322"/>
    </row>
    <row r="430" spans="1:8" s="5" customFormat="1" ht="13.5">
      <c r="A430" s="266" t="s">
        <v>680</v>
      </c>
      <c r="B430" s="266"/>
      <c r="C430" s="266"/>
      <c r="D430" s="266"/>
      <c r="E430" s="266"/>
      <c r="F430" s="266"/>
      <c r="G430" s="267">
        <v>465593703</v>
      </c>
      <c r="H430" s="322"/>
    </row>
    <row r="431" spans="1:7" s="5" customFormat="1" ht="13.5">
      <c r="A431" s="52" t="s">
        <v>310</v>
      </c>
      <c r="B431" s="52" t="s">
        <v>816</v>
      </c>
      <c r="C431" s="52" t="s">
        <v>677</v>
      </c>
      <c r="D431" s="52" t="s">
        <v>682</v>
      </c>
      <c r="E431" s="52" t="s">
        <v>1035</v>
      </c>
      <c r="F431" s="52" t="s">
        <v>311</v>
      </c>
      <c r="G431" s="201">
        <v>45862</v>
      </c>
    </row>
    <row r="432" spans="1:7" s="5" customFormat="1" ht="13.5">
      <c r="A432" s="52" t="s">
        <v>312</v>
      </c>
      <c r="B432" s="52" t="s">
        <v>816</v>
      </c>
      <c r="C432" s="52" t="s">
        <v>677</v>
      </c>
      <c r="D432" s="52" t="s">
        <v>682</v>
      </c>
      <c r="E432" s="52" t="s">
        <v>130</v>
      </c>
      <c r="F432" s="52" t="s">
        <v>118</v>
      </c>
      <c r="G432" s="201">
        <v>2795523</v>
      </c>
    </row>
    <row r="433" spans="1:7" s="5" customFormat="1" ht="13.5">
      <c r="A433" s="52" t="s">
        <v>313</v>
      </c>
      <c r="B433" s="52" t="s">
        <v>816</v>
      </c>
      <c r="C433" s="52" t="s">
        <v>677</v>
      </c>
      <c r="D433" s="52" t="s">
        <v>682</v>
      </c>
      <c r="E433" s="52" t="s">
        <v>130</v>
      </c>
      <c r="F433" s="52" t="s">
        <v>118</v>
      </c>
      <c r="G433" s="201">
        <v>1483</v>
      </c>
    </row>
    <row r="434" spans="1:7" s="5" customFormat="1" ht="22.5">
      <c r="A434" s="266" t="s">
        <v>678</v>
      </c>
      <c r="B434" s="266"/>
      <c r="C434" s="266"/>
      <c r="D434" s="266"/>
      <c r="E434" s="266"/>
      <c r="F434" s="266"/>
      <c r="G434" s="267">
        <v>2842868</v>
      </c>
    </row>
    <row r="435" spans="1:7" s="5" customFormat="1" ht="13.5">
      <c r="A435" s="266" t="s">
        <v>679</v>
      </c>
      <c r="B435" s="266"/>
      <c r="C435" s="266"/>
      <c r="D435" s="266"/>
      <c r="E435" s="266"/>
      <c r="F435" s="266"/>
      <c r="G435" s="267">
        <v>0</v>
      </c>
    </row>
    <row r="436" spans="1:7" s="5" customFormat="1" ht="13.5">
      <c r="A436" s="266" t="s">
        <v>681</v>
      </c>
      <c r="B436" s="266"/>
      <c r="C436" s="266"/>
      <c r="D436" s="266"/>
      <c r="E436" s="266"/>
      <c r="F436" s="266"/>
      <c r="G436" s="267">
        <v>2842868</v>
      </c>
    </row>
    <row r="437" spans="1:7" s="5" customFormat="1" ht="13.5">
      <c r="A437" s="266" t="s">
        <v>711</v>
      </c>
      <c r="B437" s="266"/>
      <c r="C437" s="266"/>
      <c r="D437" s="266"/>
      <c r="E437" s="266"/>
      <c r="F437" s="266"/>
      <c r="G437" s="267">
        <v>468436571</v>
      </c>
    </row>
    <row r="438" spans="1:7" s="5" customFormat="1" ht="13.5">
      <c r="A438" s="266"/>
      <c r="B438" s="266"/>
      <c r="C438" s="266"/>
      <c r="D438" s="266"/>
      <c r="E438" s="266"/>
      <c r="F438" s="266"/>
      <c r="G438" s="267"/>
    </row>
    <row r="439" spans="1:7" s="5" customFormat="1" ht="13.5">
      <c r="A439" s="52" t="s">
        <v>314</v>
      </c>
      <c r="B439" s="52" t="s">
        <v>817</v>
      </c>
      <c r="C439" s="52" t="s">
        <v>674</v>
      </c>
      <c r="D439" s="52" t="s">
        <v>682</v>
      </c>
      <c r="E439" s="52" t="s">
        <v>1035</v>
      </c>
      <c r="F439" s="52" t="s">
        <v>1077</v>
      </c>
      <c r="G439" s="201">
        <v>317454</v>
      </c>
    </row>
    <row r="440" spans="1:7" s="5" customFormat="1" ht="13.5">
      <c r="A440" s="52" t="s">
        <v>315</v>
      </c>
      <c r="B440" s="52" t="s">
        <v>817</v>
      </c>
      <c r="C440" s="52" t="s">
        <v>674</v>
      </c>
      <c r="D440" s="52" t="s">
        <v>682</v>
      </c>
      <c r="E440" s="52" t="s">
        <v>1035</v>
      </c>
      <c r="F440" s="52" t="s">
        <v>1077</v>
      </c>
      <c r="G440" s="201">
        <v>352970</v>
      </c>
    </row>
    <row r="441" spans="1:7" s="5" customFormat="1" ht="13.5">
      <c r="A441" s="52" t="s">
        <v>316</v>
      </c>
      <c r="B441" s="52" t="s">
        <v>817</v>
      </c>
      <c r="C441" s="52" t="s">
        <v>674</v>
      </c>
      <c r="D441" s="52" t="s">
        <v>682</v>
      </c>
      <c r="E441" s="52" t="s">
        <v>1035</v>
      </c>
      <c r="F441" s="52" t="s">
        <v>1077</v>
      </c>
      <c r="G441" s="201">
        <v>391968</v>
      </c>
    </row>
    <row r="442" spans="1:7" s="5" customFormat="1" ht="13.5">
      <c r="A442" s="52" t="s">
        <v>317</v>
      </c>
      <c r="B442" s="52" t="s">
        <v>817</v>
      </c>
      <c r="C442" s="52" t="s">
        <v>674</v>
      </c>
      <c r="D442" s="52" t="s">
        <v>682</v>
      </c>
      <c r="E442" s="52" t="s">
        <v>1035</v>
      </c>
      <c r="F442" s="52" t="s">
        <v>1077</v>
      </c>
      <c r="G442" s="201">
        <v>719111</v>
      </c>
    </row>
    <row r="443" spans="1:7" s="5" customFormat="1" ht="13.5">
      <c r="A443" s="52" t="s">
        <v>318</v>
      </c>
      <c r="B443" s="52" t="s">
        <v>817</v>
      </c>
      <c r="C443" s="52" t="s">
        <v>674</v>
      </c>
      <c r="D443" s="52" t="s">
        <v>682</v>
      </c>
      <c r="E443" s="52" t="s">
        <v>1035</v>
      </c>
      <c r="F443" s="52" t="s">
        <v>1077</v>
      </c>
      <c r="G443" s="201">
        <v>402752</v>
      </c>
    </row>
    <row r="444" spans="1:7" s="5" customFormat="1" ht="13.5">
      <c r="A444" s="52" t="s">
        <v>319</v>
      </c>
      <c r="B444" s="52" t="s">
        <v>817</v>
      </c>
      <c r="C444" s="52" t="s">
        <v>674</v>
      </c>
      <c r="D444" s="52" t="s">
        <v>682</v>
      </c>
      <c r="E444" s="52" t="s">
        <v>1035</v>
      </c>
      <c r="F444" s="52" t="s">
        <v>1077</v>
      </c>
      <c r="G444" s="201">
        <v>866012</v>
      </c>
    </row>
    <row r="445" spans="1:7" s="5" customFormat="1" ht="13.5">
      <c r="A445" s="52" t="s">
        <v>320</v>
      </c>
      <c r="B445" s="52" t="s">
        <v>817</v>
      </c>
      <c r="C445" s="52" t="s">
        <v>674</v>
      </c>
      <c r="D445" s="52" t="s">
        <v>682</v>
      </c>
      <c r="E445" s="52" t="s">
        <v>1035</v>
      </c>
      <c r="F445" s="52" t="s">
        <v>1077</v>
      </c>
      <c r="G445" s="201">
        <v>1313216</v>
      </c>
    </row>
    <row r="446" spans="1:7" s="5" customFormat="1" ht="13.5">
      <c r="A446" s="52" t="s">
        <v>321</v>
      </c>
      <c r="B446" s="52" t="s">
        <v>817</v>
      </c>
      <c r="C446" s="52" t="s">
        <v>674</v>
      </c>
      <c r="D446" s="52" t="s">
        <v>682</v>
      </c>
      <c r="E446" s="52" t="s">
        <v>1035</v>
      </c>
      <c r="F446" s="52" t="s">
        <v>1077</v>
      </c>
      <c r="G446" s="201">
        <v>803396</v>
      </c>
    </row>
    <row r="447" spans="1:7" s="5" customFormat="1" ht="13.5">
      <c r="A447" s="52" t="s">
        <v>322</v>
      </c>
      <c r="B447" s="52" t="s">
        <v>817</v>
      </c>
      <c r="C447" s="52" t="s">
        <v>674</v>
      </c>
      <c r="D447" s="52" t="s">
        <v>682</v>
      </c>
      <c r="E447" s="52" t="s">
        <v>1035</v>
      </c>
      <c r="F447" s="52" t="s">
        <v>1077</v>
      </c>
      <c r="G447" s="201">
        <v>980312</v>
      </c>
    </row>
    <row r="448" spans="1:7" s="5" customFormat="1" ht="13.5">
      <c r="A448" s="52" t="s">
        <v>323</v>
      </c>
      <c r="B448" s="52" t="s">
        <v>817</v>
      </c>
      <c r="C448" s="52" t="s">
        <v>674</v>
      </c>
      <c r="D448" s="52" t="s">
        <v>682</v>
      </c>
      <c r="E448" s="52" t="s">
        <v>1035</v>
      </c>
      <c r="F448" s="52" t="s">
        <v>1077</v>
      </c>
      <c r="G448" s="201">
        <v>691641</v>
      </c>
    </row>
    <row r="449" spans="1:7" s="5" customFormat="1" ht="13.5">
      <c r="A449" s="52" t="s">
        <v>324</v>
      </c>
      <c r="B449" s="52" t="s">
        <v>817</v>
      </c>
      <c r="C449" s="52" t="s">
        <v>674</v>
      </c>
      <c r="D449" s="52" t="s">
        <v>682</v>
      </c>
      <c r="E449" s="52" t="s">
        <v>1035</v>
      </c>
      <c r="F449" s="52" t="s">
        <v>1040</v>
      </c>
      <c r="G449" s="201">
        <v>110070</v>
      </c>
    </row>
    <row r="450" spans="1:7" s="5" customFormat="1" ht="13.5">
      <c r="A450" s="52" t="s">
        <v>325</v>
      </c>
      <c r="B450" s="52" t="s">
        <v>817</v>
      </c>
      <c r="C450" s="52" t="s">
        <v>674</v>
      </c>
      <c r="D450" s="52" t="s">
        <v>682</v>
      </c>
      <c r="E450" s="52" t="s">
        <v>1035</v>
      </c>
      <c r="F450" s="52" t="s">
        <v>1040</v>
      </c>
      <c r="G450" s="201">
        <v>101831</v>
      </c>
    </row>
    <row r="451" spans="1:7" s="5" customFormat="1" ht="13.5">
      <c r="A451" s="52" t="s">
        <v>326</v>
      </c>
      <c r="B451" s="52" t="s">
        <v>817</v>
      </c>
      <c r="C451" s="52" t="s">
        <v>674</v>
      </c>
      <c r="D451" s="52" t="s">
        <v>682</v>
      </c>
      <c r="E451" s="52" t="s">
        <v>1035</v>
      </c>
      <c r="F451" s="52" t="s">
        <v>1040</v>
      </c>
      <c r="G451" s="201">
        <v>58060</v>
      </c>
    </row>
    <row r="452" spans="1:7" s="5" customFormat="1" ht="13.5">
      <c r="A452" s="52" t="s">
        <v>327</v>
      </c>
      <c r="B452" s="52" t="s">
        <v>817</v>
      </c>
      <c r="C452" s="52" t="s">
        <v>674</v>
      </c>
      <c r="D452" s="52" t="s">
        <v>682</v>
      </c>
      <c r="E452" s="52" t="s">
        <v>1035</v>
      </c>
      <c r="F452" s="52" t="s">
        <v>1040</v>
      </c>
      <c r="G452" s="201">
        <v>115829</v>
      </c>
    </row>
    <row r="453" spans="1:7" s="5" customFormat="1" ht="13.5">
      <c r="A453" s="52" t="s">
        <v>328</v>
      </c>
      <c r="B453" s="52" t="s">
        <v>817</v>
      </c>
      <c r="C453" s="52" t="s">
        <v>674</v>
      </c>
      <c r="D453" s="52" t="s">
        <v>682</v>
      </c>
      <c r="E453" s="52" t="s">
        <v>1035</v>
      </c>
      <c r="F453" s="52" t="s">
        <v>1040</v>
      </c>
      <c r="G453" s="201">
        <v>29131</v>
      </c>
    </row>
    <row r="454" spans="1:7" s="5" customFormat="1" ht="13.5">
      <c r="A454" s="52" t="s">
        <v>329</v>
      </c>
      <c r="B454" s="52" t="s">
        <v>817</v>
      </c>
      <c r="C454" s="52" t="s">
        <v>674</v>
      </c>
      <c r="D454" s="52" t="s">
        <v>682</v>
      </c>
      <c r="E454" s="52" t="s">
        <v>1035</v>
      </c>
      <c r="F454" s="52" t="s">
        <v>1077</v>
      </c>
      <c r="G454" s="201">
        <v>105907</v>
      </c>
    </row>
    <row r="455" spans="1:7" s="5" customFormat="1" ht="22.5">
      <c r="A455" s="52" t="s">
        <v>330</v>
      </c>
      <c r="B455" s="52" t="s">
        <v>817</v>
      </c>
      <c r="C455" s="52" t="s">
        <v>674</v>
      </c>
      <c r="D455" s="52" t="s">
        <v>682</v>
      </c>
      <c r="E455" s="52" t="s">
        <v>1116</v>
      </c>
      <c r="F455" s="52" t="s">
        <v>1118</v>
      </c>
      <c r="G455" s="201">
        <v>236165</v>
      </c>
    </row>
    <row r="456" spans="1:7" s="5" customFormat="1" ht="13.5">
      <c r="A456" s="52" t="s">
        <v>331</v>
      </c>
      <c r="B456" s="52" t="s">
        <v>817</v>
      </c>
      <c r="C456" s="52" t="s">
        <v>674</v>
      </c>
      <c r="D456" s="52" t="s">
        <v>682</v>
      </c>
      <c r="E456" s="52" t="s">
        <v>1116</v>
      </c>
      <c r="F456" s="52" t="s">
        <v>1129</v>
      </c>
      <c r="G456" s="201">
        <v>58103</v>
      </c>
    </row>
    <row r="457" spans="1:7" s="5" customFormat="1" ht="13.5">
      <c r="A457" s="52" t="s">
        <v>332</v>
      </c>
      <c r="B457" s="52" t="s">
        <v>817</v>
      </c>
      <c r="C457" s="52" t="s">
        <v>674</v>
      </c>
      <c r="D457" s="52" t="s">
        <v>682</v>
      </c>
      <c r="E457" s="52" t="s">
        <v>1116</v>
      </c>
      <c r="F457" s="52" t="s">
        <v>1129</v>
      </c>
      <c r="G457" s="201">
        <v>555545</v>
      </c>
    </row>
    <row r="458" spans="1:7" s="5" customFormat="1" ht="13.5">
      <c r="A458" s="52" t="s">
        <v>333</v>
      </c>
      <c r="B458" s="52" t="s">
        <v>817</v>
      </c>
      <c r="C458" s="52" t="s">
        <v>674</v>
      </c>
      <c r="D458" s="52" t="s">
        <v>682</v>
      </c>
      <c r="E458" s="52" t="s">
        <v>1116</v>
      </c>
      <c r="F458" s="52" t="s">
        <v>1129</v>
      </c>
      <c r="G458" s="201">
        <v>746437</v>
      </c>
    </row>
    <row r="459" spans="1:7" s="5" customFormat="1" ht="13.5">
      <c r="A459" s="52" t="s">
        <v>334</v>
      </c>
      <c r="B459" s="52" t="s">
        <v>817</v>
      </c>
      <c r="C459" s="52" t="s">
        <v>674</v>
      </c>
      <c r="D459" s="52" t="s">
        <v>682</v>
      </c>
      <c r="E459" s="52" t="s">
        <v>1116</v>
      </c>
      <c r="F459" s="52" t="s">
        <v>1129</v>
      </c>
      <c r="G459" s="201">
        <v>735527</v>
      </c>
    </row>
    <row r="460" spans="1:7" s="5" customFormat="1" ht="13.5">
      <c r="A460" s="52" t="s">
        <v>335</v>
      </c>
      <c r="B460" s="52" t="s">
        <v>817</v>
      </c>
      <c r="C460" s="52" t="s">
        <v>674</v>
      </c>
      <c r="D460" s="52" t="s">
        <v>682</v>
      </c>
      <c r="E460" s="52" t="s">
        <v>1116</v>
      </c>
      <c r="F460" s="52" t="s">
        <v>1129</v>
      </c>
      <c r="G460" s="201">
        <v>1218703</v>
      </c>
    </row>
    <row r="461" spans="1:7" s="5" customFormat="1" ht="13.5">
      <c r="A461" s="52" t="s">
        <v>336</v>
      </c>
      <c r="B461" s="52" t="s">
        <v>817</v>
      </c>
      <c r="C461" s="52" t="s">
        <v>674</v>
      </c>
      <c r="D461" s="52" t="s">
        <v>682</v>
      </c>
      <c r="E461" s="52" t="s">
        <v>1116</v>
      </c>
      <c r="F461" s="52" t="s">
        <v>1129</v>
      </c>
      <c r="G461" s="201">
        <v>55342</v>
      </c>
    </row>
    <row r="462" spans="1:7" s="5" customFormat="1" ht="13.5">
      <c r="A462" s="52" t="s">
        <v>337</v>
      </c>
      <c r="B462" s="52" t="s">
        <v>817</v>
      </c>
      <c r="C462" s="52" t="s">
        <v>674</v>
      </c>
      <c r="D462" s="52" t="s">
        <v>682</v>
      </c>
      <c r="E462" s="52" t="s">
        <v>1116</v>
      </c>
      <c r="F462" s="52" t="s">
        <v>1129</v>
      </c>
      <c r="G462" s="201">
        <v>331683</v>
      </c>
    </row>
    <row r="463" spans="1:7" s="5" customFormat="1" ht="13.5">
      <c r="A463" s="52" t="s">
        <v>338</v>
      </c>
      <c r="B463" s="52" t="s">
        <v>817</v>
      </c>
      <c r="C463" s="52" t="s">
        <v>674</v>
      </c>
      <c r="D463" s="52" t="s">
        <v>682</v>
      </c>
      <c r="E463" s="52" t="s">
        <v>1116</v>
      </c>
      <c r="F463" s="52" t="s">
        <v>1129</v>
      </c>
      <c r="G463" s="201">
        <v>329755</v>
      </c>
    </row>
    <row r="464" spans="1:7" s="5" customFormat="1" ht="13.5">
      <c r="A464" s="52" t="s">
        <v>339</v>
      </c>
      <c r="B464" s="52" t="s">
        <v>817</v>
      </c>
      <c r="C464" s="52" t="s">
        <v>674</v>
      </c>
      <c r="D464" s="52" t="s">
        <v>682</v>
      </c>
      <c r="E464" s="52" t="s">
        <v>1116</v>
      </c>
      <c r="F464" s="52" t="s">
        <v>1129</v>
      </c>
      <c r="G464" s="201">
        <v>228134</v>
      </c>
    </row>
    <row r="465" spans="1:7" s="5" customFormat="1" ht="13.5">
      <c r="A465" s="52" t="s">
        <v>340</v>
      </c>
      <c r="B465" s="52" t="s">
        <v>817</v>
      </c>
      <c r="C465" s="52" t="s">
        <v>674</v>
      </c>
      <c r="D465" s="52" t="s">
        <v>682</v>
      </c>
      <c r="E465" s="52" t="s">
        <v>1116</v>
      </c>
      <c r="F465" s="52" t="s">
        <v>1129</v>
      </c>
      <c r="G465" s="201">
        <v>198403</v>
      </c>
    </row>
    <row r="466" spans="1:7" s="5" customFormat="1" ht="13.5">
      <c r="A466" s="52" t="s">
        <v>341</v>
      </c>
      <c r="B466" s="52" t="s">
        <v>817</v>
      </c>
      <c r="C466" s="52" t="s">
        <v>674</v>
      </c>
      <c r="D466" s="52" t="s">
        <v>682</v>
      </c>
      <c r="E466" s="52" t="s">
        <v>1116</v>
      </c>
      <c r="F466" s="52" t="s">
        <v>241</v>
      </c>
      <c r="G466" s="201">
        <v>20973</v>
      </c>
    </row>
    <row r="467" spans="1:7" s="5" customFormat="1" ht="13.5">
      <c r="A467" s="52" t="s">
        <v>342</v>
      </c>
      <c r="B467" s="52" t="s">
        <v>817</v>
      </c>
      <c r="C467" s="52" t="s">
        <v>674</v>
      </c>
      <c r="D467" s="52" t="s">
        <v>682</v>
      </c>
      <c r="E467" s="52" t="s">
        <v>1116</v>
      </c>
      <c r="F467" s="52" t="s">
        <v>241</v>
      </c>
      <c r="G467" s="201">
        <v>25582</v>
      </c>
    </row>
    <row r="468" spans="1:7" s="5" customFormat="1" ht="13.5">
      <c r="A468" s="52" t="s">
        <v>343</v>
      </c>
      <c r="B468" s="52" t="s">
        <v>817</v>
      </c>
      <c r="C468" s="52" t="s">
        <v>674</v>
      </c>
      <c r="D468" s="52" t="s">
        <v>682</v>
      </c>
      <c r="E468" s="52" t="s">
        <v>1116</v>
      </c>
      <c r="F468" s="52" t="s">
        <v>241</v>
      </c>
      <c r="G468" s="201">
        <v>48244</v>
      </c>
    </row>
    <row r="469" spans="1:7" s="5" customFormat="1" ht="13.5">
      <c r="A469" s="52" t="s">
        <v>344</v>
      </c>
      <c r="B469" s="52" t="s">
        <v>817</v>
      </c>
      <c r="C469" s="52" t="s">
        <v>674</v>
      </c>
      <c r="D469" s="52" t="s">
        <v>682</v>
      </c>
      <c r="E469" s="52" t="s">
        <v>1116</v>
      </c>
      <c r="F469" s="52" t="s">
        <v>241</v>
      </c>
      <c r="G469" s="201">
        <v>64835</v>
      </c>
    </row>
    <row r="470" spans="1:7" s="5" customFormat="1" ht="13.5">
      <c r="A470" s="52" t="s">
        <v>345</v>
      </c>
      <c r="B470" s="52" t="s">
        <v>817</v>
      </c>
      <c r="C470" s="52" t="s">
        <v>674</v>
      </c>
      <c r="D470" s="52" t="s">
        <v>682</v>
      </c>
      <c r="E470" s="52" t="s">
        <v>1116</v>
      </c>
      <c r="F470" s="52" t="s">
        <v>1144</v>
      </c>
      <c r="G470" s="201">
        <v>106</v>
      </c>
    </row>
    <row r="471" spans="1:7" s="5" customFormat="1" ht="13.5">
      <c r="A471" s="52" t="s">
        <v>346</v>
      </c>
      <c r="B471" s="52" t="s">
        <v>817</v>
      </c>
      <c r="C471" s="52" t="s">
        <v>674</v>
      </c>
      <c r="D471" s="52" t="s">
        <v>682</v>
      </c>
      <c r="E471" s="52" t="s">
        <v>1116</v>
      </c>
      <c r="F471" s="52" t="s">
        <v>1040</v>
      </c>
      <c r="G471" s="201">
        <v>21323</v>
      </c>
    </row>
    <row r="472" spans="1:7" s="5" customFormat="1" ht="13.5">
      <c r="A472" s="52" t="s">
        <v>347</v>
      </c>
      <c r="B472" s="52" t="s">
        <v>817</v>
      </c>
      <c r="C472" s="52" t="s">
        <v>674</v>
      </c>
      <c r="D472" s="52" t="s">
        <v>682</v>
      </c>
      <c r="E472" s="52" t="s">
        <v>1116</v>
      </c>
      <c r="F472" s="52" t="s">
        <v>1040</v>
      </c>
      <c r="G472" s="201">
        <v>41746</v>
      </c>
    </row>
    <row r="473" spans="1:7" s="5" customFormat="1" ht="13.5">
      <c r="A473" s="52" t="s">
        <v>348</v>
      </c>
      <c r="B473" s="52" t="s">
        <v>817</v>
      </c>
      <c r="C473" s="52" t="s">
        <v>674</v>
      </c>
      <c r="D473" s="52" t="s">
        <v>682</v>
      </c>
      <c r="E473" s="52" t="s">
        <v>1116</v>
      </c>
      <c r="F473" s="52" t="s">
        <v>7</v>
      </c>
      <c r="G473" s="201">
        <v>81044</v>
      </c>
    </row>
    <row r="474" spans="1:7" s="5" customFormat="1" ht="13.5">
      <c r="A474" s="52" t="s">
        <v>349</v>
      </c>
      <c r="B474" s="52" t="s">
        <v>817</v>
      </c>
      <c r="C474" s="52" t="s">
        <v>674</v>
      </c>
      <c r="D474" s="52" t="s">
        <v>682</v>
      </c>
      <c r="E474" s="52" t="s">
        <v>1116</v>
      </c>
      <c r="F474" s="52" t="s">
        <v>1040</v>
      </c>
      <c r="G474" s="201">
        <v>148405</v>
      </c>
    </row>
    <row r="475" spans="1:7" s="5" customFormat="1" ht="13.5">
      <c r="A475" s="52" t="s">
        <v>350</v>
      </c>
      <c r="B475" s="52" t="s">
        <v>817</v>
      </c>
      <c r="C475" s="52" t="s">
        <v>674</v>
      </c>
      <c r="D475" s="52" t="s">
        <v>682</v>
      </c>
      <c r="E475" s="52" t="s">
        <v>1116</v>
      </c>
      <c r="F475" s="52" t="s">
        <v>1193</v>
      </c>
      <c r="G475" s="201">
        <v>554151</v>
      </c>
    </row>
    <row r="476" spans="1:7" s="5" customFormat="1" ht="13.5">
      <c r="A476" s="52" t="s">
        <v>351</v>
      </c>
      <c r="B476" s="52" t="s">
        <v>817</v>
      </c>
      <c r="C476" s="52" t="s">
        <v>674</v>
      </c>
      <c r="D476" s="52" t="s">
        <v>682</v>
      </c>
      <c r="E476" s="52" t="s">
        <v>14</v>
      </c>
      <c r="F476" s="52" t="s">
        <v>15</v>
      </c>
      <c r="G476" s="201">
        <v>95243</v>
      </c>
    </row>
    <row r="477" spans="1:7" s="5" customFormat="1" ht="13.5">
      <c r="A477" s="52" t="s">
        <v>352</v>
      </c>
      <c r="B477" s="52" t="s">
        <v>817</v>
      </c>
      <c r="C477" s="52" t="s">
        <v>674</v>
      </c>
      <c r="D477" s="52" t="s">
        <v>682</v>
      </c>
      <c r="E477" s="52" t="s">
        <v>14</v>
      </c>
      <c r="F477" s="52" t="s">
        <v>15</v>
      </c>
      <c r="G477" s="201">
        <v>446251</v>
      </c>
    </row>
    <row r="478" spans="1:7" s="5" customFormat="1" ht="13.5">
      <c r="A478" s="52" t="s">
        <v>353</v>
      </c>
      <c r="B478" s="52" t="s">
        <v>817</v>
      </c>
      <c r="C478" s="52" t="s">
        <v>674</v>
      </c>
      <c r="D478" s="52" t="s">
        <v>682</v>
      </c>
      <c r="E478" s="52" t="s">
        <v>14</v>
      </c>
      <c r="F478" s="52" t="s">
        <v>15</v>
      </c>
      <c r="G478" s="201">
        <v>170131</v>
      </c>
    </row>
    <row r="479" spans="1:7" s="5" customFormat="1" ht="13.5">
      <c r="A479" s="52" t="s">
        <v>354</v>
      </c>
      <c r="B479" s="52" t="s">
        <v>817</v>
      </c>
      <c r="C479" s="52" t="s">
        <v>674</v>
      </c>
      <c r="D479" s="52" t="s">
        <v>682</v>
      </c>
      <c r="E479" s="52" t="s">
        <v>14</v>
      </c>
      <c r="F479" s="52" t="s">
        <v>15</v>
      </c>
      <c r="G479" s="201">
        <v>222934</v>
      </c>
    </row>
    <row r="480" spans="1:7" s="5" customFormat="1" ht="13.5">
      <c r="A480" s="52" t="s">
        <v>355</v>
      </c>
      <c r="B480" s="52" t="s">
        <v>817</v>
      </c>
      <c r="C480" s="52" t="s">
        <v>674</v>
      </c>
      <c r="D480" s="52" t="s">
        <v>682</v>
      </c>
      <c r="E480" s="52" t="s">
        <v>14</v>
      </c>
      <c r="F480" s="52" t="s">
        <v>15</v>
      </c>
      <c r="G480" s="201">
        <v>240715</v>
      </c>
    </row>
    <row r="481" spans="1:7" s="5" customFormat="1" ht="13.5">
      <c r="A481" s="52" t="s">
        <v>356</v>
      </c>
      <c r="B481" s="52" t="s">
        <v>817</v>
      </c>
      <c r="C481" s="52" t="s">
        <v>674</v>
      </c>
      <c r="D481" s="52" t="s">
        <v>682</v>
      </c>
      <c r="E481" s="52" t="s">
        <v>14</v>
      </c>
      <c r="F481" s="52" t="s">
        <v>15</v>
      </c>
      <c r="G481" s="201">
        <v>584908</v>
      </c>
    </row>
    <row r="482" spans="1:7" s="5" customFormat="1" ht="13.5">
      <c r="A482" s="52" t="s">
        <v>357</v>
      </c>
      <c r="B482" s="52" t="s">
        <v>817</v>
      </c>
      <c r="C482" s="52" t="s">
        <v>674</v>
      </c>
      <c r="D482" s="52" t="s">
        <v>682</v>
      </c>
      <c r="E482" s="52" t="s">
        <v>14</v>
      </c>
      <c r="F482" s="52" t="s">
        <v>15</v>
      </c>
      <c r="G482" s="201">
        <v>538468</v>
      </c>
    </row>
    <row r="483" spans="1:7" s="5" customFormat="1" ht="13.5">
      <c r="A483" s="52" t="s">
        <v>358</v>
      </c>
      <c r="B483" s="52" t="s">
        <v>817</v>
      </c>
      <c r="C483" s="52" t="s">
        <v>674</v>
      </c>
      <c r="D483" s="52" t="s">
        <v>682</v>
      </c>
      <c r="E483" s="52" t="s">
        <v>14</v>
      </c>
      <c r="F483" s="52" t="s">
        <v>33</v>
      </c>
      <c r="G483" s="201">
        <v>474202</v>
      </c>
    </row>
    <row r="484" spans="1:7" s="5" customFormat="1" ht="13.5">
      <c r="A484" s="52" t="s">
        <v>359</v>
      </c>
      <c r="B484" s="52" t="s">
        <v>817</v>
      </c>
      <c r="C484" s="52" t="s">
        <v>674</v>
      </c>
      <c r="D484" s="52" t="s">
        <v>682</v>
      </c>
      <c r="E484" s="52" t="s">
        <v>44</v>
      </c>
      <c r="F484" s="52" t="s">
        <v>45</v>
      </c>
      <c r="G484" s="201">
        <v>42020</v>
      </c>
    </row>
    <row r="485" spans="1:7" s="5" customFormat="1" ht="13.5">
      <c r="A485" s="52" t="s">
        <v>360</v>
      </c>
      <c r="B485" s="52" t="s">
        <v>817</v>
      </c>
      <c r="C485" s="52" t="s">
        <v>674</v>
      </c>
      <c r="D485" s="52" t="s">
        <v>682</v>
      </c>
      <c r="E485" s="52" t="s">
        <v>44</v>
      </c>
      <c r="F485" s="52" t="s">
        <v>1040</v>
      </c>
      <c r="G485" s="201">
        <v>328655</v>
      </c>
    </row>
    <row r="486" spans="1:7" s="5" customFormat="1" ht="13.5">
      <c r="A486" s="52" t="s">
        <v>361</v>
      </c>
      <c r="B486" s="52" t="s">
        <v>817</v>
      </c>
      <c r="C486" s="52" t="s">
        <v>674</v>
      </c>
      <c r="D486" s="52" t="s">
        <v>682</v>
      </c>
      <c r="E486" s="52" t="s">
        <v>70</v>
      </c>
      <c r="F486" s="52" t="s">
        <v>1175</v>
      </c>
      <c r="G486" s="201">
        <v>353657</v>
      </c>
    </row>
    <row r="487" spans="1:7" s="5" customFormat="1" ht="13.5">
      <c r="A487" s="52" t="s">
        <v>362</v>
      </c>
      <c r="B487" s="52" t="s">
        <v>817</v>
      </c>
      <c r="C487" s="52" t="s">
        <v>674</v>
      </c>
      <c r="D487" s="52" t="s">
        <v>682</v>
      </c>
      <c r="E487" s="52" t="s">
        <v>70</v>
      </c>
      <c r="F487" s="52" t="s">
        <v>1175</v>
      </c>
      <c r="G487" s="201">
        <v>416336</v>
      </c>
    </row>
    <row r="488" spans="1:7" s="5" customFormat="1" ht="13.5">
      <c r="A488" s="52" t="s">
        <v>363</v>
      </c>
      <c r="B488" s="52" t="s">
        <v>817</v>
      </c>
      <c r="C488" s="52" t="s">
        <v>674</v>
      </c>
      <c r="D488" s="52" t="s">
        <v>682</v>
      </c>
      <c r="E488" s="52" t="s">
        <v>130</v>
      </c>
      <c r="F488" s="52" t="s">
        <v>118</v>
      </c>
      <c r="G488" s="201">
        <v>207333</v>
      </c>
    </row>
    <row r="489" spans="1:7" s="5" customFormat="1" ht="13.5">
      <c r="A489" s="52" t="s">
        <v>364</v>
      </c>
      <c r="B489" s="52" t="s">
        <v>817</v>
      </c>
      <c r="C489" s="52" t="s">
        <v>674</v>
      </c>
      <c r="D489" s="52" t="s">
        <v>682</v>
      </c>
      <c r="E489" s="52" t="s">
        <v>130</v>
      </c>
      <c r="F489" s="52" t="s">
        <v>118</v>
      </c>
      <c r="G489" s="201">
        <v>403290</v>
      </c>
    </row>
    <row r="490" spans="1:7" s="5" customFormat="1" ht="13.5">
      <c r="A490" s="52" t="s">
        <v>365</v>
      </c>
      <c r="B490" s="52" t="s">
        <v>817</v>
      </c>
      <c r="C490" s="52" t="s">
        <v>674</v>
      </c>
      <c r="D490" s="52" t="s">
        <v>682</v>
      </c>
      <c r="E490" s="52" t="s">
        <v>130</v>
      </c>
      <c r="F490" s="52" t="s">
        <v>118</v>
      </c>
      <c r="G490" s="201">
        <v>32863</v>
      </c>
    </row>
    <row r="491" spans="1:7" s="5" customFormat="1" ht="13.5">
      <c r="A491" s="52" t="s">
        <v>366</v>
      </c>
      <c r="B491" s="52" t="s">
        <v>817</v>
      </c>
      <c r="C491" s="52" t="s">
        <v>674</v>
      </c>
      <c r="D491" s="52" t="s">
        <v>682</v>
      </c>
      <c r="E491" s="52" t="s">
        <v>130</v>
      </c>
      <c r="F491" s="52" t="s">
        <v>118</v>
      </c>
      <c r="G491" s="201">
        <v>99225</v>
      </c>
    </row>
    <row r="492" spans="1:7" s="5" customFormat="1" ht="13.5">
      <c r="A492" s="52" t="s">
        <v>367</v>
      </c>
      <c r="B492" s="52" t="s">
        <v>817</v>
      </c>
      <c r="C492" s="52" t="s">
        <v>674</v>
      </c>
      <c r="D492" s="52" t="s">
        <v>682</v>
      </c>
      <c r="E492" s="52" t="s">
        <v>130</v>
      </c>
      <c r="F492" s="52" t="s">
        <v>118</v>
      </c>
      <c r="G492" s="201">
        <v>102775</v>
      </c>
    </row>
    <row r="493" spans="1:7" s="5" customFormat="1" ht="13.5">
      <c r="A493" s="52" t="s">
        <v>368</v>
      </c>
      <c r="B493" s="52" t="s">
        <v>817</v>
      </c>
      <c r="C493" s="52" t="s">
        <v>674</v>
      </c>
      <c r="D493" s="52" t="s">
        <v>682</v>
      </c>
      <c r="E493" s="52" t="s">
        <v>130</v>
      </c>
      <c r="F493" s="52" t="s">
        <v>118</v>
      </c>
      <c r="G493" s="201">
        <v>470039</v>
      </c>
    </row>
    <row r="494" spans="1:7" s="5" customFormat="1" ht="13.5">
      <c r="A494" s="52" t="s">
        <v>369</v>
      </c>
      <c r="B494" s="52" t="s">
        <v>817</v>
      </c>
      <c r="C494" s="52" t="s">
        <v>674</v>
      </c>
      <c r="D494" s="52" t="s">
        <v>682</v>
      </c>
      <c r="E494" s="52" t="s">
        <v>130</v>
      </c>
      <c r="F494" s="52" t="s">
        <v>118</v>
      </c>
      <c r="G494" s="201">
        <v>68855</v>
      </c>
    </row>
    <row r="495" spans="1:7" s="5" customFormat="1" ht="13.5">
      <c r="A495" s="52" t="s">
        <v>370</v>
      </c>
      <c r="B495" s="52" t="s">
        <v>817</v>
      </c>
      <c r="C495" s="52" t="s">
        <v>674</v>
      </c>
      <c r="D495" s="52" t="s">
        <v>682</v>
      </c>
      <c r="E495" s="52" t="s">
        <v>178</v>
      </c>
      <c r="F495" s="52" t="s">
        <v>1040</v>
      </c>
      <c r="G495" s="201">
        <v>95584</v>
      </c>
    </row>
    <row r="496" spans="1:7" s="5" customFormat="1" ht="13.5">
      <c r="A496" s="52" t="s">
        <v>371</v>
      </c>
      <c r="B496" s="52" t="s">
        <v>817</v>
      </c>
      <c r="C496" s="52" t="s">
        <v>674</v>
      </c>
      <c r="D496" s="52" t="s">
        <v>682</v>
      </c>
      <c r="E496" s="52" t="s">
        <v>178</v>
      </c>
      <c r="F496" s="52" t="s">
        <v>1040</v>
      </c>
      <c r="G496" s="201">
        <v>84985</v>
      </c>
    </row>
    <row r="497" spans="1:7" s="5" customFormat="1" ht="13.5">
      <c r="A497" s="52" t="s">
        <v>372</v>
      </c>
      <c r="B497" s="52" t="s">
        <v>817</v>
      </c>
      <c r="C497" s="52" t="s">
        <v>674</v>
      </c>
      <c r="D497" s="52" t="s">
        <v>682</v>
      </c>
      <c r="E497" s="52" t="s">
        <v>178</v>
      </c>
      <c r="F497" s="52" t="s">
        <v>1040</v>
      </c>
      <c r="G497" s="201">
        <v>120467</v>
      </c>
    </row>
    <row r="498" spans="1:7" s="5" customFormat="1" ht="22.5">
      <c r="A498" s="52" t="s">
        <v>373</v>
      </c>
      <c r="B498" s="52" t="s">
        <v>817</v>
      </c>
      <c r="C498" s="52" t="s">
        <v>674</v>
      </c>
      <c r="D498" s="52" t="s">
        <v>682</v>
      </c>
      <c r="E498" s="52" t="s">
        <v>178</v>
      </c>
      <c r="F498" s="52" t="s">
        <v>1079</v>
      </c>
      <c r="G498" s="201">
        <v>20589</v>
      </c>
    </row>
    <row r="499" spans="1:7" s="5" customFormat="1" ht="13.5">
      <c r="A499" s="52" t="s">
        <v>374</v>
      </c>
      <c r="B499" s="52" t="s">
        <v>817</v>
      </c>
      <c r="C499" s="52" t="s">
        <v>674</v>
      </c>
      <c r="D499" s="52" t="s">
        <v>682</v>
      </c>
      <c r="E499" s="52" t="s">
        <v>178</v>
      </c>
      <c r="F499" s="52" t="s">
        <v>1040</v>
      </c>
      <c r="G499" s="201">
        <v>38158</v>
      </c>
    </row>
    <row r="500" spans="1:7" s="5" customFormat="1" ht="22.5">
      <c r="A500" s="52" t="s">
        <v>375</v>
      </c>
      <c r="B500" s="52" t="s">
        <v>817</v>
      </c>
      <c r="C500" s="52" t="s">
        <v>674</v>
      </c>
      <c r="D500" s="52" t="s">
        <v>682</v>
      </c>
      <c r="E500" s="52" t="s">
        <v>178</v>
      </c>
      <c r="F500" s="52" t="s">
        <v>274</v>
      </c>
      <c r="G500" s="201">
        <v>412070</v>
      </c>
    </row>
    <row r="501" spans="1:8" s="5" customFormat="1" ht="13.5">
      <c r="A501" s="266" t="s">
        <v>818</v>
      </c>
      <c r="B501" s="266"/>
      <c r="C501" s="266"/>
      <c r="D501" s="266"/>
      <c r="E501" s="266"/>
      <c r="F501" s="266"/>
      <c r="G501" s="267">
        <v>19129619</v>
      </c>
      <c r="H501" s="322"/>
    </row>
    <row r="502" spans="1:7" s="5" customFormat="1" ht="13.5">
      <c r="A502" s="266" t="s">
        <v>819</v>
      </c>
      <c r="B502" s="266"/>
      <c r="C502" s="266"/>
      <c r="D502" s="266"/>
      <c r="E502" s="266"/>
      <c r="F502" s="266"/>
      <c r="G502" s="267">
        <v>0</v>
      </c>
    </row>
    <row r="503" spans="1:7" s="5" customFormat="1" ht="13.5">
      <c r="A503" s="266" t="s">
        <v>712</v>
      </c>
      <c r="B503" s="266"/>
      <c r="C503" s="266"/>
      <c r="D503" s="266"/>
      <c r="E503" s="266"/>
      <c r="F503" s="266"/>
      <c r="G503" s="267">
        <v>19129619</v>
      </c>
    </row>
    <row r="504" spans="1:7" s="5" customFormat="1" ht="13.5">
      <c r="A504" s="262"/>
      <c r="B504" s="262"/>
      <c r="C504" s="262"/>
      <c r="D504" s="262"/>
      <c r="E504" s="262"/>
      <c r="F504" s="262"/>
      <c r="G504" s="263"/>
    </row>
    <row r="505" spans="1:8" s="5" customFormat="1" ht="13.5">
      <c r="A505" s="266" t="s">
        <v>376</v>
      </c>
      <c r="B505" s="266"/>
      <c r="C505" s="266"/>
      <c r="D505" s="266"/>
      <c r="E505" s="266"/>
      <c r="F505" s="266"/>
      <c r="G505" s="267">
        <v>487566190</v>
      </c>
      <c r="H505" s="322"/>
    </row>
    <row r="506" spans="1:7" s="5" customFormat="1" ht="13.5">
      <c r="A506" s="264"/>
      <c r="B506" s="264"/>
      <c r="C506" s="264"/>
      <c r="D506" s="264"/>
      <c r="E506" s="264"/>
      <c r="F506" s="264"/>
      <c r="G506" s="265"/>
    </row>
    <row r="507" spans="1:7" s="5" customFormat="1" ht="13.5">
      <c r="A507" s="52" t="s">
        <v>377</v>
      </c>
      <c r="B507" s="52" t="s">
        <v>816</v>
      </c>
      <c r="C507" s="52" t="s">
        <v>674</v>
      </c>
      <c r="D507" s="52" t="s">
        <v>683</v>
      </c>
      <c r="E507" s="52" t="s">
        <v>1035</v>
      </c>
      <c r="F507" s="52" t="s">
        <v>1175</v>
      </c>
      <c r="G507" s="201">
        <v>153025</v>
      </c>
    </row>
    <row r="508" spans="1:7" s="5" customFormat="1" ht="13.5">
      <c r="A508" s="52" t="s">
        <v>378</v>
      </c>
      <c r="B508" s="52" t="s">
        <v>816</v>
      </c>
      <c r="C508" s="52" t="s">
        <v>674</v>
      </c>
      <c r="D508" s="52" t="s">
        <v>683</v>
      </c>
      <c r="E508" s="52" t="s">
        <v>1035</v>
      </c>
      <c r="F508" s="52" t="s">
        <v>1073</v>
      </c>
      <c r="G508" s="201">
        <v>13081</v>
      </c>
    </row>
    <row r="509" spans="1:7" s="5" customFormat="1" ht="13.5">
      <c r="A509" s="52" t="s">
        <v>379</v>
      </c>
      <c r="B509" s="52" t="s">
        <v>816</v>
      </c>
      <c r="C509" s="52" t="s">
        <v>674</v>
      </c>
      <c r="D509" s="52" t="s">
        <v>683</v>
      </c>
      <c r="E509" s="52" t="s">
        <v>1035</v>
      </c>
      <c r="F509" s="52" t="s">
        <v>1040</v>
      </c>
      <c r="G509" s="201">
        <v>320073</v>
      </c>
    </row>
    <row r="510" spans="1:7" s="5" customFormat="1" ht="13.5">
      <c r="A510" s="52" t="s">
        <v>380</v>
      </c>
      <c r="B510" s="52" t="s">
        <v>816</v>
      </c>
      <c r="C510" s="52" t="s">
        <v>674</v>
      </c>
      <c r="D510" s="52" t="s">
        <v>683</v>
      </c>
      <c r="E510" s="52" t="s">
        <v>1035</v>
      </c>
      <c r="F510" s="52" t="s">
        <v>1040</v>
      </c>
      <c r="G510" s="201">
        <v>263189</v>
      </c>
    </row>
    <row r="511" spans="1:7" s="5" customFormat="1" ht="13.5">
      <c r="A511" s="52" t="s">
        <v>381</v>
      </c>
      <c r="B511" s="52" t="s">
        <v>816</v>
      </c>
      <c r="C511" s="52" t="s">
        <v>674</v>
      </c>
      <c r="D511" s="52" t="s">
        <v>683</v>
      </c>
      <c r="E511" s="52" t="s">
        <v>1035</v>
      </c>
      <c r="F511" s="52" t="s">
        <v>382</v>
      </c>
      <c r="G511" s="201">
        <v>228922</v>
      </c>
    </row>
    <row r="512" spans="1:7" s="5" customFormat="1" ht="13.5">
      <c r="A512" s="52" t="s">
        <v>383</v>
      </c>
      <c r="B512" s="52" t="s">
        <v>816</v>
      </c>
      <c r="C512" s="52" t="s">
        <v>674</v>
      </c>
      <c r="D512" s="52" t="s">
        <v>683</v>
      </c>
      <c r="E512" s="52" t="s">
        <v>1035</v>
      </c>
      <c r="F512" s="52" t="s">
        <v>1040</v>
      </c>
      <c r="G512" s="201">
        <v>171715</v>
      </c>
    </row>
    <row r="513" spans="1:7" s="5" customFormat="1" ht="13.5">
      <c r="A513" s="52" t="s">
        <v>384</v>
      </c>
      <c r="B513" s="52" t="s">
        <v>816</v>
      </c>
      <c r="C513" s="52" t="s">
        <v>674</v>
      </c>
      <c r="D513" s="52" t="s">
        <v>683</v>
      </c>
      <c r="E513" s="52" t="s">
        <v>1035</v>
      </c>
      <c r="F513" s="52" t="s">
        <v>1040</v>
      </c>
      <c r="G513" s="201">
        <v>316557</v>
      </c>
    </row>
    <row r="514" spans="1:7" s="5" customFormat="1" ht="13.5">
      <c r="A514" s="52" t="s">
        <v>385</v>
      </c>
      <c r="B514" s="52" t="s">
        <v>816</v>
      </c>
      <c r="C514" s="52" t="s">
        <v>674</v>
      </c>
      <c r="D514" s="52" t="s">
        <v>683</v>
      </c>
      <c r="E514" s="52" t="s">
        <v>14</v>
      </c>
      <c r="F514" s="52" t="s">
        <v>386</v>
      </c>
      <c r="G514" s="201">
        <v>105319</v>
      </c>
    </row>
    <row r="515" spans="1:7" s="5" customFormat="1" ht="13.5">
      <c r="A515" s="52" t="s">
        <v>387</v>
      </c>
      <c r="B515" s="52" t="s">
        <v>816</v>
      </c>
      <c r="C515" s="52" t="s">
        <v>674</v>
      </c>
      <c r="D515" s="52" t="s">
        <v>683</v>
      </c>
      <c r="E515" s="52" t="s">
        <v>70</v>
      </c>
      <c r="F515" s="52" t="s">
        <v>388</v>
      </c>
      <c r="G515" s="201">
        <v>83059</v>
      </c>
    </row>
    <row r="516" spans="1:7" s="5" customFormat="1" ht="13.5">
      <c r="A516" s="52" t="s">
        <v>389</v>
      </c>
      <c r="B516" s="52" t="s">
        <v>816</v>
      </c>
      <c r="C516" s="52" t="s">
        <v>674</v>
      </c>
      <c r="D516" s="52" t="s">
        <v>683</v>
      </c>
      <c r="E516" s="52" t="s">
        <v>178</v>
      </c>
      <c r="F516" s="52" t="s">
        <v>390</v>
      </c>
      <c r="G516" s="201">
        <v>10978</v>
      </c>
    </row>
    <row r="517" spans="1:7" s="5" customFormat="1" ht="13.5">
      <c r="A517" s="52" t="s">
        <v>391</v>
      </c>
      <c r="B517" s="52" t="s">
        <v>816</v>
      </c>
      <c r="C517" s="52" t="s">
        <v>674</v>
      </c>
      <c r="D517" s="52" t="s">
        <v>683</v>
      </c>
      <c r="E517" s="52" t="s">
        <v>178</v>
      </c>
      <c r="F517" s="52" t="s">
        <v>390</v>
      </c>
      <c r="G517" s="201">
        <v>54260</v>
      </c>
    </row>
    <row r="518" spans="1:7" s="5" customFormat="1" ht="13.5">
      <c r="A518" s="52" t="s">
        <v>392</v>
      </c>
      <c r="B518" s="52" t="s">
        <v>816</v>
      </c>
      <c r="C518" s="52" t="s">
        <v>674</v>
      </c>
      <c r="D518" s="52" t="s">
        <v>683</v>
      </c>
      <c r="E518" s="52" t="s">
        <v>178</v>
      </c>
      <c r="F518" s="52" t="s">
        <v>390</v>
      </c>
      <c r="G518" s="201">
        <v>59029</v>
      </c>
    </row>
    <row r="519" spans="1:7" s="5" customFormat="1" ht="22.5">
      <c r="A519" s="52" t="s">
        <v>393</v>
      </c>
      <c r="B519" s="52" t="s">
        <v>816</v>
      </c>
      <c r="C519" s="52" t="s">
        <v>674</v>
      </c>
      <c r="D519" s="52" t="s">
        <v>683</v>
      </c>
      <c r="E519" s="52" t="s">
        <v>178</v>
      </c>
      <c r="F519" s="52" t="s">
        <v>394</v>
      </c>
      <c r="G519" s="201">
        <v>80985</v>
      </c>
    </row>
    <row r="520" spans="1:7" s="5" customFormat="1" ht="13.5">
      <c r="A520" s="52" t="s">
        <v>395</v>
      </c>
      <c r="B520" s="52" t="s">
        <v>816</v>
      </c>
      <c r="C520" s="52" t="s">
        <v>674</v>
      </c>
      <c r="D520" s="52" t="s">
        <v>683</v>
      </c>
      <c r="E520" s="52" t="s">
        <v>178</v>
      </c>
      <c r="F520" s="52" t="s">
        <v>396</v>
      </c>
      <c r="G520" s="201">
        <v>399011</v>
      </c>
    </row>
    <row r="521" spans="1:7" s="5" customFormat="1" ht="13.5">
      <c r="A521" s="52" t="s">
        <v>397</v>
      </c>
      <c r="B521" s="52" t="s">
        <v>816</v>
      </c>
      <c r="C521" s="52" t="s">
        <v>674</v>
      </c>
      <c r="D521" s="52" t="s">
        <v>683</v>
      </c>
      <c r="E521" s="52" t="s">
        <v>178</v>
      </c>
      <c r="F521" s="52" t="s">
        <v>398</v>
      </c>
      <c r="G521" s="201">
        <v>106528</v>
      </c>
    </row>
    <row r="522" spans="1:7" s="5" customFormat="1" ht="13.5">
      <c r="A522" s="52" t="s">
        <v>399</v>
      </c>
      <c r="B522" s="52" t="s">
        <v>816</v>
      </c>
      <c r="C522" s="52" t="s">
        <v>674</v>
      </c>
      <c r="D522" s="52" t="s">
        <v>683</v>
      </c>
      <c r="E522" s="52" t="s">
        <v>178</v>
      </c>
      <c r="F522" s="52" t="s">
        <v>400</v>
      </c>
      <c r="G522" s="201">
        <v>220204</v>
      </c>
    </row>
    <row r="523" spans="1:7" s="5" customFormat="1" ht="13.5">
      <c r="A523" s="52" t="s">
        <v>401</v>
      </c>
      <c r="B523" s="52" t="s">
        <v>816</v>
      </c>
      <c r="C523" s="52" t="s">
        <v>674</v>
      </c>
      <c r="D523" s="52" t="s">
        <v>683</v>
      </c>
      <c r="E523" s="52" t="s">
        <v>178</v>
      </c>
      <c r="F523" s="52" t="s">
        <v>390</v>
      </c>
      <c r="G523" s="201">
        <v>48953</v>
      </c>
    </row>
    <row r="524" spans="1:7" s="5" customFormat="1" ht="22.5">
      <c r="A524" s="52" t="s">
        <v>402</v>
      </c>
      <c r="B524" s="52" t="s">
        <v>816</v>
      </c>
      <c r="C524" s="52" t="s">
        <v>674</v>
      </c>
      <c r="D524" s="52" t="s">
        <v>683</v>
      </c>
      <c r="E524" s="52" t="s">
        <v>178</v>
      </c>
      <c r="F524" s="52" t="s">
        <v>1118</v>
      </c>
      <c r="G524" s="201">
        <v>196662</v>
      </c>
    </row>
    <row r="525" spans="1:7" s="5" customFormat="1" ht="22.5">
      <c r="A525" s="266" t="s">
        <v>713</v>
      </c>
      <c r="B525" s="266"/>
      <c r="C525" s="266"/>
      <c r="D525" s="266"/>
      <c r="E525" s="266"/>
      <c r="F525" s="266"/>
      <c r="G525" s="267">
        <v>2831550</v>
      </c>
    </row>
    <row r="526" spans="1:7" s="5" customFormat="1" ht="22.5">
      <c r="A526" s="266" t="s">
        <v>403</v>
      </c>
      <c r="B526" s="266"/>
      <c r="C526" s="266"/>
      <c r="D526" s="266"/>
      <c r="E526" s="266"/>
      <c r="F526" s="266"/>
      <c r="G526" s="267">
        <v>0</v>
      </c>
    </row>
    <row r="527" spans="1:7" s="5" customFormat="1" ht="13.5">
      <c r="A527" s="266" t="s">
        <v>404</v>
      </c>
      <c r="B527" s="266"/>
      <c r="C527" s="266"/>
      <c r="D527" s="266"/>
      <c r="E527" s="266"/>
      <c r="F527" s="266"/>
      <c r="G527" s="267">
        <v>2831550</v>
      </c>
    </row>
    <row r="528" spans="1:7" s="5" customFormat="1" ht="13.5">
      <c r="A528" s="52" t="s">
        <v>405</v>
      </c>
      <c r="B528" s="52" t="s">
        <v>816</v>
      </c>
      <c r="C528" s="52" t="s">
        <v>677</v>
      </c>
      <c r="D528" s="52" t="s">
        <v>683</v>
      </c>
      <c r="E528" s="52" t="s">
        <v>178</v>
      </c>
      <c r="F528" s="52" t="s">
        <v>406</v>
      </c>
      <c r="G528" s="201">
        <v>311913</v>
      </c>
    </row>
    <row r="529" spans="1:7" s="5" customFormat="1" ht="22.5">
      <c r="A529" s="266" t="s">
        <v>714</v>
      </c>
      <c r="B529" s="266"/>
      <c r="C529" s="266"/>
      <c r="D529" s="266"/>
      <c r="E529" s="266"/>
      <c r="F529" s="266"/>
      <c r="G529" s="267">
        <v>311913</v>
      </c>
    </row>
    <row r="530" spans="1:7" s="5" customFormat="1" ht="22.5">
      <c r="A530" s="266" t="s">
        <v>715</v>
      </c>
      <c r="B530" s="266"/>
      <c r="C530" s="266"/>
      <c r="D530" s="266"/>
      <c r="E530" s="266"/>
      <c r="F530" s="266"/>
      <c r="G530" s="267">
        <v>0</v>
      </c>
    </row>
    <row r="531" spans="1:7" s="5" customFormat="1" ht="13.5">
      <c r="A531" s="266" t="s">
        <v>716</v>
      </c>
      <c r="B531" s="266"/>
      <c r="C531" s="266"/>
      <c r="D531" s="266"/>
      <c r="E531" s="266"/>
      <c r="F531" s="266"/>
      <c r="G531" s="267">
        <v>311913</v>
      </c>
    </row>
    <row r="532" spans="1:7" s="5" customFormat="1" ht="13.5">
      <c r="A532" s="262"/>
      <c r="B532" s="262"/>
      <c r="C532" s="262"/>
      <c r="D532" s="262"/>
      <c r="E532" s="262"/>
      <c r="F532" s="262"/>
      <c r="G532" s="263"/>
    </row>
    <row r="533" spans="1:7" s="5" customFormat="1" ht="13.5">
      <c r="A533" s="266" t="s">
        <v>710</v>
      </c>
      <c r="B533" s="266"/>
      <c r="C533" s="266"/>
      <c r="D533" s="266"/>
      <c r="E533" s="266"/>
      <c r="F533" s="266"/>
      <c r="G533" s="267">
        <v>3143463</v>
      </c>
    </row>
  </sheetData>
  <mergeCells count="1">
    <mergeCell ref="B3:D3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507"/>
  <sheetViews>
    <sheetView zoomScale="110" zoomScaleNormal="110" zoomScaleSheetLayoutView="95" workbookViewId="0" topLeftCell="A1">
      <selection activeCell="A1" sqref="A1"/>
    </sheetView>
  </sheetViews>
  <sheetFormatPr defaultColWidth="11.421875" defaultRowHeight="12.75"/>
  <cols>
    <col min="1" max="1" width="39.57421875" style="1" customWidth="1"/>
    <col min="2" max="2" width="3.57421875" style="1" bestFit="1" customWidth="1"/>
    <col min="3" max="3" width="7.140625" style="1" bestFit="1" customWidth="1"/>
    <col min="4" max="4" width="15.8515625" style="1" customWidth="1"/>
    <col min="5" max="5" width="14.7109375" style="1" customWidth="1"/>
    <col min="6" max="6" width="0.85546875" style="1" customWidth="1"/>
    <col min="7" max="7" width="13.140625" style="1" customWidth="1"/>
    <col min="8" max="8" width="13.00390625" style="1" customWidth="1"/>
    <col min="9" max="9" width="18.8515625" style="1" customWidth="1"/>
    <col min="10" max="10" width="12.7109375" style="1" customWidth="1"/>
    <col min="11" max="16384" width="11.421875" style="1" customWidth="1"/>
  </cols>
  <sheetData>
    <row r="1" spans="1:10" ht="15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8" t="s">
        <v>581</v>
      </c>
      <c r="D2" s="7"/>
      <c r="E2" s="7"/>
      <c r="F2" s="7"/>
      <c r="G2" s="10"/>
      <c r="H2" s="8"/>
      <c r="J2" s="116" t="s">
        <v>693</v>
      </c>
    </row>
    <row r="4" spans="1:10" s="3" customFormat="1" ht="13.5">
      <c r="A4" s="80"/>
      <c r="D4" s="423" t="s">
        <v>852</v>
      </c>
      <c r="E4" s="423"/>
      <c r="F4" s="122"/>
      <c r="G4" s="423" t="s">
        <v>853</v>
      </c>
      <c r="H4" s="423"/>
      <c r="I4" s="423"/>
      <c r="J4" s="80"/>
    </row>
    <row r="5" spans="1:10" s="5" customFormat="1" ht="40.5" customHeight="1">
      <c r="A5" s="81" t="s">
        <v>811</v>
      </c>
      <c r="B5" s="423" t="s">
        <v>812</v>
      </c>
      <c r="C5" s="423"/>
      <c r="D5" s="93" t="s">
        <v>820</v>
      </c>
      <c r="E5" s="93" t="s">
        <v>582</v>
      </c>
      <c r="F5" s="122"/>
      <c r="G5" s="93" t="s">
        <v>821</v>
      </c>
      <c r="H5" s="93" t="s">
        <v>822</v>
      </c>
      <c r="I5" s="93" t="s">
        <v>583</v>
      </c>
      <c r="J5" s="93" t="s">
        <v>854</v>
      </c>
    </row>
    <row r="6" spans="1:10" s="5" customFormat="1" ht="13.5" customHeight="1">
      <c r="A6" s="26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5" customFormat="1" ht="13.5" customHeight="1">
      <c r="A7" s="52" t="s">
        <v>177</v>
      </c>
      <c r="B7" s="286" t="s">
        <v>816</v>
      </c>
      <c r="C7" s="286" t="s">
        <v>674</v>
      </c>
      <c r="D7" s="201">
        <v>1033985</v>
      </c>
      <c r="E7" s="201">
        <v>0</v>
      </c>
      <c r="F7" s="201"/>
      <c r="G7" s="201">
        <v>1065157</v>
      </c>
      <c r="H7" s="201">
        <v>65060</v>
      </c>
      <c r="I7" s="201">
        <v>0</v>
      </c>
      <c r="J7" s="201">
        <v>-11917</v>
      </c>
    </row>
    <row r="8" spans="1:10" s="5" customFormat="1" ht="13.5" customHeight="1">
      <c r="A8" s="52" t="s">
        <v>1034</v>
      </c>
      <c r="B8" s="286" t="s">
        <v>816</v>
      </c>
      <c r="C8" s="286" t="s">
        <v>674</v>
      </c>
      <c r="D8" s="201">
        <v>174030</v>
      </c>
      <c r="E8" s="201">
        <v>0</v>
      </c>
      <c r="F8" s="201"/>
      <c r="G8" s="201">
        <v>175885</v>
      </c>
      <c r="H8" s="201">
        <v>51548</v>
      </c>
      <c r="I8" s="201">
        <v>-636</v>
      </c>
      <c r="J8" s="201">
        <v>-6102</v>
      </c>
    </row>
    <row r="9" spans="1:10" s="5" customFormat="1" ht="13.5" customHeight="1">
      <c r="A9" s="52" t="s">
        <v>1037</v>
      </c>
      <c r="B9" s="286" t="s">
        <v>816</v>
      </c>
      <c r="C9" s="286" t="s">
        <v>674</v>
      </c>
      <c r="D9" s="201">
        <v>251973</v>
      </c>
      <c r="E9" s="201">
        <v>0</v>
      </c>
      <c r="F9" s="201"/>
      <c r="G9" s="201">
        <v>258950</v>
      </c>
      <c r="H9" s="201">
        <v>30717</v>
      </c>
      <c r="I9" s="201">
        <v>0</v>
      </c>
      <c r="J9" s="201">
        <v>-7333</v>
      </c>
    </row>
    <row r="10" spans="1:10" s="5" customFormat="1" ht="13.5" customHeight="1">
      <c r="A10" s="52" t="s">
        <v>1039</v>
      </c>
      <c r="B10" s="286" t="s">
        <v>816</v>
      </c>
      <c r="C10" s="286" t="s">
        <v>674</v>
      </c>
      <c r="D10" s="201">
        <v>550755</v>
      </c>
      <c r="E10" s="201">
        <v>0</v>
      </c>
      <c r="F10" s="201"/>
      <c r="G10" s="201">
        <v>550721</v>
      </c>
      <c r="H10" s="201">
        <v>82</v>
      </c>
      <c r="I10" s="201">
        <v>0</v>
      </c>
      <c r="J10" s="201">
        <v>0</v>
      </c>
    </row>
    <row r="11" spans="1:10" s="5" customFormat="1" ht="13.5" customHeight="1">
      <c r="A11" s="52" t="s">
        <v>1041</v>
      </c>
      <c r="B11" s="286" t="s">
        <v>816</v>
      </c>
      <c r="C11" s="286" t="s">
        <v>674</v>
      </c>
      <c r="D11" s="201">
        <v>368142</v>
      </c>
      <c r="E11" s="201">
        <v>0</v>
      </c>
      <c r="F11" s="201"/>
      <c r="G11" s="201">
        <v>406879</v>
      </c>
      <c r="H11" s="201">
        <v>2045</v>
      </c>
      <c r="I11" s="201">
        <v>-6543</v>
      </c>
      <c r="J11" s="201">
        <v>-1673</v>
      </c>
    </row>
    <row r="12" spans="1:10" s="5" customFormat="1" ht="13.5" customHeight="1">
      <c r="A12" s="52" t="s">
        <v>1043</v>
      </c>
      <c r="B12" s="286" t="s">
        <v>816</v>
      </c>
      <c r="C12" s="286" t="s">
        <v>674</v>
      </c>
      <c r="D12" s="201">
        <v>272378</v>
      </c>
      <c r="E12" s="201">
        <v>0</v>
      </c>
      <c r="F12" s="201"/>
      <c r="G12" s="201">
        <v>271157</v>
      </c>
      <c r="H12" s="201">
        <v>11682</v>
      </c>
      <c r="I12" s="201">
        <v>-1322</v>
      </c>
      <c r="J12" s="201">
        <v>-29076</v>
      </c>
    </row>
    <row r="13" spans="1:10" s="5" customFormat="1" ht="13.5" customHeight="1">
      <c r="A13" s="52" t="s">
        <v>1045</v>
      </c>
      <c r="B13" s="286" t="s">
        <v>816</v>
      </c>
      <c r="C13" s="286" t="s">
        <v>674</v>
      </c>
      <c r="D13" s="201">
        <v>107176</v>
      </c>
      <c r="E13" s="201">
        <v>0</v>
      </c>
      <c r="F13" s="201"/>
      <c r="G13" s="201">
        <v>119361</v>
      </c>
      <c r="H13" s="201">
        <v>17569</v>
      </c>
      <c r="I13" s="201">
        <v>-7352</v>
      </c>
      <c r="J13" s="201">
        <v>-2776</v>
      </c>
    </row>
    <row r="14" spans="1:10" s="5" customFormat="1" ht="13.5" customHeight="1">
      <c r="A14" s="52" t="s">
        <v>1047</v>
      </c>
      <c r="B14" s="286" t="s">
        <v>816</v>
      </c>
      <c r="C14" s="286" t="s">
        <v>674</v>
      </c>
      <c r="D14" s="201">
        <v>218292</v>
      </c>
      <c r="E14" s="201">
        <v>0</v>
      </c>
      <c r="F14" s="201"/>
      <c r="G14" s="201">
        <v>224320</v>
      </c>
      <c r="H14" s="201">
        <v>1387</v>
      </c>
      <c r="I14" s="201">
        <v>-90</v>
      </c>
      <c r="J14" s="201">
        <v>-1363</v>
      </c>
    </row>
    <row r="15" spans="1:10" s="5" customFormat="1" ht="13.5" customHeight="1">
      <c r="A15" s="52" t="s">
        <v>1048</v>
      </c>
      <c r="B15" s="286" t="s">
        <v>816</v>
      </c>
      <c r="C15" s="286" t="s">
        <v>674</v>
      </c>
      <c r="D15" s="201">
        <v>87996</v>
      </c>
      <c r="E15" s="201">
        <v>0</v>
      </c>
      <c r="F15" s="201"/>
      <c r="G15" s="201">
        <v>98397</v>
      </c>
      <c r="H15" s="201">
        <v>12795</v>
      </c>
      <c r="I15" s="201">
        <v>0</v>
      </c>
      <c r="J15" s="201">
        <v>-2692</v>
      </c>
    </row>
    <row r="16" spans="1:10" s="5" customFormat="1" ht="13.5" customHeight="1">
      <c r="A16" s="52" t="s">
        <v>1050</v>
      </c>
      <c r="B16" s="286" t="s">
        <v>816</v>
      </c>
      <c r="C16" s="286" t="s">
        <v>674</v>
      </c>
      <c r="D16" s="201">
        <v>157184</v>
      </c>
      <c r="E16" s="201">
        <v>0</v>
      </c>
      <c r="F16" s="201"/>
      <c r="G16" s="201">
        <v>162808</v>
      </c>
      <c r="H16" s="201">
        <v>2035</v>
      </c>
      <c r="I16" s="201">
        <v>0</v>
      </c>
      <c r="J16" s="201">
        <v>-6512</v>
      </c>
    </row>
    <row r="17" spans="1:10" s="5" customFormat="1" ht="13.5" customHeight="1">
      <c r="A17" s="52" t="s">
        <v>1051</v>
      </c>
      <c r="B17" s="286" t="s">
        <v>816</v>
      </c>
      <c r="C17" s="286" t="s">
        <v>674</v>
      </c>
      <c r="D17" s="201">
        <v>246560</v>
      </c>
      <c r="E17" s="201">
        <v>0</v>
      </c>
      <c r="F17" s="201"/>
      <c r="G17" s="201">
        <v>248191</v>
      </c>
      <c r="H17" s="201">
        <v>6375</v>
      </c>
      <c r="I17" s="201">
        <v>0</v>
      </c>
      <c r="J17" s="201">
        <v>-16586</v>
      </c>
    </row>
    <row r="18" spans="1:10" s="5" customFormat="1" ht="13.5" customHeight="1">
      <c r="A18" s="52" t="s">
        <v>1053</v>
      </c>
      <c r="B18" s="286" t="s">
        <v>816</v>
      </c>
      <c r="C18" s="286" t="s">
        <v>674</v>
      </c>
      <c r="D18" s="201">
        <v>171827</v>
      </c>
      <c r="E18" s="201">
        <v>0</v>
      </c>
      <c r="F18" s="201"/>
      <c r="G18" s="201">
        <v>178345</v>
      </c>
      <c r="H18" s="201">
        <v>2113</v>
      </c>
      <c r="I18" s="201">
        <v>0</v>
      </c>
      <c r="J18" s="201">
        <v>-8438</v>
      </c>
    </row>
    <row r="19" spans="1:10" s="5" customFormat="1" ht="13.5" customHeight="1">
      <c r="A19" s="52" t="s">
        <v>1054</v>
      </c>
      <c r="B19" s="286" t="s">
        <v>816</v>
      </c>
      <c r="C19" s="286" t="s">
        <v>674</v>
      </c>
      <c r="D19" s="201">
        <v>1129084</v>
      </c>
      <c r="E19" s="201">
        <v>0</v>
      </c>
      <c r="F19" s="201"/>
      <c r="G19" s="201">
        <v>411642</v>
      </c>
      <c r="H19" s="201">
        <v>747017</v>
      </c>
      <c r="I19" s="201">
        <v>0</v>
      </c>
      <c r="J19" s="201">
        <v>0</v>
      </c>
    </row>
    <row r="20" spans="1:10" s="5" customFormat="1" ht="13.5" customHeight="1">
      <c r="A20" s="52" t="s">
        <v>1055</v>
      </c>
      <c r="B20" s="286" t="s">
        <v>816</v>
      </c>
      <c r="C20" s="286" t="s">
        <v>674</v>
      </c>
      <c r="D20" s="201">
        <v>48659547</v>
      </c>
      <c r="E20" s="201">
        <v>0</v>
      </c>
      <c r="F20" s="201"/>
      <c r="G20" s="201">
        <v>48649999</v>
      </c>
      <c r="H20" s="201">
        <v>710</v>
      </c>
      <c r="I20" s="201">
        <v>0</v>
      </c>
      <c r="J20" s="201">
        <v>0</v>
      </c>
    </row>
    <row r="21" spans="1:10" s="5" customFormat="1" ht="13.5" customHeight="1">
      <c r="A21" s="52" t="s">
        <v>1056</v>
      </c>
      <c r="B21" s="286" t="s">
        <v>816</v>
      </c>
      <c r="C21" s="286" t="s">
        <v>674</v>
      </c>
      <c r="D21" s="201">
        <v>3595296</v>
      </c>
      <c r="E21" s="201">
        <v>0</v>
      </c>
      <c r="F21" s="201"/>
      <c r="G21" s="201">
        <v>3594141</v>
      </c>
      <c r="H21" s="201">
        <v>115650</v>
      </c>
      <c r="I21" s="201">
        <v>0</v>
      </c>
      <c r="J21" s="201">
        <v>0</v>
      </c>
    </row>
    <row r="22" spans="1:10" s="5" customFormat="1" ht="13.5" customHeight="1">
      <c r="A22" s="52" t="s">
        <v>1057</v>
      </c>
      <c r="B22" s="286" t="s">
        <v>816</v>
      </c>
      <c r="C22" s="286" t="s">
        <v>674</v>
      </c>
      <c r="D22" s="201">
        <v>3923485</v>
      </c>
      <c r="E22" s="201">
        <v>0</v>
      </c>
      <c r="F22" s="201"/>
      <c r="G22" s="201">
        <v>3923266</v>
      </c>
      <c r="H22" s="201">
        <v>109510</v>
      </c>
      <c r="I22" s="201">
        <v>0</v>
      </c>
      <c r="J22" s="201">
        <v>0</v>
      </c>
    </row>
    <row r="23" spans="1:10" s="5" customFormat="1" ht="13.5" customHeight="1">
      <c r="A23" s="52" t="s">
        <v>1058</v>
      </c>
      <c r="B23" s="286" t="s">
        <v>816</v>
      </c>
      <c r="C23" s="286" t="s">
        <v>674</v>
      </c>
      <c r="D23" s="201">
        <v>5145775</v>
      </c>
      <c r="E23" s="201">
        <v>0</v>
      </c>
      <c r="F23" s="201"/>
      <c r="G23" s="201">
        <v>5144617</v>
      </c>
      <c r="H23" s="201">
        <v>110</v>
      </c>
      <c r="I23" s="201">
        <v>0</v>
      </c>
      <c r="J23" s="201">
        <v>0</v>
      </c>
    </row>
    <row r="24" spans="1:10" s="5" customFormat="1" ht="13.5" customHeight="1">
      <c r="A24" s="52" t="s">
        <v>1059</v>
      </c>
      <c r="B24" s="286" t="s">
        <v>816</v>
      </c>
      <c r="C24" s="286" t="s">
        <v>674</v>
      </c>
      <c r="D24" s="201">
        <v>3111915</v>
      </c>
      <c r="E24" s="201">
        <v>0</v>
      </c>
      <c r="F24" s="201"/>
      <c r="G24" s="201">
        <v>3111104</v>
      </c>
      <c r="H24" s="201">
        <v>86963</v>
      </c>
      <c r="I24" s="201">
        <v>0</v>
      </c>
      <c r="J24" s="201">
        <v>0</v>
      </c>
    </row>
    <row r="25" spans="1:10" s="5" customFormat="1" ht="13.5" customHeight="1">
      <c r="A25" s="52" t="s">
        <v>1060</v>
      </c>
      <c r="B25" s="286" t="s">
        <v>816</v>
      </c>
      <c r="C25" s="286" t="s">
        <v>674</v>
      </c>
      <c r="D25" s="201">
        <v>3398138</v>
      </c>
      <c r="E25" s="201">
        <v>0</v>
      </c>
      <c r="F25" s="201"/>
      <c r="G25" s="201">
        <v>3397282</v>
      </c>
      <c r="H25" s="201">
        <v>72139</v>
      </c>
      <c r="I25" s="201">
        <v>0</v>
      </c>
      <c r="J25" s="201">
        <v>0</v>
      </c>
    </row>
    <row r="26" spans="1:10" s="5" customFormat="1" ht="13.5" customHeight="1">
      <c r="A26" s="52" t="s">
        <v>1061</v>
      </c>
      <c r="B26" s="286" t="s">
        <v>816</v>
      </c>
      <c r="C26" s="286" t="s">
        <v>674</v>
      </c>
      <c r="D26" s="201">
        <v>1787277</v>
      </c>
      <c r="E26" s="201">
        <v>0</v>
      </c>
      <c r="F26" s="201"/>
      <c r="G26" s="201">
        <v>1786822</v>
      </c>
      <c r="H26" s="201">
        <v>54455</v>
      </c>
      <c r="I26" s="201">
        <v>0</v>
      </c>
      <c r="J26" s="201">
        <v>0</v>
      </c>
    </row>
    <row r="27" spans="1:10" s="5" customFormat="1" ht="13.5" customHeight="1">
      <c r="A27" s="52" t="s">
        <v>1062</v>
      </c>
      <c r="B27" s="286" t="s">
        <v>816</v>
      </c>
      <c r="C27" s="286" t="s">
        <v>674</v>
      </c>
      <c r="D27" s="201">
        <v>4121049</v>
      </c>
      <c r="E27" s="201">
        <v>0</v>
      </c>
      <c r="F27" s="201"/>
      <c r="G27" s="201">
        <v>4120101</v>
      </c>
      <c r="H27" s="201">
        <v>106821</v>
      </c>
      <c r="I27" s="201">
        <v>0</v>
      </c>
      <c r="J27" s="201">
        <v>0</v>
      </c>
    </row>
    <row r="28" spans="1:10" s="5" customFormat="1" ht="13.5" customHeight="1">
      <c r="A28" s="52" t="s">
        <v>1063</v>
      </c>
      <c r="B28" s="286" t="s">
        <v>816</v>
      </c>
      <c r="C28" s="286" t="s">
        <v>674</v>
      </c>
      <c r="D28" s="201">
        <v>3938693</v>
      </c>
      <c r="E28" s="201">
        <v>0</v>
      </c>
      <c r="F28" s="201"/>
      <c r="G28" s="201">
        <v>3938128</v>
      </c>
      <c r="H28" s="201">
        <v>38</v>
      </c>
      <c r="I28" s="201">
        <v>0</v>
      </c>
      <c r="J28" s="201">
        <v>0</v>
      </c>
    </row>
    <row r="29" spans="1:10" s="5" customFormat="1" ht="13.5" customHeight="1">
      <c r="A29" s="52" t="s">
        <v>1064</v>
      </c>
      <c r="B29" s="286" t="s">
        <v>816</v>
      </c>
      <c r="C29" s="286" t="s">
        <v>674</v>
      </c>
      <c r="D29" s="201">
        <v>3463840</v>
      </c>
      <c r="E29" s="201">
        <v>0</v>
      </c>
      <c r="F29" s="201"/>
      <c r="G29" s="201">
        <v>3463587</v>
      </c>
      <c r="H29" s="201">
        <v>8</v>
      </c>
      <c r="I29" s="201">
        <v>0</v>
      </c>
      <c r="J29" s="201">
        <v>0</v>
      </c>
    </row>
    <row r="30" spans="1:10" s="5" customFormat="1" ht="13.5" customHeight="1">
      <c r="A30" s="52" t="s">
        <v>1065</v>
      </c>
      <c r="B30" s="286" t="s">
        <v>816</v>
      </c>
      <c r="C30" s="286" t="s">
        <v>674</v>
      </c>
      <c r="D30" s="201">
        <v>2124113</v>
      </c>
      <c r="E30" s="201">
        <v>0</v>
      </c>
      <c r="F30" s="201"/>
      <c r="G30" s="201">
        <v>2124000</v>
      </c>
      <c r="H30" s="201">
        <v>63700</v>
      </c>
      <c r="I30" s="201">
        <v>0</v>
      </c>
      <c r="J30" s="201">
        <v>0</v>
      </c>
    </row>
    <row r="31" spans="1:10" s="5" customFormat="1" ht="13.5" customHeight="1">
      <c r="A31" s="52" t="s">
        <v>1066</v>
      </c>
      <c r="B31" s="286" t="s">
        <v>816</v>
      </c>
      <c r="C31" s="286" t="s">
        <v>674</v>
      </c>
      <c r="D31" s="201">
        <v>683259</v>
      </c>
      <c r="E31" s="201">
        <v>0</v>
      </c>
      <c r="F31" s="201"/>
      <c r="G31" s="201">
        <v>683110</v>
      </c>
      <c r="H31" s="201">
        <v>22</v>
      </c>
      <c r="I31" s="201">
        <v>0</v>
      </c>
      <c r="J31" s="201">
        <v>0</v>
      </c>
    </row>
    <row r="32" spans="1:10" s="5" customFormat="1" ht="13.5" customHeight="1">
      <c r="A32" s="52" t="s">
        <v>1067</v>
      </c>
      <c r="B32" s="286" t="s">
        <v>816</v>
      </c>
      <c r="C32" s="286" t="s">
        <v>674</v>
      </c>
      <c r="D32" s="201">
        <v>461065</v>
      </c>
      <c r="E32" s="201">
        <v>0</v>
      </c>
      <c r="F32" s="201"/>
      <c r="G32" s="201">
        <v>460917</v>
      </c>
      <c r="H32" s="201">
        <v>12</v>
      </c>
      <c r="I32" s="201">
        <v>0</v>
      </c>
      <c r="J32" s="201">
        <v>0</v>
      </c>
    </row>
    <row r="33" spans="1:10" s="5" customFormat="1" ht="13.5" customHeight="1">
      <c r="A33" s="52" t="s">
        <v>1068</v>
      </c>
      <c r="B33" s="286" t="s">
        <v>816</v>
      </c>
      <c r="C33" s="286" t="s">
        <v>674</v>
      </c>
      <c r="D33" s="201">
        <v>990134</v>
      </c>
      <c r="E33" s="201">
        <v>0</v>
      </c>
      <c r="F33" s="201"/>
      <c r="G33" s="201">
        <v>989892</v>
      </c>
      <c r="H33" s="201">
        <v>57</v>
      </c>
      <c r="I33" s="201">
        <v>0</v>
      </c>
      <c r="J33" s="201">
        <v>0</v>
      </c>
    </row>
    <row r="34" spans="1:10" s="5" customFormat="1" ht="13.5" customHeight="1">
      <c r="A34" s="52" t="s">
        <v>1069</v>
      </c>
      <c r="B34" s="286" t="s">
        <v>816</v>
      </c>
      <c r="C34" s="286" t="s">
        <v>674</v>
      </c>
      <c r="D34" s="201">
        <v>934878</v>
      </c>
      <c r="E34" s="201">
        <v>0</v>
      </c>
      <c r="F34" s="201"/>
      <c r="G34" s="201">
        <v>975017</v>
      </c>
      <c r="H34" s="201">
        <v>160688</v>
      </c>
      <c r="I34" s="201">
        <v>-9361</v>
      </c>
      <c r="J34" s="201">
        <v>-11849</v>
      </c>
    </row>
    <row r="35" spans="1:10" s="5" customFormat="1" ht="13.5" customHeight="1">
      <c r="A35" s="52" t="s">
        <v>1070</v>
      </c>
      <c r="B35" s="286" t="s">
        <v>816</v>
      </c>
      <c r="C35" s="286" t="s">
        <v>674</v>
      </c>
      <c r="D35" s="201">
        <v>5708822</v>
      </c>
      <c r="E35" s="201">
        <v>73</v>
      </c>
      <c r="F35" s="201"/>
      <c r="G35" s="201">
        <v>5784133</v>
      </c>
      <c r="H35" s="201">
        <v>191293</v>
      </c>
      <c r="I35" s="201">
        <v>-2729</v>
      </c>
      <c r="J35" s="201">
        <v>-89661</v>
      </c>
    </row>
    <row r="36" spans="1:10" s="5" customFormat="1" ht="13.5" customHeight="1">
      <c r="A36" s="52" t="s">
        <v>1071</v>
      </c>
      <c r="B36" s="286" t="s">
        <v>816</v>
      </c>
      <c r="C36" s="286" t="s">
        <v>674</v>
      </c>
      <c r="D36" s="201">
        <v>298393</v>
      </c>
      <c r="E36" s="201">
        <v>0</v>
      </c>
      <c r="F36" s="201"/>
      <c r="G36" s="201">
        <v>298389</v>
      </c>
      <c r="H36" s="201">
        <v>21</v>
      </c>
      <c r="I36" s="201">
        <v>0</v>
      </c>
      <c r="J36" s="201">
        <v>0</v>
      </c>
    </row>
    <row r="37" spans="1:10" s="5" customFormat="1" ht="13.5" customHeight="1">
      <c r="A37" s="52" t="s">
        <v>1072</v>
      </c>
      <c r="B37" s="286" t="s">
        <v>816</v>
      </c>
      <c r="C37" s="286" t="s">
        <v>674</v>
      </c>
      <c r="D37" s="201">
        <v>15410</v>
      </c>
      <c r="E37" s="201">
        <v>0</v>
      </c>
      <c r="F37" s="201"/>
      <c r="G37" s="201">
        <v>15393</v>
      </c>
      <c r="H37" s="201">
        <v>0</v>
      </c>
      <c r="I37" s="201">
        <v>0</v>
      </c>
      <c r="J37" s="201">
        <v>0</v>
      </c>
    </row>
    <row r="38" spans="1:10" s="5" customFormat="1" ht="13.5" customHeight="1">
      <c r="A38" s="52" t="s">
        <v>1074</v>
      </c>
      <c r="B38" s="286" t="s">
        <v>816</v>
      </c>
      <c r="C38" s="286" t="s">
        <v>674</v>
      </c>
      <c r="D38" s="201">
        <v>93673</v>
      </c>
      <c r="E38" s="201">
        <v>0</v>
      </c>
      <c r="F38" s="201"/>
      <c r="G38" s="201">
        <v>97031</v>
      </c>
      <c r="H38" s="201">
        <v>68527</v>
      </c>
      <c r="I38" s="201">
        <v>-5132</v>
      </c>
      <c r="J38" s="201">
        <v>-576</v>
      </c>
    </row>
    <row r="39" spans="1:10" s="5" customFormat="1" ht="13.5" customHeight="1">
      <c r="A39" s="52" t="s">
        <v>1075</v>
      </c>
      <c r="B39" s="286" t="s">
        <v>816</v>
      </c>
      <c r="C39" s="286" t="s">
        <v>674</v>
      </c>
      <c r="D39" s="201">
        <v>114197</v>
      </c>
      <c r="E39" s="201">
        <v>0</v>
      </c>
      <c r="F39" s="201"/>
      <c r="G39" s="201">
        <v>117815</v>
      </c>
      <c r="H39" s="201">
        <v>12940</v>
      </c>
      <c r="I39" s="201">
        <v>0</v>
      </c>
      <c r="J39" s="201">
        <v>-1280</v>
      </c>
    </row>
    <row r="40" spans="1:10" s="5" customFormat="1" ht="13.5" customHeight="1">
      <c r="A40" s="52" t="s">
        <v>1076</v>
      </c>
      <c r="B40" s="286" t="s">
        <v>816</v>
      </c>
      <c r="C40" s="286" t="s">
        <v>674</v>
      </c>
      <c r="D40" s="201">
        <v>994053</v>
      </c>
      <c r="E40" s="201">
        <v>967</v>
      </c>
      <c r="F40" s="201"/>
      <c r="G40" s="201">
        <v>1002977</v>
      </c>
      <c r="H40" s="201">
        <v>60378</v>
      </c>
      <c r="I40" s="201">
        <v>-935</v>
      </c>
      <c r="J40" s="201">
        <v>-47064</v>
      </c>
    </row>
    <row r="41" spans="1:10" s="5" customFormat="1" ht="13.5" customHeight="1">
      <c r="A41" s="52" t="s">
        <v>288</v>
      </c>
      <c r="B41" s="286" t="s">
        <v>816</v>
      </c>
      <c r="C41" s="286" t="s">
        <v>674</v>
      </c>
      <c r="D41" s="201">
        <v>3980700</v>
      </c>
      <c r="E41" s="201">
        <v>0</v>
      </c>
      <c r="F41" s="201"/>
      <c r="G41" s="201">
        <v>4002104</v>
      </c>
      <c r="H41" s="201">
        <v>285220</v>
      </c>
      <c r="I41" s="201">
        <v>0</v>
      </c>
      <c r="J41" s="201">
        <v>-43103</v>
      </c>
    </row>
    <row r="42" spans="1:10" s="5" customFormat="1" ht="13.5" customHeight="1">
      <c r="A42" s="52" t="s">
        <v>1078</v>
      </c>
      <c r="B42" s="286" t="s">
        <v>816</v>
      </c>
      <c r="C42" s="286" t="s">
        <v>674</v>
      </c>
      <c r="D42" s="201">
        <v>540733</v>
      </c>
      <c r="E42" s="201">
        <v>0</v>
      </c>
      <c r="F42" s="201"/>
      <c r="G42" s="201">
        <v>554981</v>
      </c>
      <c r="H42" s="201">
        <v>0</v>
      </c>
      <c r="I42" s="201">
        <v>0</v>
      </c>
      <c r="J42" s="201">
        <v>-8127</v>
      </c>
    </row>
    <row r="43" spans="1:10" s="5" customFormat="1" ht="13.5" customHeight="1">
      <c r="A43" s="52" t="s">
        <v>1080</v>
      </c>
      <c r="B43" s="286" t="s">
        <v>816</v>
      </c>
      <c r="C43" s="286" t="s">
        <v>674</v>
      </c>
      <c r="D43" s="201">
        <v>665780</v>
      </c>
      <c r="E43" s="201">
        <v>0</v>
      </c>
      <c r="F43" s="201"/>
      <c r="G43" s="201">
        <v>680158</v>
      </c>
      <c r="H43" s="201">
        <v>64</v>
      </c>
      <c r="I43" s="201">
        <v>0</v>
      </c>
      <c r="J43" s="201">
        <v>-7886</v>
      </c>
    </row>
    <row r="44" spans="1:10" s="5" customFormat="1" ht="13.5" customHeight="1">
      <c r="A44" s="52" t="s">
        <v>1081</v>
      </c>
      <c r="B44" s="286" t="s">
        <v>816</v>
      </c>
      <c r="C44" s="286" t="s">
        <v>674</v>
      </c>
      <c r="D44" s="201">
        <v>196331</v>
      </c>
      <c r="E44" s="201">
        <v>0</v>
      </c>
      <c r="F44" s="201"/>
      <c r="G44" s="201">
        <v>198027</v>
      </c>
      <c r="H44" s="201">
        <v>5877</v>
      </c>
      <c r="I44" s="201">
        <v>0</v>
      </c>
      <c r="J44" s="201">
        <v>-15889</v>
      </c>
    </row>
    <row r="45" spans="1:10" s="5" customFormat="1" ht="13.5" customHeight="1">
      <c r="A45" s="52" t="s">
        <v>1082</v>
      </c>
      <c r="B45" s="286" t="s">
        <v>816</v>
      </c>
      <c r="C45" s="286" t="s">
        <v>674</v>
      </c>
      <c r="D45" s="201">
        <v>144039</v>
      </c>
      <c r="E45" s="201">
        <v>1933</v>
      </c>
      <c r="F45" s="201"/>
      <c r="G45" s="201">
        <v>141360</v>
      </c>
      <c r="H45" s="201">
        <v>649</v>
      </c>
      <c r="I45" s="201">
        <v>0</v>
      </c>
      <c r="J45" s="201">
        <v>-10878</v>
      </c>
    </row>
    <row r="46" spans="1:10" s="5" customFormat="1" ht="13.5" customHeight="1">
      <c r="A46" s="52" t="s">
        <v>1083</v>
      </c>
      <c r="B46" s="286" t="s">
        <v>816</v>
      </c>
      <c r="C46" s="286" t="s">
        <v>674</v>
      </c>
      <c r="D46" s="201">
        <v>184762</v>
      </c>
      <c r="E46" s="201">
        <v>0</v>
      </c>
      <c r="F46" s="201"/>
      <c r="G46" s="201">
        <v>190461</v>
      </c>
      <c r="H46" s="201">
        <v>6523</v>
      </c>
      <c r="I46" s="201">
        <v>0</v>
      </c>
      <c r="J46" s="201">
        <v>-7161</v>
      </c>
    </row>
    <row r="47" spans="1:10" s="5" customFormat="1" ht="13.5" customHeight="1">
      <c r="A47" s="52" t="s">
        <v>1084</v>
      </c>
      <c r="B47" s="286" t="s">
        <v>816</v>
      </c>
      <c r="C47" s="286" t="s">
        <v>674</v>
      </c>
      <c r="D47" s="201">
        <v>414439</v>
      </c>
      <c r="E47" s="201">
        <v>0</v>
      </c>
      <c r="F47" s="201"/>
      <c r="G47" s="201">
        <v>417717</v>
      </c>
      <c r="H47" s="201">
        <v>6391</v>
      </c>
      <c r="I47" s="201">
        <v>0</v>
      </c>
      <c r="J47" s="201">
        <v>-18550</v>
      </c>
    </row>
    <row r="48" spans="1:10" s="5" customFormat="1" ht="13.5" customHeight="1">
      <c r="A48" s="52" t="s">
        <v>1085</v>
      </c>
      <c r="B48" s="286" t="s">
        <v>816</v>
      </c>
      <c r="C48" s="286" t="s">
        <v>674</v>
      </c>
      <c r="D48" s="201">
        <v>100725</v>
      </c>
      <c r="E48" s="201">
        <v>0</v>
      </c>
      <c r="F48" s="201"/>
      <c r="G48" s="201">
        <v>101056</v>
      </c>
      <c r="H48" s="201">
        <v>18053</v>
      </c>
      <c r="I48" s="201">
        <v>0</v>
      </c>
      <c r="J48" s="201">
        <v>-272</v>
      </c>
    </row>
    <row r="49" spans="1:10" s="5" customFormat="1" ht="13.5" customHeight="1">
      <c r="A49" s="52" t="s">
        <v>1086</v>
      </c>
      <c r="B49" s="286" t="s">
        <v>816</v>
      </c>
      <c r="C49" s="286" t="s">
        <v>674</v>
      </c>
      <c r="D49" s="201">
        <v>144609</v>
      </c>
      <c r="E49" s="201">
        <v>0</v>
      </c>
      <c r="F49" s="201"/>
      <c r="G49" s="201">
        <v>147246</v>
      </c>
      <c r="H49" s="201">
        <v>13166</v>
      </c>
      <c r="I49" s="201">
        <v>-1308</v>
      </c>
      <c r="J49" s="201">
        <v>15529</v>
      </c>
    </row>
    <row r="50" spans="1:10" s="5" customFormat="1" ht="13.5" customHeight="1">
      <c r="A50" s="52" t="s">
        <v>1087</v>
      </c>
      <c r="B50" s="286" t="s">
        <v>816</v>
      </c>
      <c r="C50" s="286" t="s">
        <v>674</v>
      </c>
      <c r="D50" s="201">
        <v>104769</v>
      </c>
      <c r="E50" s="201">
        <v>0</v>
      </c>
      <c r="F50" s="201"/>
      <c r="G50" s="201">
        <v>106708</v>
      </c>
      <c r="H50" s="201">
        <v>8208</v>
      </c>
      <c r="I50" s="201">
        <v>-970</v>
      </c>
      <c r="J50" s="201">
        <v>-340</v>
      </c>
    </row>
    <row r="51" spans="1:10" s="5" customFormat="1" ht="13.5" customHeight="1">
      <c r="A51" s="52" t="s">
        <v>1088</v>
      </c>
      <c r="B51" s="286" t="s">
        <v>816</v>
      </c>
      <c r="C51" s="286" t="s">
        <v>674</v>
      </c>
      <c r="D51" s="201">
        <v>127018</v>
      </c>
      <c r="E51" s="201">
        <v>0</v>
      </c>
      <c r="F51" s="201"/>
      <c r="G51" s="201">
        <v>128540</v>
      </c>
      <c r="H51" s="201">
        <v>10397</v>
      </c>
      <c r="I51" s="201">
        <v>-195</v>
      </c>
      <c r="J51" s="201">
        <v>-773</v>
      </c>
    </row>
    <row r="52" spans="1:10" s="5" customFormat="1" ht="13.5" customHeight="1">
      <c r="A52" s="52" t="s">
        <v>1089</v>
      </c>
      <c r="B52" s="286" t="s">
        <v>816</v>
      </c>
      <c r="C52" s="286" t="s">
        <v>674</v>
      </c>
      <c r="D52" s="201">
        <v>135807</v>
      </c>
      <c r="E52" s="201">
        <v>0</v>
      </c>
      <c r="F52" s="201"/>
      <c r="G52" s="201">
        <v>139568</v>
      </c>
      <c r="H52" s="201">
        <v>8715</v>
      </c>
      <c r="I52" s="201">
        <v>-196</v>
      </c>
      <c r="J52" s="201">
        <v>-1766</v>
      </c>
    </row>
    <row r="53" spans="1:10" s="5" customFormat="1" ht="13.5" customHeight="1">
      <c r="A53" s="52" t="s">
        <v>1091</v>
      </c>
      <c r="B53" s="286" t="s">
        <v>816</v>
      </c>
      <c r="C53" s="286" t="s">
        <v>674</v>
      </c>
      <c r="D53" s="201">
        <v>276784</v>
      </c>
      <c r="E53" s="201">
        <v>0</v>
      </c>
      <c r="F53" s="201"/>
      <c r="G53" s="201">
        <v>283804</v>
      </c>
      <c r="H53" s="201">
        <v>13094</v>
      </c>
      <c r="I53" s="201">
        <v>-445</v>
      </c>
      <c r="J53" s="201">
        <v>8345</v>
      </c>
    </row>
    <row r="54" spans="1:10" s="5" customFormat="1" ht="13.5" customHeight="1">
      <c r="A54" s="52" t="s">
        <v>1092</v>
      </c>
      <c r="B54" s="286" t="s">
        <v>816</v>
      </c>
      <c r="C54" s="286" t="s">
        <v>674</v>
      </c>
      <c r="D54" s="201">
        <v>217608</v>
      </c>
      <c r="E54" s="201">
        <v>0</v>
      </c>
      <c r="F54" s="201"/>
      <c r="G54" s="201">
        <v>222836</v>
      </c>
      <c r="H54" s="201">
        <v>15682</v>
      </c>
      <c r="I54" s="201">
        <v>0</v>
      </c>
      <c r="J54" s="201">
        <v>3089</v>
      </c>
    </row>
    <row r="55" spans="1:10" s="5" customFormat="1" ht="13.5" customHeight="1">
      <c r="A55" s="52" t="s">
        <v>1093</v>
      </c>
      <c r="B55" s="286" t="s">
        <v>816</v>
      </c>
      <c r="C55" s="286" t="s">
        <v>674</v>
      </c>
      <c r="D55" s="201">
        <v>497242</v>
      </c>
      <c r="E55" s="201">
        <v>0</v>
      </c>
      <c r="F55" s="201"/>
      <c r="G55" s="201">
        <v>509396</v>
      </c>
      <c r="H55" s="201">
        <v>13737</v>
      </c>
      <c r="I55" s="201">
        <v>0</v>
      </c>
      <c r="J55" s="201">
        <v>-1706</v>
      </c>
    </row>
    <row r="56" spans="1:10" s="5" customFormat="1" ht="13.5" customHeight="1">
      <c r="A56" s="52" t="s">
        <v>1095</v>
      </c>
      <c r="B56" s="286" t="s">
        <v>816</v>
      </c>
      <c r="C56" s="286" t="s">
        <v>674</v>
      </c>
      <c r="D56" s="201">
        <v>908293</v>
      </c>
      <c r="E56" s="201">
        <v>0</v>
      </c>
      <c r="F56" s="201"/>
      <c r="G56" s="201">
        <v>901908</v>
      </c>
      <c r="H56" s="201">
        <v>31128</v>
      </c>
      <c r="I56" s="201">
        <v>0</v>
      </c>
      <c r="J56" s="201">
        <v>-53958</v>
      </c>
    </row>
    <row r="57" spans="1:10" s="5" customFormat="1" ht="13.5" customHeight="1">
      <c r="A57" s="52" t="s">
        <v>1096</v>
      </c>
      <c r="B57" s="286" t="s">
        <v>816</v>
      </c>
      <c r="C57" s="286" t="s">
        <v>674</v>
      </c>
      <c r="D57" s="201">
        <v>450499</v>
      </c>
      <c r="E57" s="201">
        <v>0</v>
      </c>
      <c r="F57" s="201"/>
      <c r="G57" s="201">
        <v>436851</v>
      </c>
      <c r="H57" s="201">
        <v>32079</v>
      </c>
      <c r="I57" s="201">
        <v>-2672</v>
      </c>
      <c r="J57" s="201">
        <v>-38610</v>
      </c>
    </row>
    <row r="58" spans="1:10" s="5" customFormat="1" ht="13.5" customHeight="1">
      <c r="A58" s="52" t="s">
        <v>1097</v>
      </c>
      <c r="B58" s="286" t="s">
        <v>816</v>
      </c>
      <c r="C58" s="286" t="s">
        <v>674</v>
      </c>
      <c r="D58" s="201">
        <v>1794108</v>
      </c>
      <c r="E58" s="201">
        <v>0</v>
      </c>
      <c r="F58" s="201"/>
      <c r="G58" s="201">
        <v>1859182</v>
      </c>
      <c r="H58" s="201">
        <v>102402</v>
      </c>
      <c r="I58" s="201">
        <v>-3789</v>
      </c>
      <c r="J58" s="201">
        <v>-104858</v>
      </c>
    </row>
    <row r="59" spans="1:10" s="5" customFormat="1" ht="13.5" customHeight="1">
      <c r="A59" s="52" t="s">
        <v>1098</v>
      </c>
      <c r="B59" s="286" t="s">
        <v>816</v>
      </c>
      <c r="C59" s="286" t="s">
        <v>674</v>
      </c>
      <c r="D59" s="201">
        <v>74547</v>
      </c>
      <c r="E59" s="201">
        <v>0</v>
      </c>
      <c r="F59" s="201"/>
      <c r="G59" s="201">
        <v>86806</v>
      </c>
      <c r="H59" s="201">
        <v>7557</v>
      </c>
      <c r="I59" s="201">
        <v>-1771</v>
      </c>
      <c r="J59" s="201">
        <v>-8464</v>
      </c>
    </row>
    <row r="60" spans="1:10" s="5" customFormat="1" ht="13.5" customHeight="1">
      <c r="A60" s="52" t="s">
        <v>1099</v>
      </c>
      <c r="B60" s="286" t="s">
        <v>816</v>
      </c>
      <c r="C60" s="286" t="s">
        <v>674</v>
      </c>
      <c r="D60" s="201">
        <v>63264</v>
      </c>
      <c r="E60" s="201">
        <v>0</v>
      </c>
      <c r="F60" s="201"/>
      <c r="G60" s="201">
        <v>62891</v>
      </c>
      <c r="H60" s="201">
        <v>51151</v>
      </c>
      <c r="I60" s="201">
        <v>-573</v>
      </c>
      <c r="J60" s="201">
        <v>-472</v>
      </c>
    </row>
    <row r="61" spans="1:10" s="5" customFormat="1" ht="13.5" customHeight="1">
      <c r="A61" s="52" t="s">
        <v>1100</v>
      </c>
      <c r="B61" s="286" t="s">
        <v>816</v>
      </c>
      <c r="C61" s="286" t="s">
        <v>674</v>
      </c>
      <c r="D61" s="201">
        <v>87323</v>
      </c>
      <c r="E61" s="201">
        <v>0</v>
      </c>
      <c r="F61" s="201"/>
      <c r="G61" s="201">
        <v>88125</v>
      </c>
      <c r="H61" s="201">
        <v>5475</v>
      </c>
      <c r="I61" s="201">
        <v>-215</v>
      </c>
      <c r="J61" s="201">
        <v>-2332</v>
      </c>
    </row>
    <row r="62" spans="1:10" s="5" customFormat="1" ht="13.5" customHeight="1">
      <c r="A62" s="52" t="s">
        <v>1101</v>
      </c>
      <c r="B62" s="286" t="s">
        <v>816</v>
      </c>
      <c r="C62" s="286" t="s">
        <v>674</v>
      </c>
      <c r="D62" s="201">
        <v>74481</v>
      </c>
      <c r="E62" s="201">
        <v>0</v>
      </c>
      <c r="F62" s="201"/>
      <c r="G62" s="201">
        <v>73680</v>
      </c>
      <c r="H62" s="201">
        <v>96253</v>
      </c>
      <c r="I62" s="201">
        <v>-3623</v>
      </c>
      <c r="J62" s="201">
        <v>-2029</v>
      </c>
    </row>
    <row r="63" spans="1:10" s="5" customFormat="1" ht="13.5" customHeight="1">
      <c r="A63" s="52" t="s">
        <v>1102</v>
      </c>
      <c r="B63" s="286" t="s">
        <v>816</v>
      </c>
      <c r="C63" s="286" t="s">
        <v>674</v>
      </c>
      <c r="D63" s="201">
        <v>56444</v>
      </c>
      <c r="E63" s="201">
        <v>0</v>
      </c>
      <c r="F63" s="201"/>
      <c r="G63" s="201">
        <v>57940</v>
      </c>
      <c r="H63" s="201">
        <v>7787</v>
      </c>
      <c r="I63" s="201">
        <v>-314</v>
      </c>
      <c r="J63" s="201">
        <v>-1373</v>
      </c>
    </row>
    <row r="64" spans="1:10" s="5" customFormat="1" ht="13.5" customHeight="1">
      <c r="A64" s="52" t="s">
        <v>1104</v>
      </c>
      <c r="B64" s="286" t="s">
        <v>816</v>
      </c>
      <c r="C64" s="286" t="s">
        <v>674</v>
      </c>
      <c r="D64" s="201">
        <v>373184</v>
      </c>
      <c r="E64" s="201">
        <v>0</v>
      </c>
      <c r="F64" s="201"/>
      <c r="G64" s="201">
        <v>414761</v>
      </c>
      <c r="H64" s="201">
        <v>46158</v>
      </c>
      <c r="I64" s="201">
        <v>-84</v>
      </c>
      <c r="J64" s="201">
        <v>-6663</v>
      </c>
    </row>
    <row r="65" spans="1:10" s="5" customFormat="1" ht="13.5" customHeight="1">
      <c r="A65" s="52" t="s">
        <v>1106</v>
      </c>
      <c r="B65" s="286" t="s">
        <v>816</v>
      </c>
      <c r="C65" s="286" t="s">
        <v>674</v>
      </c>
      <c r="D65" s="201">
        <v>137567</v>
      </c>
      <c r="E65" s="201">
        <v>0</v>
      </c>
      <c r="F65" s="201"/>
      <c r="G65" s="201">
        <v>140963</v>
      </c>
      <c r="H65" s="201">
        <v>11376</v>
      </c>
      <c r="I65" s="201">
        <v>-602</v>
      </c>
      <c r="J65" s="201">
        <v>-8458</v>
      </c>
    </row>
    <row r="66" spans="1:10" s="5" customFormat="1" ht="13.5" customHeight="1">
      <c r="A66" s="52" t="s">
        <v>1107</v>
      </c>
      <c r="B66" s="286" t="s">
        <v>816</v>
      </c>
      <c r="C66" s="286" t="s">
        <v>674</v>
      </c>
      <c r="D66" s="201">
        <v>32431</v>
      </c>
      <c r="E66" s="201">
        <v>0</v>
      </c>
      <c r="F66" s="201"/>
      <c r="G66" s="201">
        <v>32627</v>
      </c>
      <c r="H66" s="201">
        <v>8518</v>
      </c>
      <c r="I66" s="201">
        <v>0</v>
      </c>
      <c r="J66" s="201">
        <v>0</v>
      </c>
    </row>
    <row r="67" spans="1:10" s="5" customFormat="1" ht="13.5" customHeight="1">
      <c r="A67" s="52" t="s">
        <v>1115</v>
      </c>
      <c r="B67" s="286" t="s">
        <v>816</v>
      </c>
      <c r="C67" s="286" t="s">
        <v>674</v>
      </c>
      <c r="D67" s="201">
        <v>347342</v>
      </c>
      <c r="E67" s="201">
        <v>0</v>
      </c>
      <c r="F67" s="201"/>
      <c r="G67" s="201">
        <v>354346</v>
      </c>
      <c r="H67" s="201">
        <v>8443</v>
      </c>
      <c r="I67" s="201">
        <v>0</v>
      </c>
      <c r="J67" s="201">
        <v>5150</v>
      </c>
    </row>
    <row r="68" spans="1:10" s="5" customFormat="1" ht="13.5" customHeight="1">
      <c r="A68" s="52" t="s">
        <v>1117</v>
      </c>
      <c r="B68" s="286" t="s">
        <v>816</v>
      </c>
      <c r="C68" s="286" t="s">
        <v>674</v>
      </c>
      <c r="D68" s="201">
        <v>1832200</v>
      </c>
      <c r="E68" s="201">
        <v>0</v>
      </c>
      <c r="F68" s="201"/>
      <c r="G68" s="201">
        <v>1839805</v>
      </c>
      <c r="H68" s="201">
        <v>3993</v>
      </c>
      <c r="I68" s="201">
        <v>0</v>
      </c>
      <c r="J68" s="201">
        <v>694</v>
      </c>
    </row>
    <row r="69" spans="1:10" s="5" customFormat="1" ht="13.5" customHeight="1">
      <c r="A69" s="52" t="s">
        <v>1119</v>
      </c>
      <c r="B69" s="286" t="s">
        <v>816</v>
      </c>
      <c r="C69" s="286" t="s">
        <v>674</v>
      </c>
      <c r="D69" s="201">
        <v>1526827</v>
      </c>
      <c r="E69" s="201">
        <v>0</v>
      </c>
      <c r="F69" s="201"/>
      <c r="G69" s="201">
        <v>1543167</v>
      </c>
      <c r="H69" s="201">
        <v>5468</v>
      </c>
      <c r="I69" s="201">
        <v>0</v>
      </c>
      <c r="J69" s="201">
        <v>1995</v>
      </c>
    </row>
    <row r="70" spans="1:10" s="5" customFormat="1" ht="13.5" customHeight="1">
      <c r="A70" s="52" t="s">
        <v>1120</v>
      </c>
      <c r="B70" s="286" t="s">
        <v>816</v>
      </c>
      <c r="C70" s="286" t="s">
        <v>674</v>
      </c>
      <c r="D70" s="201">
        <v>2587992</v>
      </c>
      <c r="E70" s="201">
        <v>0</v>
      </c>
      <c r="F70" s="201"/>
      <c r="G70" s="201">
        <v>2610940</v>
      </c>
      <c r="H70" s="201">
        <v>163007</v>
      </c>
      <c r="I70" s="201">
        <v>0</v>
      </c>
      <c r="J70" s="201">
        <v>28811</v>
      </c>
    </row>
    <row r="71" spans="1:10" s="5" customFormat="1" ht="13.5" customHeight="1">
      <c r="A71" s="52" t="s">
        <v>1121</v>
      </c>
      <c r="B71" s="286" t="s">
        <v>816</v>
      </c>
      <c r="C71" s="286" t="s">
        <v>674</v>
      </c>
      <c r="D71" s="201">
        <v>232806</v>
      </c>
      <c r="E71" s="201">
        <v>0</v>
      </c>
      <c r="F71" s="201"/>
      <c r="G71" s="201">
        <v>234874</v>
      </c>
      <c r="H71" s="201">
        <v>2606</v>
      </c>
      <c r="I71" s="201">
        <v>0</v>
      </c>
      <c r="J71" s="201">
        <v>2386</v>
      </c>
    </row>
    <row r="72" spans="1:10" s="5" customFormat="1" ht="13.5" customHeight="1">
      <c r="A72" s="52" t="s">
        <v>1122</v>
      </c>
      <c r="B72" s="286" t="s">
        <v>816</v>
      </c>
      <c r="C72" s="286" t="s">
        <v>674</v>
      </c>
      <c r="D72" s="201">
        <v>257468</v>
      </c>
      <c r="E72" s="201">
        <v>0</v>
      </c>
      <c r="F72" s="201"/>
      <c r="G72" s="201">
        <v>265132</v>
      </c>
      <c r="H72" s="201">
        <v>5021</v>
      </c>
      <c r="I72" s="201">
        <v>0</v>
      </c>
      <c r="J72" s="201">
        <v>-115</v>
      </c>
    </row>
    <row r="73" spans="1:10" s="5" customFormat="1" ht="13.5" customHeight="1">
      <c r="A73" s="52" t="s">
        <v>1123</v>
      </c>
      <c r="B73" s="286" t="s">
        <v>816</v>
      </c>
      <c r="C73" s="286" t="s">
        <v>674</v>
      </c>
      <c r="D73" s="201">
        <v>575269</v>
      </c>
      <c r="E73" s="201">
        <v>0</v>
      </c>
      <c r="F73" s="201"/>
      <c r="G73" s="201">
        <v>583467</v>
      </c>
      <c r="H73" s="201">
        <v>22188</v>
      </c>
      <c r="I73" s="201">
        <v>0</v>
      </c>
      <c r="J73" s="201">
        <v>828</v>
      </c>
    </row>
    <row r="74" spans="1:10" s="5" customFormat="1" ht="13.5" customHeight="1">
      <c r="A74" s="52" t="s">
        <v>1124</v>
      </c>
      <c r="B74" s="286" t="s">
        <v>816</v>
      </c>
      <c r="C74" s="286" t="s">
        <v>674</v>
      </c>
      <c r="D74" s="201">
        <v>688067</v>
      </c>
      <c r="E74" s="201">
        <v>0</v>
      </c>
      <c r="F74" s="201"/>
      <c r="G74" s="201">
        <v>694817</v>
      </c>
      <c r="H74" s="201">
        <v>8366</v>
      </c>
      <c r="I74" s="201">
        <v>0</v>
      </c>
      <c r="J74" s="201">
        <v>-1790</v>
      </c>
    </row>
    <row r="75" spans="1:10" s="5" customFormat="1" ht="13.5" customHeight="1">
      <c r="A75" s="52" t="s">
        <v>1125</v>
      </c>
      <c r="B75" s="286" t="s">
        <v>816</v>
      </c>
      <c r="C75" s="286" t="s">
        <v>674</v>
      </c>
      <c r="D75" s="201">
        <v>721261</v>
      </c>
      <c r="E75" s="201">
        <v>0</v>
      </c>
      <c r="F75" s="201"/>
      <c r="G75" s="201">
        <v>751996</v>
      </c>
      <c r="H75" s="201">
        <v>514</v>
      </c>
      <c r="I75" s="201">
        <v>0</v>
      </c>
      <c r="J75" s="201">
        <v>-730</v>
      </c>
    </row>
    <row r="76" spans="1:10" s="5" customFormat="1" ht="13.5" customHeight="1">
      <c r="A76" s="52" t="s">
        <v>1126</v>
      </c>
      <c r="B76" s="286" t="s">
        <v>816</v>
      </c>
      <c r="C76" s="286" t="s">
        <v>674</v>
      </c>
      <c r="D76" s="201">
        <v>1079175</v>
      </c>
      <c r="E76" s="201">
        <v>0</v>
      </c>
      <c r="F76" s="201"/>
      <c r="G76" s="201">
        <v>1072759</v>
      </c>
      <c r="H76" s="201">
        <v>3078</v>
      </c>
      <c r="I76" s="201">
        <v>0</v>
      </c>
      <c r="J76" s="201">
        <v>-4150</v>
      </c>
    </row>
    <row r="77" spans="1:10" s="5" customFormat="1" ht="13.5" customHeight="1">
      <c r="A77" s="52" t="s">
        <v>1127</v>
      </c>
      <c r="B77" s="286" t="s">
        <v>816</v>
      </c>
      <c r="C77" s="286" t="s">
        <v>674</v>
      </c>
      <c r="D77" s="201">
        <v>649209</v>
      </c>
      <c r="E77" s="201">
        <v>0</v>
      </c>
      <c r="F77" s="201"/>
      <c r="G77" s="201">
        <v>658736</v>
      </c>
      <c r="H77" s="201">
        <v>123567</v>
      </c>
      <c r="I77" s="201">
        <v>-2544</v>
      </c>
      <c r="J77" s="201">
        <v>0</v>
      </c>
    </row>
    <row r="78" spans="1:10" s="5" customFormat="1" ht="13.5" customHeight="1">
      <c r="A78" s="52" t="s">
        <v>1128</v>
      </c>
      <c r="B78" s="286" t="s">
        <v>816</v>
      </c>
      <c r="C78" s="286" t="s">
        <v>674</v>
      </c>
      <c r="D78" s="201">
        <v>896557</v>
      </c>
      <c r="E78" s="201">
        <v>239</v>
      </c>
      <c r="F78" s="201"/>
      <c r="G78" s="201">
        <v>926944</v>
      </c>
      <c r="H78" s="201">
        <v>0</v>
      </c>
      <c r="I78" s="201">
        <v>0</v>
      </c>
      <c r="J78" s="201">
        <v>3903</v>
      </c>
    </row>
    <row r="79" spans="1:10" s="5" customFormat="1" ht="13.5" customHeight="1">
      <c r="A79" s="52" t="s">
        <v>1130</v>
      </c>
      <c r="B79" s="286" t="s">
        <v>816</v>
      </c>
      <c r="C79" s="286" t="s">
        <v>674</v>
      </c>
      <c r="D79" s="201">
        <v>1049262</v>
      </c>
      <c r="E79" s="201">
        <v>447</v>
      </c>
      <c r="F79" s="201"/>
      <c r="G79" s="201">
        <v>1094137</v>
      </c>
      <c r="H79" s="201">
        <v>509</v>
      </c>
      <c r="I79" s="201">
        <v>-636</v>
      </c>
      <c r="J79" s="201">
        <v>6924</v>
      </c>
    </row>
    <row r="80" spans="1:10" s="5" customFormat="1" ht="13.5" customHeight="1">
      <c r="A80" s="52" t="s">
        <v>1131</v>
      </c>
      <c r="B80" s="286" t="s">
        <v>816</v>
      </c>
      <c r="C80" s="286" t="s">
        <v>674</v>
      </c>
      <c r="D80" s="201">
        <v>1623624</v>
      </c>
      <c r="E80" s="201">
        <v>1299</v>
      </c>
      <c r="F80" s="201"/>
      <c r="G80" s="201">
        <v>1678927</v>
      </c>
      <c r="H80" s="201">
        <v>0</v>
      </c>
      <c r="I80" s="201">
        <v>-3056</v>
      </c>
      <c r="J80" s="201">
        <v>13429</v>
      </c>
    </row>
    <row r="81" spans="1:10" s="5" customFormat="1" ht="13.5" customHeight="1">
      <c r="A81" s="52" t="s">
        <v>1132</v>
      </c>
      <c r="B81" s="286" t="s">
        <v>816</v>
      </c>
      <c r="C81" s="286" t="s">
        <v>674</v>
      </c>
      <c r="D81" s="201">
        <v>816231</v>
      </c>
      <c r="E81" s="201">
        <v>391</v>
      </c>
      <c r="F81" s="201"/>
      <c r="G81" s="201">
        <v>834540</v>
      </c>
      <c r="H81" s="201">
        <v>24057</v>
      </c>
      <c r="I81" s="201">
        <v>-105</v>
      </c>
      <c r="J81" s="201">
        <v>6093</v>
      </c>
    </row>
    <row r="82" spans="1:10" s="5" customFormat="1" ht="13.5" customHeight="1">
      <c r="A82" s="52" t="s">
        <v>1133</v>
      </c>
      <c r="B82" s="286" t="s">
        <v>816</v>
      </c>
      <c r="C82" s="286" t="s">
        <v>674</v>
      </c>
      <c r="D82" s="201">
        <v>1320525</v>
      </c>
      <c r="E82" s="201">
        <v>591</v>
      </c>
      <c r="F82" s="201"/>
      <c r="G82" s="201">
        <v>1347997</v>
      </c>
      <c r="H82" s="201">
        <v>45925</v>
      </c>
      <c r="I82" s="201">
        <v>0</v>
      </c>
      <c r="J82" s="201">
        <v>48372</v>
      </c>
    </row>
    <row r="83" spans="1:10" s="5" customFormat="1" ht="13.5" customHeight="1">
      <c r="A83" s="52" t="s">
        <v>1134</v>
      </c>
      <c r="B83" s="286" t="s">
        <v>816</v>
      </c>
      <c r="C83" s="286" t="s">
        <v>674</v>
      </c>
      <c r="D83" s="201">
        <v>1427846</v>
      </c>
      <c r="E83" s="201">
        <v>317</v>
      </c>
      <c r="F83" s="201"/>
      <c r="G83" s="201">
        <v>1440943</v>
      </c>
      <c r="H83" s="201">
        <v>53384</v>
      </c>
      <c r="I83" s="201">
        <v>-477</v>
      </c>
      <c r="J83" s="201">
        <v>7257</v>
      </c>
    </row>
    <row r="84" spans="1:10" s="5" customFormat="1" ht="13.5" customHeight="1">
      <c r="A84" s="52" t="s">
        <v>1135</v>
      </c>
      <c r="B84" s="286" t="s">
        <v>816</v>
      </c>
      <c r="C84" s="286" t="s">
        <v>674</v>
      </c>
      <c r="D84" s="201">
        <v>307389</v>
      </c>
      <c r="E84" s="201">
        <v>123</v>
      </c>
      <c r="F84" s="201"/>
      <c r="G84" s="201">
        <v>328148</v>
      </c>
      <c r="H84" s="201">
        <v>358</v>
      </c>
      <c r="I84" s="201">
        <v>-392</v>
      </c>
      <c r="J84" s="201">
        <v>558</v>
      </c>
    </row>
    <row r="85" spans="1:10" s="5" customFormat="1" ht="13.5" customHeight="1">
      <c r="A85" s="52" t="s">
        <v>291</v>
      </c>
      <c r="B85" s="286" t="s">
        <v>816</v>
      </c>
      <c r="C85" s="286" t="s">
        <v>674</v>
      </c>
      <c r="D85" s="201">
        <v>1587966</v>
      </c>
      <c r="E85" s="201">
        <v>136</v>
      </c>
      <c r="F85" s="201"/>
      <c r="G85" s="201">
        <v>1603348</v>
      </c>
      <c r="H85" s="201">
        <v>132495</v>
      </c>
      <c r="I85" s="201">
        <v>0</v>
      </c>
      <c r="J85" s="201">
        <v>7324</v>
      </c>
    </row>
    <row r="86" spans="1:10" s="5" customFormat="1" ht="13.5" customHeight="1">
      <c r="A86" s="52" t="s">
        <v>1136</v>
      </c>
      <c r="B86" s="286" t="s">
        <v>816</v>
      </c>
      <c r="C86" s="286" t="s">
        <v>674</v>
      </c>
      <c r="D86" s="201">
        <v>353428</v>
      </c>
      <c r="E86" s="201">
        <v>104</v>
      </c>
      <c r="F86" s="201"/>
      <c r="G86" s="201">
        <v>377927</v>
      </c>
      <c r="H86" s="201">
        <v>338</v>
      </c>
      <c r="I86" s="201">
        <v>-836</v>
      </c>
      <c r="J86" s="201">
        <v>2165</v>
      </c>
    </row>
    <row r="87" spans="1:10" s="5" customFormat="1" ht="13.5" customHeight="1">
      <c r="A87" s="52" t="s">
        <v>1137</v>
      </c>
      <c r="B87" s="286" t="s">
        <v>816</v>
      </c>
      <c r="C87" s="286" t="s">
        <v>674</v>
      </c>
      <c r="D87" s="201">
        <v>270444</v>
      </c>
      <c r="E87" s="201">
        <v>0</v>
      </c>
      <c r="F87" s="201"/>
      <c r="G87" s="201">
        <v>284397</v>
      </c>
      <c r="H87" s="201">
        <v>36067</v>
      </c>
      <c r="I87" s="201">
        <v>-3856</v>
      </c>
      <c r="J87" s="201">
        <v>1211</v>
      </c>
    </row>
    <row r="88" spans="1:10" s="5" customFormat="1" ht="13.5" customHeight="1">
      <c r="A88" s="52" t="s">
        <v>1138</v>
      </c>
      <c r="B88" s="286" t="s">
        <v>816</v>
      </c>
      <c r="C88" s="286" t="s">
        <v>674</v>
      </c>
      <c r="D88" s="201">
        <v>533093</v>
      </c>
      <c r="E88" s="201">
        <v>0</v>
      </c>
      <c r="F88" s="201"/>
      <c r="G88" s="201">
        <v>546818</v>
      </c>
      <c r="H88" s="201">
        <v>13527</v>
      </c>
      <c r="I88" s="201">
        <v>0</v>
      </c>
      <c r="J88" s="201">
        <v>219</v>
      </c>
    </row>
    <row r="89" spans="1:10" s="5" customFormat="1" ht="13.5" customHeight="1">
      <c r="A89" s="52" t="s">
        <v>1139</v>
      </c>
      <c r="B89" s="286" t="s">
        <v>816</v>
      </c>
      <c r="C89" s="286" t="s">
        <v>674</v>
      </c>
      <c r="D89" s="201">
        <v>423488</v>
      </c>
      <c r="E89" s="201">
        <v>0</v>
      </c>
      <c r="F89" s="201"/>
      <c r="G89" s="201">
        <v>429338</v>
      </c>
      <c r="H89" s="201">
        <v>12899</v>
      </c>
      <c r="I89" s="201">
        <v>0</v>
      </c>
      <c r="J89" s="201">
        <v>1608</v>
      </c>
    </row>
    <row r="90" spans="1:10" s="5" customFormat="1" ht="13.5" customHeight="1">
      <c r="A90" s="52" t="s">
        <v>1140</v>
      </c>
      <c r="B90" s="286" t="s">
        <v>816</v>
      </c>
      <c r="C90" s="286" t="s">
        <v>674</v>
      </c>
      <c r="D90" s="201">
        <v>520864</v>
      </c>
      <c r="E90" s="201">
        <v>0</v>
      </c>
      <c r="F90" s="201"/>
      <c r="G90" s="201">
        <v>536020</v>
      </c>
      <c r="H90" s="201">
        <v>15409</v>
      </c>
      <c r="I90" s="201">
        <v>0</v>
      </c>
      <c r="J90" s="201">
        <v>2257</v>
      </c>
    </row>
    <row r="91" spans="1:10" s="5" customFormat="1" ht="13.5" customHeight="1">
      <c r="A91" s="52" t="s">
        <v>1141</v>
      </c>
      <c r="B91" s="286" t="s">
        <v>816</v>
      </c>
      <c r="C91" s="286" t="s">
        <v>674</v>
      </c>
      <c r="D91" s="201">
        <v>500251</v>
      </c>
      <c r="E91" s="201">
        <v>820</v>
      </c>
      <c r="F91" s="201"/>
      <c r="G91" s="201">
        <v>507627</v>
      </c>
      <c r="H91" s="201">
        <v>124977</v>
      </c>
      <c r="I91" s="201">
        <v>-2918</v>
      </c>
      <c r="J91" s="201">
        <v>1940</v>
      </c>
    </row>
    <row r="92" spans="1:10" s="5" customFormat="1" ht="13.5" customHeight="1">
      <c r="A92" s="52" t="s">
        <v>1142</v>
      </c>
      <c r="B92" s="286" t="s">
        <v>816</v>
      </c>
      <c r="C92" s="286" t="s">
        <v>674</v>
      </c>
      <c r="D92" s="201">
        <v>165515</v>
      </c>
      <c r="E92" s="201">
        <v>0</v>
      </c>
      <c r="F92" s="201"/>
      <c r="G92" s="201">
        <v>195252</v>
      </c>
      <c r="H92" s="201">
        <v>3043</v>
      </c>
      <c r="I92" s="201">
        <v>-15169</v>
      </c>
      <c r="J92" s="201">
        <v>-2829</v>
      </c>
    </row>
    <row r="93" spans="1:10" s="5" customFormat="1" ht="13.5" customHeight="1">
      <c r="A93" s="52" t="s">
        <v>1143</v>
      </c>
      <c r="B93" s="286" t="s">
        <v>816</v>
      </c>
      <c r="C93" s="286" t="s">
        <v>674</v>
      </c>
      <c r="D93" s="201">
        <v>84662</v>
      </c>
      <c r="E93" s="201">
        <v>0</v>
      </c>
      <c r="F93" s="201"/>
      <c r="G93" s="201">
        <v>87823</v>
      </c>
      <c r="H93" s="201">
        <v>0</v>
      </c>
      <c r="I93" s="201">
        <v>-7020</v>
      </c>
      <c r="J93" s="201">
        <v>-4579</v>
      </c>
    </row>
    <row r="94" spans="1:10" s="5" customFormat="1" ht="13.5" customHeight="1">
      <c r="A94" s="52" t="s">
        <v>1145</v>
      </c>
      <c r="B94" s="286" t="s">
        <v>816</v>
      </c>
      <c r="C94" s="286" t="s">
        <v>674</v>
      </c>
      <c r="D94" s="201">
        <v>274046</v>
      </c>
      <c r="E94" s="201">
        <v>21</v>
      </c>
      <c r="F94" s="201"/>
      <c r="G94" s="201">
        <v>295221</v>
      </c>
      <c r="H94" s="201">
        <v>12145</v>
      </c>
      <c r="I94" s="201">
        <v>-20254</v>
      </c>
      <c r="J94" s="201">
        <v>-16586</v>
      </c>
    </row>
    <row r="95" spans="1:10" s="5" customFormat="1" ht="13.5" customHeight="1">
      <c r="A95" s="52" t="s">
        <v>1146</v>
      </c>
      <c r="B95" s="286" t="s">
        <v>816</v>
      </c>
      <c r="C95" s="286" t="s">
        <v>674</v>
      </c>
      <c r="D95" s="201">
        <v>378880</v>
      </c>
      <c r="E95" s="201">
        <v>0</v>
      </c>
      <c r="F95" s="201"/>
      <c r="G95" s="201">
        <v>429242</v>
      </c>
      <c r="H95" s="201">
        <v>8545</v>
      </c>
      <c r="I95" s="201">
        <v>-33729</v>
      </c>
      <c r="J95" s="201">
        <v>-33286</v>
      </c>
    </row>
    <row r="96" spans="1:10" s="5" customFormat="1" ht="13.5" customHeight="1">
      <c r="A96" s="52" t="s">
        <v>1147</v>
      </c>
      <c r="B96" s="286" t="s">
        <v>816</v>
      </c>
      <c r="C96" s="286" t="s">
        <v>674</v>
      </c>
      <c r="D96" s="201">
        <v>531781</v>
      </c>
      <c r="E96" s="201">
        <v>0</v>
      </c>
      <c r="F96" s="201"/>
      <c r="G96" s="201">
        <v>554943</v>
      </c>
      <c r="H96" s="201">
        <v>8272</v>
      </c>
      <c r="I96" s="201">
        <v>-36617</v>
      </c>
      <c r="J96" s="201">
        <v>-29693</v>
      </c>
    </row>
    <row r="97" spans="1:10" s="5" customFormat="1" ht="13.5" customHeight="1">
      <c r="A97" s="52" t="s">
        <v>1148</v>
      </c>
      <c r="B97" s="286" t="s">
        <v>816</v>
      </c>
      <c r="C97" s="286" t="s">
        <v>674</v>
      </c>
      <c r="D97" s="201">
        <v>462979</v>
      </c>
      <c r="E97" s="201">
        <v>0</v>
      </c>
      <c r="F97" s="201"/>
      <c r="G97" s="201">
        <v>496058</v>
      </c>
      <c r="H97" s="201">
        <v>2904</v>
      </c>
      <c r="I97" s="201">
        <v>-32035</v>
      </c>
      <c r="J97" s="201">
        <v>-24762</v>
      </c>
    </row>
    <row r="98" spans="1:10" s="5" customFormat="1" ht="13.5" customHeight="1">
      <c r="A98" s="52" t="s">
        <v>1149</v>
      </c>
      <c r="B98" s="286" t="s">
        <v>816</v>
      </c>
      <c r="C98" s="286" t="s">
        <v>674</v>
      </c>
      <c r="D98" s="201">
        <v>1062086</v>
      </c>
      <c r="E98" s="201">
        <v>0</v>
      </c>
      <c r="F98" s="201"/>
      <c r="G98" s="201">
        <v>1100022</v>
      </c>
      <c r="H98" s="201">
        <v>227028</v>
      </c>
      <c r="I98" s="201">
        <v>-4299</v>
      </c>
      <c r="J98" s="201">
        <v>-129679</v>
      </c>
    </row>
    <row r="99" spans="1:10" s="5" customFormat="1" ht="13.5" customHeight="1">
      <c r="A99" s="52" t="s">
        <v>292</v>
      </c>
      <c r="B99" s="286" t="s">
        <v>816</v>
      </c>
      <c r="C99" s="286" t="s">
        <v>674</v>
      </c>
      <c r="D99" s="201">
        <v>896534</v>
      </c>
      <c r="E99" s="201">
        <v>0</v>
      </c>
      <c r="F99" s="201"/>
      <c r="G99" s="201">
        <v>899851</v>
      </c>
      <c r="H99" s="201">
        <v>423698</v>
      </c>
      <c r="I99" s="201">
        <v>0</v>
      </c>
      <c r="J99" s="201">
        <v>-157810</v>
      </c>
    </row>
    <row r="100" spans="1:10" s="5" customFormat="1" ht="13.5" customHeight="1">
      <c r="A100" s="52" t="s">
        <v>1151</v>
      </c>
      <c r="B100" s="286" t="s">
        <v>816</v>
      </c>
      <c r="C100" s="286" t="s">
        <v>674</v>
      </c>
      <c r="D100" s="201">
        <v>428589</v>
      </c>
      <c r="E100" s="201">
        <v>0</v>
      </c>
      <c r="F100" s="201"/>
      <c r="G100" s="201">
        <v>465495</v>
      </c>
      <c r="H100" s="201">
        <v>28277</v>
      </c>
      <c r="I100" s="201">
        <v>-10180</v>
      </c>
      <c r="J100" s="201">
        <v>-1167</v>
      </c>
    </row>
    <row r="101" spans="1:10" s="5" customFormat="1" ht="13.5" customHeight="1">
      <c r="A101" s="52" t="s">
        <v>1152</v>
      </c>
      <c r="B101" s="286" t="s">
        <v>816</v>
      </c>
      <c r="C101" s="286" t="s">
        <v>674</v>
      </c>
      <c r="D101" s="201">
        <v>1638960</v>
      </c>
      <c r="E101" s="201">
        <v>0</v>
      </c>
      <c r="F101" s="201"/>
      <c r="G101" s="201">
        <v>1717605</v>
      </c>
      <c r="H101" s="201">
        <v>462003</v>
      </c>
      <c r="I101" s="201">
        <v>-22547</v>
      </c>
      <c r="J101" s="201">
        <v>8176</v>
      </c>
    </row>
    <row r="102" spans="1:10" s="5" customFormat="1" ht="13.5" customHeight="1">
      <c r="A102" s="52" t="s">
        <v>1153</v>
      </c>
      <c r="B102" s="286" t="s">
        <v>816</v>
      </c>
      <c r="C102" s="286" t="s">
        <v>674</v>
      </c>
      <c r="D102" s="201">
        <v>1899237</v>
      </c>
      <c r="E102" s="201">
        <v>0</v>
      </c>
      <c r="F102" s="201"/>
      <c r="G102" s="201">
        <v>1969259</v>
      </c>
      <c r="H102" s="201">
        <v>483150</v>
      </c>
      <c r="I102" s="201">
        <v>-11203</v>
      </c>
      <c r="J102" s="201">
        <v>-63430</v>
      </c>
    </row>
    <row r="103" spans="1:10" s="5" customFormat="1" ht="13.5" customHeight="1">
      <c r="A103" s="52" t="s">
        <v>293</v>
      </c>
      <c r="B103" s="286" t="s">
        <v>816</v>
      </c>
      <c r="C103" s="286" t="s">
        <v>674</v>
      </c>
      <c r="D103" s="201">
        <v>1514021</v>
      </c>
      <c r="E103" s="201">
        <v>0</v>
      </c>
      <c r="F103" s="201"/>
      <c r="G103" s="201">
        <v>1598190</v>
      </c>
      <c r="H103" s="201">
        <v>613277</v>
      </c>
      <c r="I103" s="201">
        <v>0</v>
      </c>
      <c r="J103" s="201">
        <v>-48095</v>
      </c>
    </row>
    <row r="104" spans="1:10" s="5" customFormat="1" ht="13.5" customHeight="1">
      <c r="A104" s="52" t="s">
        <v>1154</v>
      </c>
      <c r="B104" s="286" t="s">
        <v>816</v>
      </c>
      <c r="C104" s="286" t="s">
        <v>674</v>
      </c>
      <c r="D104" s="201">
        <v>282026</v>
      </c>
      <c r="E104" s="201">
        <v>0</v>
      </c>
      <c r="F104" s="201"/>
      <c r="G104" s="201">
        <v>312958</v>
      </c>
      <c r="H104" s="201">
        <v>0</v>
      </c>
      <c r="I104" s="201">
        <v>-34200</v>
      </c>
      <c r="J104" s="201">
        <v>-20619</v>
      </c>
    </row>
    <row r="105" spans="1:10" s="5" customFormat="1" ht="13.5" customHeight="1">
      <c r="A105" s="52" t="s">
        <v>1155</v>
      </c>
      <c r="B105" s="286" t="s">
        <v>816</v>
      </c>
      <c r="C105" s="286" t="s">
        <v>674</v>
      </c>
      <c r="D105" s="201">
        <v>349827</v>
      </c>
      <c r="E105" s="201">
        <v>1055</v>
      </c>
      <c r="F105" s="201"/>
      <c r="G105" s="201">
        <v>350777</v>
      </c>
      <c r="H105" s="201">
        <v>4667</v>
      </c>
      <c r="I105" s="201">
        <v>0</v>
      </c>
      <c r="J105" s="201">
        <v>-1470</v>
      </c>
    </row>
    <row r="106" spans="1:10" s="5" customFormat="1" ht="13.5" customHeight="1">
      <c r="A106" s="52" t="s">
        <v>1156</v>
      </c>
      <c r="B106" s="286" t="s">
        <v>816</v>
      </c>
      <c r="C106" s="286" t="s">
        <v>674</v>
      </c>
      <c r="D106" s="201">
        <v>844271</v>
      </c>
      <c r="E106" s="201">
        <v>0</v>
      </c>
      <c r="F106" s="201"/>
      <c r="G106" s="201">
        <v>897999</v>
      </c>
      <c r="H106" s="201">
        <v>0</v>
      </c>
      <c r="I106" s="201">
        <v>-89469</v>
      </c>
      <c r="J106" s="201">
        <v>120783</v>
      </c>
    </row>
    <row r="107" spans="1:10" s="5" customFormat="1" ht="13.5" customHeight="1">
      <c r="A107" s="52" t="s">
        <v>1157</v>
      </c>
      <c r="B107" s="286" t="s">
        <v>816</v>
      </c>
      <c r="C107" s="286" t="s">
        <v>674</v>
      </c>
      <c r="D107" s="201">
        <v>1787130</v>
      </c>
      <c r="E107" s="201">
        <v>15100</v>
      </c>
      <c r="F107" s="201"/>
      <c r="G107" s="201">
        <v>1768497</v>
      </c>
      <c r="H107" s="201">
        <v>42378</v>
      </c>
      <c r="I107" s="201">
        <v>-5288</v>
      </c>
      <c r="J107" s="201">
        <v>-162454</v>
      </c>
    </row>
    <row r="108" spans="1:10" s="5" customFormat="1" ht="13.5" customHeight="1">
      <c r="A108" s="52" t="s">
        <v>1158</v>
      </c>
      <c r="B108" s="286" t="s">
        <v>816</v>
      </c>
      <c r="C108" s="286" t="s">
        <v>674</v>
      </c>
      <c r="D108" s="201">
        <v>3542976</v>
      </c>
      <c r="E108" s="201">
        <v>28574</v>
      </c>
      <c r="F108" s="201"/>
      <c r="G108" s="201">
        <v>3524380</v>
      </c>
      <c r="H108" s="201">
        <v>45403</v>
      </c>
      <c r="I108" s="201">
        <v>0</v>
      </c>
      <c r="J108" s="201">
        <v>-250823</v>
      </c>
    </row>
    <row r="109" spans="1:10" s="5" customFormat="1" ht="13.5" customHeight="1">
      <c r="A109" s="52" t="s">
        <v>1159</v>
      </c>
      <c r="B109" s="286" t="s">
        <v>816</v>
      </c>
      <c r="C109" s="286" t="s">
        <v>674</v>
      </c>
      <c r="D109" s="201">
        <v>2368627</v>
      </c>
      <c r="E109" s="201">
        <v>33922</v>
      </c>
      <c r="F109" s="201"/>
      <c r="G109" s="201">
        <v>2392661</v>
      </c>
      <c r="H109" s="201">
        <v>35268</v>
      </c>
      <c r="I109" s="201">
        <v>-29056</v>
      </c>
      <c r="J109" s="201">
        <v>38800</v>
      </c>
    </row>
    <row r="110" spans="1:10" s="5" customFormat="1" ht="13.5" customHeight="1">
      <c r="A110" s="52" t="s">
        <v>1160</v>
      </c>
      <c r="B110" s="286" t="s">
        <v>816</v>
      </c>
      <c r="C110" s="286" t="s">
        <v>674</v>
      </c>
      <c r="D110" s="201">
        <v>3517543</v>
      </c>
      <c r="E110" s="201">
        <v>31468</v>
      </c>
      <c r="F110" s="201"/>
      <c r="G110" s="201">
        <v>3569608</v>
      </c>
      <c r="H110" s="201">
        <v>55838</v>
      </c>
      <c r="I110" s="201">
        <v>-4697</v>
      </c>
      <c r="J110" s="201">
        <v>12982</v>
      </c>
    </row>
    <row r="111" spans="1:10" s="5" customFormat="1" ht="13.5" customHeight="1">
      <c r="A111" s="52" t="s">
        <v>1161</v>
      </c>
      <c r="B111" s="286" t="s">
        <v>816</v>
      </c>
      <c r="C111" s="286" t="s">
        <v>674</v>
      </c>
      <c r="D111" s="201">
        <v>4055667</v>
      </c>
      <c r="E111" s="201">
        <v>20161</v>
      </c>
      <c r="F111" s="201"/>
      <c r="G111" s="201">
        <v>4020651</v>
      </c>
      <c r="H111" s="201">
        <v>143467</v>
      </c>
      <c r="I111" s="201">
        <v>-12674</v>
      </c>
      <c r="J111" s="201">
        <v>9043</v>
      </c>
    </row>
    <row r="112" spans="1:10" s="5" customFormat="1" ht="13.5" customHeight="1">
      <c r="A112" s="52" t="s">
        <v>1162</v>
      </c>
      <c r="B112" s="286" t="s">
        <v>816</v>
      </c>
      <c r="C112" s="286" t="s">
        <v>674</v>
      </c>
      <c r="D112" s="201">
        <v>4114397</v>
      </c>
      <c r="E112" s="201">
        <v>8748</v>
      </c>
      <c r="F112" s="201"/>
      <c r="G112" s="201">
        <v>4197737</v>
      </c>
      <c r="H112" s="201">
        <v>89331</v>
      </c>
      <c r="I112" s="201">
        <v>0</v>
      </c>
      <c r="J112" s="201">
        <v>-17500</v>
      </c>
    </row>
    <row r="113" spans="1:10" s="5" customFormat="1" ht="13.5" customHeight="1">
      <c r="A113" s="52" t="s">
        <v>1163</v>
      </c>
      <c r="B113" s="286" t="s">
        <v>816</v>
      </c>
      <c r="C113" s="286" t="s">
        <v>674</v>
      </c>
      <c r="D113" s="201">
        <v>6530973</v>
      </c>
      <c r="E113" s="201">
        <v>3307</v>
      </c>
      <c r="F113" s="201"/>
      <c r="G113" s="201">
        <v>6596308</v>
      </c>
      <c r="H113" s="201">
        <v>149000</v>
      </c>
      <c r="I113" s="201">
        <v>0</v>
      </c>
      <c r="J113" s="201">
        <v>-43318</v>
      </c>
    </row>
    <row r="114" spans="1:10" s="5" customFormat="1" ht="13.5" customHeight="1">
      <c r="A114" s="52" t="s">
        <v>1164</v>
      </c>
      <c r="B114" s="286" t="s">
        <v>816</v>
      </c>
      <c r="C114" s="286" t="s">
        <v>674</v>
      </c>
      <c r="D114" s="201">
        <v>1090641</v>
      </c>
      <c r="E114" s="201">
        <v>0</v>
      </c>
      <c r="F114" s="201"/>
      <c r="G114" s="201">
        <v>1106692</v>
      </c>
      <c r="H114" s="201">
        <v>24603</v>
      </c>
      <c r="I114" s="201">
        <v>0</v>
      </c>
      <c r="J114" s="201">
        <v>-12004</v>
      </c>
    </row>
    <row r="115" spans="1:10" s="5" customFormat="1" ht="13.5" customHeight="1">
      <c r="A115" s="52" t="s">
        <v>1165</v>
      </c>
      <c r="B115" s="286" t="s">
        <v>816</v>
      </c>
      <c r="C115" s="286" t="s">
        <v>674</v>
      </c>
      <c r="D115" s="201">
        <v>1258461</v>
      </c>
      <c r="E115" s="201">
        <v>0</v>
      </c>
      <c r="F115" s="201"/>
      <c r="G115" s="201">
        <v>1262505</v>
      </c>
      <c r="H115" s="201">
        <v>265980</v>
      </c>
      <c r="I115" s="201">
        <v>0</v>
      </c>
      <c r="J115" s="201">
        <v>-7979</v>
      </c>
    </row>
    <row r="116" spans="1:10" s="5" customFormat="1" ht="13.5" customHeight="1">
      <c r="A116" s="52" t="s">
        <v>1166</v>
      </c>
      <c r="B116" s="286" t="s">
        <v>816</v>
      </c>
      <c r="C116" s="286" t="s">
        <v>674</v>
      </c>
      <c r="D116" s="201">
        <v>106080</v>
      </c>
      <c r="E116" s="201">
        <v>0</v>
      </c>
      <c r="F116" s="201"/>
      <c r="G116" s="201">
        <v>112497</v>
      </c>
      <c r="H116" s="201">
        <v>4356</v>
      </c>
      <c r="I116" s="201">
        <v>-68</v>
      </c>
      <c r="J116" s="201">
        <v>-957</v>
      </c>
    </row>
    <row r="117" spans="1:10" s="5" customFormat="1" ht="13.5" customHeight="1">
      <c r="A117" s="52" t="s">
        <v>1167</v>
      </c>
      <c r="B117" s="286" t="s">
        <v>816</v>
      </c>
      <c r="C117" s="286" t="s">
        <v>674</v>
      </c>
      <c r="D117" s="201">
        <v>139147</v>
      </c>
      <c r="E117" s="201">
        <v>0</v>
      </c>
      <c r="F117" s="201"/>
      <c r="G117" s="201">
        <v>138692</v>
      </c>
      <c r="H117" s="201">
        <v>14638</v>
      </c>
      <c r="I117" s="201">
        <v>-2443</v>
      </c>
      <c r="J117" s="201">
        <v>-221</v>
      </c>
    </row>
    <row r="118" spans="1:10" s="5" customFormat="1" ht="13.5" customHeight="1">
      <c r="A118" s="52" t="s">
        <v>1168</v>
      </c>
      <c r="B118" s="286" t="s">
        <v>816</v>
      </c>
      <c r="C118" s="286" t="s">
        <v>674</v>
      </c>
      <c r="D118" s="201">
        <v>389064</v>
      </c>
      <c r="E118" s="201">
        <v>6451</v>
      </c>
      <c r="F118" s="201"/>
      <c r="G118" s="201">
        <v>393208</v>
      </c>
      <c r="H118" s="201">
        <v>17744</v>
      </c>
      <c r="I118" s="201">
        <v>-17648</v>
      </c>
      <c r="J118" s="201">
        <v>-4342</v>
      </c>
    </row>
    <row r="119" spans="1:10" s="5" customFormat="1" ht="13.5" customHeight="1">
      <c r="A119" s="52" t="s">
        <v>1169</v>
      </c>
      <c r="B119" s="286" t="s">
        <v>816</v>
      </c>
      <c r="C119" s="286" t="s">
        <v>674</v>
      </c>
      <c r="D119" s="201">
        <v>434816</v>
      </c>
      <c r="E119" s="201">
        <v>549</v>
      </c>
      <c r="F119" s="201"/>
      <c r="G119" s="201">
        <v>443912</v>
      </c>
      <c r="H119" s="201">
        <v>0</v>
      </c>
      <c r="I119" s="201">
        <v>-28395</v>
      </c>
      <c r="J119" s="201">
        <v>-8025</v>
      </c>
    </row>
    <row r="120" spans="1:10" s="5" customFormat="1" ht="13.5" customHeight="1">
      <c r="A120" s="52" t="s">
        <v>1170</v>
      </c>
      <c r="B120" s="286" t="s">
        <v>816</v>
      </c>
      <c r="C120" s="286" t="s">
        <v>674</v>
      </c>
      <c r="D120" s="201">
        <v>95930</v>
      </c>
      <c r="E120" s="201">
        <v>144</v>
      </c>
      <c r="F120" s="201"/>
      <c r="G120" s="201">
        <v>98497</v>
      </c>
      <c r="H120" s="201">
        <v>5824</v>
      </c>
      <c r="I120" s="201">
        <v>-4446</v>
      </c>
      <c r="J120" s="201">
        <v>-749</v>
      </c>
    </row>
    <row r="121" spans="1:10" s="5" customFormat="1" ht="13.5" customHeight="1">
      <c r="A121" s="52" t="s">
        <v>1171</v>
      </c>
      <c r="B121" s="286" t="s">
        <v>816</v>
      </c>
      <c r="C121" s="286" t="s">
        <v>674</v>
      </c>
      <c r="D121" s="201">
        <v>524202</v>
      </c>
      <c r="E121" s="201">
        <v>304</v>
      </c>
      <c r="F121" s="201"/>
      <c r="G121" s="201">
        <v>524939</v>
      </c>
      <c r="H121" s="201">
        <v>36691</v>
      </c>
      <c r="I121" s="201">
        <v>-18686</v>
      </c>
      <c r="J121" s="201">
        <v>-1295</v>
      </c>
    </row>
    <row r="122" spans="1:10" s="5" customFormat="1" ht="13.5" customHeight="1">
      <c r="A122" s="52" t="s">
        <v>1172</v>
      </c>
      <c r="B122" s="286" t="s">
        <v>816</v>
      </c>
      <c r="C122" s="286" t="s">
        <v>674</v>
      </c>
      <c r="D122" s="201">
        <v>154414</v>
      </c>
      <c r="E122" s="201">
        <v>0</v>
      </c>
      <c r="F122" s="201"/>
      <c r="G122" s="201">
        <v>170942</v>
      </c>
      <c r="H122" s="201">
        <v>0</v>
      </c>
      <c r="I122" s="201">
        <v>0</v>
      </c>
      <c r="J122" s="201">
        <v>1052</v>
      </c>
    </row>
    <row r="123" spans="1:10" s="5" customFormat="1" ht="13.5" customHeight="1">
      <c r="A123" s="52" t="s">
        <v>180</v>
      </c>
      <c r="B123" s="286" t="s">
        <v>816</v>
      </c>
      <c r="C123" s="286" t="s">
        <v>674</v>
      </c>
      <c r="D123" s="201">
        <v>619198</v>
      </c>
      <c r="E123" s="201">
        <v>0</v>
      </c>
      <c r="F123" s="201"/>
      <c r="G123" s="201">
        <v>638365</v>
      </c>
      <c r="H123" s="201">
        <v>12919</v>
      </c>
      <c r="I123" s="201">
        <v>0</v>
      </c>
      <c r="J123" s="201">
        <v>-4248</v>
      </c>
    </row>
    <row r="124" spans="1:10" s="5" customFormat="1" ht="13.5" customHeight="1">
      <c r="A124" s="52" t="s">
        <v>182</v>
      </c>
      <c r="B124" s="286" t="s">
        <v>816</v>
      </c>
      <c r="C124" s="286" t="s">
        <v>674</v>
      </c>
      <c r="D124" s="201">
        <v>514212</v>
      </c>
      <c r="E124" s="201">
        <v>0</v>
      </c>
      <c r="F124" s="201"/>
      <c r="G124" s="201">
        <v>530793</v>
      </c>
      <c r="H124" s="201">
        <v>16943</v>
      </c>
      <c r="I124" s="201">
        <v>0</v>
      </c>
      <c r="J124" s="201">
        <v>-1488</v>
      </c>
    </row>
    <row r="125" spans="1:10" s="5" customFormat="1" ht="13.5" customHeight="1">
      <c r="A125" s="52" t="s">
        <v>183</v>
      </c>
      <c r="B125" s="286" t="s">
        <v>816</v>
      </c>
      <c r="C125" s="286" t="s">
        <v>674</v>
      </c>
      <c r="D125" s="201">
        <v>354014</v>
      </c>
      <c r="E125" s="201">
        <v>0</v>
      </c>
      <c r="F125" s="201"/>
      <c r="G125" s="201">
        <v>364027</v>
      </c>
      <c r="H125" s="201">
        <v>46518</v>
      </c>
      <c r="I125" s="201">
        <v>0</v>
      </c>
      <c r="J125" s="201">
        <v>-318</v>
      </c>
    </row>
    <row r="126" spans="1:10" s="5" customFormat="1" ht="13.5" customHeight="1">
      <c r="A126" s="52" t="s">
        <v>184</v>
      </c>
      <c r="B126" s="286" t="s">
        <v>816</v>
      </c>
      <c r="C126" s="286" t="s">
        <v>674</v>
      </c>
      <c r="D126" s="201">
        <v>345704</v>
      </c>
      <c r="E126" s="201">
        <v>0</v>
      </c>
      <c r="F126" s="201"/>
      <c r="G126" s="201">
        <v>348363</v>
      </c>
      <c r="H126" s="201">
        <v>14044</v>
      </c>
      <c r="I126" s="201">
        <v>0</v>
      </c>
      <c r="J126" s="201">
        <v>-598</v>
      </c>
    </row>
    <row r="127" spans="1:10" s="5" customFormat="1" ht="13.5" customHeight="1">
      <c r="A127" s="52" t="s">
        <v>185</v>
      </c>
      <c r="B127" s="286" t="s">
        <v>816</v>
      </c>
      <c r="C127" s="286" t="s">
        <v>674</v>
      </c>
      <c r="D127" s="201">
        <v>241451</v>
      </c>
      <c r="E127" s="201">
        <v>0</v>
      </c>
      <c r="F127" s="201"/>
      <c r="G127" s="201">
        <v>246707</v>
      </c>
      <c r="H127" s="201">
        <v>24081</v>
      </c>
      <c r="I127" s="201">
        <v>0</v>
      </c>
      <c r="J127" s="201">
        <v>0</v>
      </c>
    </row>
    <row r="128" spans="1:10" s="5" customFormat="1" ht="13.5" customHeight="1">
      <c r="A128" s="52" t="s">
        <v>1108</v>
      </c>
      <c r="B128" s="286" t="s">
        <v>816</v>
      </c>
      <c r="C128" s="286" t="s">
        <v>674</v>
      </c>
      <c r="D128" s="201">
        <v>2601942</v>
      </c>
      <c r="E128" s="201">
        <v>0</v>
      </c>
      <c r="F128" s="201"/>
      <c r="G128" s="201">
        <v>2601285</v>
      </c>
      <c r="H128" s="201">
        <v>0</v>
      </c>
      <c r="I128" s="201">
        <v>0</v>
      </c>
      <c r="J128" s="201">
        <v>0</v>
      </c>
    </row>
    <row r="129" spans="1:10" s="5" customFormat="1" ht="13.5" customHeight="1">
      <c r="A129" s="52" t="s">
        <v>69</v>
      </c>
      <c r="B129" s="286" t="s">
        <v>816</v>
      </c>
      <c r="C129" s="286" t="s">
        <v>674</v>
      </c>
      <c r="D129" s="201">
        <v>3080754</v>
      </c>
      <c r="E129" s="201">
        <v>0</v>
      </c>
      <c r="F129" s="201"/>
      <c r="G129" s="201">
        <v>3080625</v>
      </c>
      <c r="H129" s="201">
        <v>0</v>
      </c>
      <c r="I129" s="201">
        <v>0</v>
      </c>
      <c r="J129" s="201">
        <v>0</v>
      </c>
    </row>
    <row r="130" spans="1:10" s="5" customFormat="1" ht="13.5" customHeight="1">
      <c r="A130" s="52" t="s">
        <v>71</v>
      </c>
      <c r="B130" s="286" t="s">
        <v>816</v>
      </c>
      <c r="C130" s="286" t="s">
        <v>674</v>
      </c>
      <c r="D130" s="201">
        <v>2057692</v>
      </c>
      <c r="E130" s="201">
        <v>0</v>
      </c>
      <c r="F130" s="201"/>
      <c r="G130" s="201">
        <v>2057611</v>
      </c>
      <c r="H130" s="201">
        <v>0</v>
      </c>
      <c r="I130" s="201">
        <v>0</v>
      </c>
      <c r="J130" s="201">
        <v>0</v>
      </c>
    </row>
    <row r="131" spans="1:10" s="5" customFormat="1" ht="13.5" customHeight="1">
      <c r="A131" s="52" t="s">
        <v>187</v>
      </c>
      <c r="B131" s="286" t="s">
        <v>816</v>
      </c>
      <c r="C131" s="286" t="s">
        <v>674</v>
      </c>
      <c r="D131" s="201">
        <v>2591614</v>
      </c>
      <c r="E131" s="201">
        <v>0</v>
      </c>
      <c r="F131" s="201"/>
      <c r="G131" s="201">
        <v>2591615</v>
      </c>
      <c r="H131" s="201">
        <v>0</v>
      </c>
      <c r="I131" s="201">
        <v>0</v>
      </c>
      <c r="J131" s="201">
        <v>0</v>
      </c>
    </row>
    <row r="132" spans="1:10" s="5" customFormat="1" ht="13.5" customHeight="1">
      <c r="A132" s="52" t="s">
        <v>188</v>
      </c>
      <c r="B132" s="286" t="s">
        <v>816</v>
      </c>
      <c r="C132" s="286" t="s">
        <v>674</v>
      </c>
      <c r="D132" s="201">
        <v>2000269</v>
      </c>
      <c r="E132" s="201">
        <v>0</v>
      </c>
      <c r="F132" s="201"/>
      <c r="G132" s="201">
        <v>2000252</v>
      </c>
      <c r="H132" s="201">
        <v>66112</v>
      </c>
      <c r="I132" s="201">
        <v>0</v>
      </c>
      <c r="J132" s="201">
        <v>0</v>
      </c>
    </row>
    <row r="133" spans="1:10" s="5" customFormat="1" ht="13.5" customHeight="1">
      <c r="A133" s="52" t="s">
        <v>189</v>
      </c>
      <c r="B133" s="286" t="s">
        <v>816</v>
      </c>
      <c r="C133" s="286" t="s">
        <v>674</v>
      </c>
      <c r="D133" s="201">
        <v>2142107</v>
      </c>
      <c r="E133" s="201">
        <v>0</v>
      </c>
      <c r="F133" s="201"/>
      <c r="G133" s="201">
        <v>2142107</v>
      </c>
      <c r="H133" s="201">
        <v>135819</v>
      </c>
      <c r="I133" s="201">
        <v>0</v>
      </c>
      <c r="J133" s="201">
        <v>0</v>
      </c>
    </row>
    <row r="134" spans="1:10" s="5" customFormat="1" ht="13.5" customHeight="1">
      <c r="A134" s="52" t="s">
        <v>190</v>
      </c>
      <c r="B134" s="286" t="s">
        <v>816</v>
      </c>
      <c r="C134" s="286" t="s">
        <v>674</v>
      </c>
      <c r="D134" s="201">
        <v>605838</v>
      </c>
      <c r="E134" s="201">
        <v>0</v>
      </c>
      <c r="F134" s="201"/>
      <c r="G134" s="201">
        <v>605706</v>
      </c>
      <c r="H134" s="201">
        <v>0</v>
      </c>
      <c r="I134" s="201">
        <v>-133</v>
      </c>
      <c r="J134" s="201">
        <v>0</v>
      </c>
    </row>
    <row r="135" spans="1:10" s="5" customFormat="1" ht="13.5" customHeight="1">
      <c r="A135" s="52" t="s">
        <v>191</v>
      </c>
      <c r="B135" s="286" t="s">
        <v>816</v>
      </c>
      <c r="C135" s="286" t="s">
        <v>674</v>
      </c>
      <c r="D135" s="201">
        <v>2108706</v>
      </c>
      <c r="E135" s="201">
        <v>0</v>
      </c>
      <c r="F135" s="201"/>
      <c r="G135" s="201">
        <v>2108706</v>
      </c>
      <c r="H135" s="201">
        <v>92602</v>
      </c>
      <c r="I135" s="201">
        <v>0</v>
      </c>
      <c r="J135" s="201">
        <v>0</v>
      </c>
    </row>
    <row r="136" spans="1:10" s="5" customFormat="1" ht="13.5" customHeight="1">
      <c r="A136" s="52" t="s">
        <v>192</v>
      </c>
      <c r="B136" s="286" t="s">
        <v>816</v>
      </c>
      <c r="C136" s="286" t="s">
        <v>674</v>
      </c>
      <c r="D136" s="201">
        <v>2198515</v>
      </c>
      <c r="E136" s="201">
        <v>0</v>
      </c>
      <c r="F136" s="201"/>
      <c r="G136" s="201">
        <v>2198514</v>
      </c>
      <c r="H136" s="201">
        <v>0</v>
      </c>
      <c r="I136" s="201">
        <v>0</v>
      </c>
      <c r="J136" s="201">
        <v>0</v>
      </c>
    </row>
    <row r="137" spans="1:10" s="5" customFormat="1" ht="13.5" customHeight="1">
      <c r="A137" s="52" t="s">
        <v>193</v>
      </c>
      <c r="B137" s="286" t="s">
        <v>816</v>
      </c>
      <c r="C137" s="286" t="s">
        <v>674</v>
      </c>
      <c r="D137" s="201">
        <v>1966528</v>
      </c>
      <c r="E137" s="201">
        <v>0</v>
      </c>
      <c r="F137" s="201"/>
      <c r="G137" s="201">
        <v>1966528</v>
      </c>
      <c r="H137" s="201">
        <v>133977</v>
      </c>
      <c r="I137" s="201">
        <v>0</v>
      </c>
      <c r="J137" s="201">
        <v>0</v>
      </c>
    </row>
    <row r="138" spans="1:10" s="5" customFormat="1" ht="13.5" customHeight="1">
      <c r="A138" s="52" t="s">
        <v>194</v>
      </c>
      <c r="B138" s="286" t="s">
        <v>816</v>
      </c>
      <c r="C138" s="286" t="s">
        <v>674</v>
      </c>
      <c r="D138" s="201">
        <v>1814901</v>
      </c>
      <c r="E138" s="201">
        <v>0</v>
      </c>
      <c r="F138" s="201"/>
      <c r="G138" s="201">
        <v>1814901</v>
      </c>
      <c r="H138" s="201">
        <v>135989</v>
      </c>
      <c r="I138" s="201">
        <v>0</v>
      </c>
      <c r="J138" s="201">
        <v>0</v>
      </c>
    </row>
    <row r="139" spans="1:10" s="5" customFormat="1" ht="13.5" customHeight="1">
      <c r="A139" s="52" t="s">
        <v>195</v>
      </c>
      <c r="B139" s="286" t="s">
        <v>816</v>
      </c>
      <c r="C139" s="286" t="s">
        <v>674</v>
      </c>
      <c r="D139" s="201">
        <v>3845210</v>
      </c>
      <c r="E139" s="201">
        <v>0</v>
      </c>
      <c r="F139" s="201"/>
      <c r="G139" s="201">
        <v>3845208</v>
      </c>
      <c r="H139" s="201">
        <v>0</v>
      </c>
      <c r="I139" s="201">
        <v>-4</v>
      </c>
      <c r="J139" s="201">
        <v>0</v>
      </c>
    </row>
    <row r="140" spans="1:10" s="5" customFormat="1" ht="13.5" customHeight="1">
      <c r="A140" s="52" t="s">
        <v>196</v>
      </c>
      <c r="B140" s="286" t="s">
        <v>816</v>
      </c>
      <c r="C140" s="286" t="s">
        <v>674</v>
      </c>
      <c r="D140" s="201">
        <v>2008600</v>
      </c>
      <c r="E140" s="201">
        <v>0</v>
      </c>
      <c r="F140" s="201"/>
      <c r="G140" s="201">
        <v>2008583</v>
      </c>
      <c r="H140" s="201">
        <v>58885</v>
      </c>
      <c r="I140" s="201">
        <v>0</v>
      </c>
      <c r="J140" s="201">
        <v>0</v>
      </c>
    </row>
    <row r="141" spans="1:10" s="5" customFormat="1" ht="13.5" customHeight="1">
      <c r="A141" s="52" t="s">
        <v>197</v>
      </c>
      <c r="B141" s="286" t="s">
        <v>816</v>
      </c>
      <c r="C141" s="286" t="s">
        <v>674</v>
      </c>
      <c r="D141" s="201">
        <v>1508829</v>
      </c>
      <c r="E141" s="201">
        <v>0</v>
      </c>
      <c r="F141" s="201"/>
      <c r="G141" s="201">
        <v>1508336</v>
      </c>
      <c r="H141" s="201">
        <v>0</v>
      </c>
      <c r="I141" s="201">
        <v>-494</v>
      </c>
      <c r="J141" s="201">
        <v>0</v>
      </c>
    </row>
    <row r="142" spans="1:10" s="5" customFormat="1" ht="13.5" customHeight="1">
      <c r="A142" s="52" t="s">
        <v>304</v>
      </c>
      <c r="B142" s="286" t="s">
        <v>816</v>
      </c>
      <c r="C142" s="286" t="s">
        <v>674</v>
      </c>
      <c r="D142" s="201">
        <v>3451607</v>
      </c>
      <c r="E142" s="201">
        <v>0</v>
      </c>
      <c r="F142" s="201"/>
      <c r="G142" s="201">
        <v>3450448</v>
      </c>
      <c r="H142" s="201">
        <v>313950</v>
      </c>
      <c r="I142" s="201">
        <v>-1159</v>
      </c>
      <c r="J142" s="201">
        <v>0</v>
      </c>
    </row>
    <row r="143" spans="1:10" s="5" customFormat="1" ht="13.5" customHeight="1">
      <c r="A143" s="52" t="s">
        <v>198</v>
      </c>
      <c r="B143" s="286" t="s">
        <v>816</v>
      </c>
      <c r="C143" s="286" t="s">
        <v>674</v>
      </c>
      <c r="D143" s="201">
        <v>2072803</v>
      </c>
      <c r="E143" s="201">
        <v>0</v>
      </c>
      <c r="F143" s="201"/>
      <c r="G143" s="201">
        <v>2072637</v>
      </c>
      <c r="H143" s="201">
        <v>63933</v>
      </c>
      <c r="I143" s="201">
        <v>0</v>
      </c>
      <c r="J143" s="201">
        <v>0</v>
      </c>
    </row>
    <row r="144" spans="1:10" s="5" customFormat="1" ht="13.5" customHeight="1">
      <c r="A144" s="52" t="s">
        <v>199</v>
      </c>
      <c r="B144" s="286" t="s">
        <v>816</v>
      </c>
      <c r="C144" s="286" t="s">
        <v>674</v>
      </c>
      <c r="D144" s="201">
        <v>1505425</v>
      </c>
      <c r="E144" s="201">
        <v>0</v>
      </c>
      <c r="F144" s="201"/>
      <c r="G144" s="201">
        <v>1505425</v>
      </c>
      <c r="H144" s="201">
        <v>57957</v>
      </c>
      <c r="I144" s="201">
        <v>0</v>
      </c>
      <c r="J144" s="201">
        <v>0</v>
      </c>
    </row>
    <row r="145" spans="1:10" s="5" customFormat="1" ht="13.5" customHeight="1">
      <c r="A145" s="52" t="s">
        <v>200</v>
      </c>
      <c r="B145" s="286" t="s">
        <v>816</v>
      </c>
      <c r="C145" s="286" t="s">
        <v>674</v>
      </c>
      <c r="D145" s="201">
        <v>3070580</v>
      </c>
      <c r="E145" s="201">
        <v>0</v>
      </c>
      <c r="F145" s="201"/>
      <c r="G145" s="201">
        <v>3070580</v>
      </c>
      <c r="H145" s="201">
        <v>0</v>
      </c>
      <c r="I145" s="201">
        <v>0</v>
      </c>
      <c r="J145" s="201">
        <v>0</v>
      </c>
    </row>
    <row r="146" spans="1:10" s="5" customFormat="1" ht="13.5" customHeight="1">
      <c r="A146" s="52" t="s">
        <v>201</v>
      </c>
      <c r="B146" s="286" t="s">
        <v>816</v>
      </c>
      <c r="C146" s="286" t="s">
        <v>674</v>
      </c>
      <c r="D146" s="201">
        <v>2037339</v>
      </c>
      <c r="E146" s="201">
        <v>0</v>
      </c>
      <c r="F146" s="201"/>
      <c r="G146" s="201">
        <v>2037115</v>
      </c>
      <c r="H146" s="201">
        <v>0</v>
      </c>
      <c r="I146" s="201">
        <v>0</v>
      </c>
      <c r="J146" s="201">
        <v>0</v>
      </c>
    </row>
    <row r="147" spans="1:10" s="5" customFormat="1" ht="13.5" customHeight="1">
      <c r="A147" s="52" t="s">
        <v>202</v>
      </c>
      <c r="B147" s="286" t="s">
        <v>816</v>
      </c>
      <c r="C147" s="286" t="s">
        <v>674</v>
      </c>
      <c r="D147" s="201">
        <v>80750</v>
      </c>
      <c r="E147" s="201">
        <v>0</v>
      </c>
      <c r="F147" s="201"/>
      <c r="G147" s="201">
        <v>84183</v>
      </c>
      <c r="H147" s="201">
        <v>17809</v>
      </c>
      <c r="I147" s="201">
        <v>0</v>
      </c>
      <c r="J147" s="201">
        <v>-604</v>
      </c>
    </row>
    <row r="148" spans="1:10" s="5" customFormat="1" ht="13.5" customHeight="1">
      <c r="A148" s="52" t="s">
        <v>203</v>
      </c>
      <c r="B148" s="286" t="s">
        <v>816</v>
      </c>
      <c r="C148" s="286" t="s">
        <v>674</v>
      </c>
      <c r="D148" s="201">
        <v>116005</v>
      </c>
      <c r="E148" s="201">
        <v>0</v>
      </c>
      <c r="F148" s="201"/>
      <c r="G148" s="201">
        <v>127854</v>
      </c>
      <c r="H148" s="201">
        <v>165</v>
      </c>
      <c r="I148" s="201">
        <v>0</v>
      </c>
      <c r="J148" s="201">
        <v>-159</v>
      </c>
    </row>
    <row r="149" spans="1:10" s="5" customFormat="1" ht="13.5" customHeight="1">
      <c r="A149" s="52" t="s">
        <v>1173</v>
      </c>
      <c r="B149" s="286" t="s">
        <v>816</v>
      </c>
      <c r="C149" s="286" t="s">
        <v>674</v>
      </c>
      <c r="D149" s="201">
        <v>105962</v>
      </c>
      <c r="E149" s="201">
        <v>0</v>
      </c>
      <c r="F149" s="201"/>
      <c r="G149" s="201">
        <v>115052</v>
      </c>
      <c r="H149" s="201">
        <v>0</v>
      </c>
      <c r="I149" s="201">
        <v>-25260</v>
      </c>
      <c r="J149" s="201">
        <v>-1541</v>
      </c>
    </row>
    <row r="150" spans="1:10" s="5" customFormat="1" ht="13.5" customHeight="1">
      <c r="A150" s="52" t="s">
        <v>1174</v>
      </c>
      <c r="B150" s="286" t="s">
        <v>816</v>
      </c>
      <c r="C150" s="286" t="s">
        <v>674</v>
      </c>
      <c r="D150" s="201">
        <v>77063</v>
      </c>
      <c r="E150" s="201">
        <v>666</v>
      </c>
      <c r="F150" s="201"/>
      <c r="G150" s="201">
        <v>77698</v>
      </c>
      <c r="H150" s="201">
        <v>14346</v>
      </c>
      <c r="I150" s="201">
        <v>-4089</v>
      </c>
      <c r="J150" s="201">
        <v>-2903</v>
      </c>
    </row>
    <row r="151" spans="1:10" s="5" customFormat="1" ht="13.5" customHeight="1">
      <c r="A151" s="52" t="s">
        <v>129</v>
      </c>
      <c r="B151" s="286" t="s">
        <v>816</v>
      </c>
      <c r="C151" s="286" t="s">
        <v>674</v>
      </c>
      <c r="D151" s="201">
        <v>856493</v>
      </c>
      <c r="E151" s="201">
        <v>5818</v>
      </c>
      <c r="F151" s="201"/>
      <c r="G151" s="201">
        <v>932558</v>
      </c>
      <c r="H151" s="201">
        <v>126638</v>
      </c>
      <c r="I151" s="201">
        <v>-46317</v>
      </c>
      <c r="J151" s="201">
        <v>55378</v>
      </c>
    </row>
    <row r="152" spans="1:10" s="5" customFormat="1" ht="13.5" customHeight="1">
      <c r="A152" s="52" t="s">
        <v>131</v>
      </c>
      <c r="B152" s="286" t="s">
        <v>816</v>
      </c>
      <c r="C152" s="286" t="s">
        <v>674</v>
      </c>
      <c r="D152" s="201">
        <v>1321780</v>
      </c>
      <c r="E152" s="201">
        <v>4719</v>
      </c>
      <c r="F152" s="201"/>
      <c r="G152" s="201">
        <v>1363841</v>
      </c>
      <c r="H152" s="201">
        <v>213999</v>
      </c>
      <c r="I152" s="201">
        <v>-15278</v>
      </c>
      <c r="J152" s="201">
        <v>21888</v>
      </c>
    </row>
    <row r="153" spans="1:10" s="5" customFormat="1" ht="13.5" customHeight="1">
      <c r="A153" s="52" t="s">
        <v>132</v>
      </c>
      <c r="B153" s="286" t="s">
        <v>816</v>
      </c>
      <c r="C153" s="286" t="s">
        <v>674</v>
      </c>
      <c r="D153" s="201">
        <v>1064871</v>
      </c>
      <c r="E153" s="201">
        <v>2590</v>
      </c>
      <c r="F153" s="201"/>
      <c r="G153" s="201">
        <v>1108588</v>
      </c>
      <c r="H153" s="201">
        <v>415705</v>
      </c>
      <c r="I153" s="201">
        <v>-13495</v>
      </c>
      <c r="J153" s="201">
        <v>-6379</v>
      </c>
    </row>
    <row r="154" spans="1:10" s="5" customFormat="1" ht="13.5" customHeight="1">
      <c r="A154" s="52" t="s">
        <v>303</v>
      </c>
      <c r="B154" s="286" t="s">
        <v>816</v>
      </c>
      <c r="C154" s="286" t="s">
        <v>674</v>
      </c>
      <c r="D154" s="201">
        <v>1371822</v>
      </c>
      <c r="E154" s="201">
        <v>1573</v>
      </c>
      <c r="F154" s="201"/>
      <c r="G154" s="201">
        <v>1448034</v>
      </c>
      <c r="H154" s="201">
        <v>261684</v>
      </c>
      <c r="I154" s="201">
        <v>-11381</v>
      </c>
      <c r="J154" s="201">
        <v>41004</v>
      </c>
    </row>
    <row r="155" spans="1:10" s="5" customFormat="1" ht="13.5" customHeight="1">
      <c r="A155" s="52" t="s">
        <v>133</v>
      </c>
      <c r="B155" s="286" t="s">
        <v>816</v>
      </c>
      <c r="C155" s="286" t="s">
        <v>674</v>
      </c>
      <c r="D155" s="201">
        <v>438767</v>
      </c>
      <c r="E155" s="201">
        <v>4923</v>
      </c>
      <c r="F155" s="201"/>
      <c r="G155" s="201">
        <v>474109</v>
      </c>
      <c r="H155" s="201">
        <v>13309</v>
      </c>
      <c r="I155" s="201">
        <v>-31408</v>
      </c>
      <c r="J155" s="201">
        <v>-8123</v>
      </c>
    </row>
    <row r="156" spans="1:10" s="5" customFormat="1" ht="13.5" customHeight="1">
      <c r="A156" s="52" t="s">
        <v>204</v>
      </c>
      <c r="B156" s="286" t="s">
        <v>816</v>
      </c>
      <c r="C156" s="286" t="s">
        <v>674</v>
      </c>
      <c r="D156" s="201">
        <v>328951</v>
      </c>
      <c r="E156" s="201">
        <v>0</v>
      </c>
      <c r="F156" s="201"/>
      <c r="G156" s="201">
        <v>336339</v>
      </c>
      <c r="H156" s="201">
        <v>16189</v>
      </c>
      <c r="I156" s="201">
        <v>0</v>
      </c>
      <c r="J156" s="201">
        <v>-2763</v>
      </c>
    </row>
    <row r="157" spans="1:10" s="5" customFormat="1" ht="13.5" customHeight="1">
      <c r="A157" s="52" t="s">
        <v>206</v>
      </c>
      <c r="B157" s="286" t="s">
        <v>816</v>
      </c>
      <c r="C157" s="286" t="s">
        <v>674</v>
      </c>
      <c r="D157" s="201">
        <v>789612</v>
      </c>
      <c r="E157" s="201">
        <v>0</v>
      </c>
      <c r="F157" s="201"/>
      <c r="G157" s="201">
        <v>810818</v>
      </c>
      <c r="H157" s="201">
        <v>9534</v>
      </c>
      <c r="I157" s="201">
        <v>0</v>
      </c>
      <c r="J157" s="201">
        <v>-4806</v>
      </c>
    </row>
    <row r="158" spans="1:10" s="5" customFormat="1" ht="13.5" customHeight="1">
      <c r="A158" s="52" t="s">
        <v>207</v>
      </c>
      <c r="B158" s="286" t="s">
        <v>816</v>
      </c>
      <c r="C158" s="286" t="s">
        <v>674</v>
      </c>
      <c r="D158" s="201">
        <v>370212</v>
      </c>
      <c r="E158" s="201">
        <v>0</v>
      </c>
      <c r="F158" s="201"/>
      <c r="G158" s="201">
        <v>374451</v>
      </c>
      <c r="H158" s="201">
        <v>50192</v>
      </c>
      <c r="I158" s="201">
        <v>-26415</v>
      </c>
      <c r="J158" s="201">
        <v>2041</v>
      </c>
    </row>
    <row r="159" spans="1:10" s="5" customFormat="1" ht="13.5" customHeight="1">
      <c r="A159" s="52" t="s">
        <v>208</v>
      </c>
      <c r="B159" s="286" t="s">
        <v>816</v>
      </c>
      <c r="C159" s="286" t="s">
        <v>674</v>
      </c>
      <c r="D159" s="201">
        <v>146300</v>
      </c>
      <c r="E159" s="201">
        <v>0</v>
      </c>
      <c r="F159" s="201"/>
      <c r="G159" s="201">
        <v>155847</v>
      </c>
      <c r="H159" s="201">
        <v>30470</v>
      </c>
      <c r="I159" s="201">
        <v>-1769</v>
      </c>
      <c r="J159" s="201">
        <v>0</v>
      </c>
    </row>
    <row r="160" spans="1:10" s="5" customFormat="1" ht="13.5" customHeight="1">
      <c r="A160" s="52" t="s">
        <v>134</v>
      </c>
      <c r="B160" s="286" t="s">
        <v>816</v>
      </c>
      <c r="C160" s="286" t="s">
        <v>674</v>
      </c>
      <c r="D160" s="201">
        <v>1227781</v>
      </c>
      <c r="E160" s="201">
        <v>0</v>
      </c>
      <c r="F160" s="201"/>
      <c r="G160" s="201">
        <v>1225231</v>
      </c>
      <c r="H160" s="201">
        <v>0</v>
      </c>
      <c r="I160" s="201">
        <v>-2494</v>
      </c>
      <c r="J160" s="201">
        <v>3022</v>
      </c>
    </row>
    <row r="161" spans="1:10" s="5" customFormat="1" ht="13.5" customHeight="1">
      <c r="A161" s="52" t="s">
        <v>43</v>
      </c>
      <c r="B161" s="286" t="s">
        <v>816</v>
      </c>
      <c r="C161" s="286" t="s">
        <v>674</v>
      </c>
      <c r="D161" s="201">
        <v>332086</v>
      </c>
      <c r="E161" s="201">
        <v>25</v>
      </c>
      <c r="F161" s="201"/>
      <c r="G161" s="201">
        <v>381339</v>
      </c>
      <c r="H161" s="201">
        <v>0</v>
      </c>
      <c r="I161" s="201">
        <v>-46705</v>
      </c>
      <c r="J161" s="201">
        <v>-17992</v>
      </c>
    </row>
    <row r="162" spans="1:10" s="5" customFormat="1" ht="13.5" customHeight="1">
      <c r="A162" s="52" t="s">
        <v>1176</v>
      </c>
      <c r="B162" s="286" t="s">
        <v>816</v>
      </c>
      <c r="C162" s="286" t="s">
        <v>674</v>
      </c>
      <c r="D162" s="201">
        <v>194032</v>
      </c>
      <c r="E162" s="201">
        <v>0</v>
      </c>
      <c r="F162" s="201"/>
      <c r="G162" s="201">
        <v>201203</v>
      </c>
      <c r="H162" s="201">
        <v>63232</v>
      </c>
      <c r="I162" s="201">
        <v>-4794</v>
      </c>
      <c r="J162" s="201">
        <v>0</v>
      </c>
    </row>
    <row r="163" spans="1:10" s="5" customFormat="1" ht="13.5" customHeight="1">
      <c r="A163" s="52" t="s">
        <v>135</v>
      </c>
      <c r="B163" s="286" t="s">
        <v>816</v>
      </c>
      <c r="C163" s="286" t="s">
        <v>674</v>
      </c>
      <c r="D163" s="201">
        <v>154121</v>
      </c>
      <c r="E163" s="201">
        <v>0</v>
      </c>
      <c r="F163" s="201"/>
      <c r="G163" s="201">
        <v>178522</v>
      </c>
      <c r="H163" s="201">
        <v>0</v>
      </c>
      <c r="I163" s="201">
        <v>-39875</v>
      </c>
      <c r="J163" s="201">
        <v>-2606</v>
      </c>
    </row>
    <row r="164" spans="1:10" s="5" customFormat="1" ht="13.5" customHeight="1">
      <c r="A164" s="52" t="s">
        <v>13</v>
      </c>
      <c r="B164" s="286" t="s">
        <v>816</v>
      </c>
      <c r="C164" s="286" t="s">
        <v>674</v>
      </c>
      <c r="D164" s="201">
        <v>443852</v>
      </c>
      <c r="E164" s="201">
        <v>0</v>
      </c>
      <c r="F164" s="201"/>
      <c r="G164" s="201">
        <v>500377</v>
      </c>
      <c r="H164" s="201">
        <v>90463</v>
      </c>
      <c r="I164" s="201">
        <v>0</v>
      </c>
      <c r="J164" s="201">
        <v>-9114</v>
      </c>
    </row>
    <row r="165" spans="1:10" s="5" customFormat="1" ht="13.5" customHeight="1">
      <c r="A165" s="52" t="s">
        <v>16</v>
      </c>
      <c r="B165" s="286" t="s">
        <v>816</v>
      </c>
      <c r="C165" s="286" t="s">
        <v>674</v>
      </c>
      <c r="D165" s="201">
        <v>4251403</v>
      </c>
      <c r="E165" s="201">
        <v>0</v>
      </c>
      <c r="F165" s="201"/>
      <c r="G165" s="201">
        <v>6155670</v>
      </c>
      <c r="H165" s="201">
        <v>0</v>
      </c>
      <c r="I165" s="201">
        <v>-37306</v>
      </c>
      <c r="J165" s="201">
        <v>269</v>
      </c>
    </row>
    <row r="166" spans="1:10" s="5" customFormat="1" ht="13.5" customHeight="1">
      <c r="A166" s="52" t="s">
        <v>296</v>
      </c>
      <c r="B166" s="286" t="s">
        <v>816</v>
      </c>
      <c r="C166" s="286" t="s">
        <v>674</v>
      </c>
      <c r="D166" s="201">
        <v>1735423</v>
      </c>
      <c r="E166" s="201">
        <v>0</v>
      </c>
      <c r="F166" s="201"/>
      <c r="G166" s="201">
        <v>1854057</v>
      </c>
      <c r="H166" s="201">
        <v>255714</v>
      </c>
      <c r="I166" s="201">
        <v>0</v>
      </c>
      <c r="J166" s="201">
        <v>4431</v>
      </c>
    </row>
    <row r="167" spans="1:10" s="5" customFormat="1" ht="13.5" customHeight="1">
      <c r="A167" s="52" t="s">
        <v>17</v>
      </c>
      <c r="B167" s="286" t="s">
        <v>816</v>
      </c>
      <c r="C167" s="286" t="s">
        <v>674</v>
      </c>
      <c r="D167" s="201">
        <v>226418</v>
      </c>
      <c r="E167" s="201">
        <v>0</v>
      </c>
      <c r="F167" s="201"/>
      <c r="G167" s="201">
        <v>236281</v>
      </c>
      <c r="H167" s="201">
        <v>0</v>
      </c>
      <c r="I167" s="201">
        <v>-667</v>
      </c>
      <c r="J167" s="201">
        <v>-7534</v>
      </c>
    </row>
    <row r="168" spans="1:10" s="5" customFormat="1" ht="13.5" customHeight="1">
      <c r="A168" s="52" t="s">
        <v>18</v>
      </c>
      <c r="B168" s="286" t="s">
        <v>816</v>
      </c>
      <c r="C168" s="286" t="s">
        <v>674</v>
      </c>
      <c r="D168" s="201">
        <v>262463</v>
      </c>
      <c r="E168" s="201">
        <v>0</v>
      </c>
      <c r="F168" s="201"/>
      <c r="G168" s="201">
        <v>280821</v>
      </c>
      <c r="H168" s="201">
        <v>0</v>
      </c>
      <c r="I168" s="201">
        <v>-1199</v>
      </c>
      <c r="J168" s="201">
        <v>-10053</v>
      </c>
    </row>
    <row r="169" spans="1:10" s="5" customFormat="1" ht="13.5" customHeight="1">
      <c r="A169" s="52" t="s">
        <v>19</v>
      </c>
      <c r="B169" s="286" t="s">
        <v>816</v>
      </c>
      <c r="C169" s="286" t="s">
        <v>674</v>
      </c>
      <c r="D169" s="201">
        <v>678664</v>
      </c>
      <c r="E169" s="201">
        <v>0</v>
      </c>
      <c r="F169" s="201"/>
      <c r="G169" s="201">
        <v>729991</v>
      </c>
      <c r="H169" s="201">
        <v>0</v>
      </c>
      <c r="I169" s="201">
        <v>-10273</v>
      </c>
      <c r="J169" s="201">
        <v>-28008</v>
      </c>
    </row>
    <row r="170" spans="1:10" s="5" customFormat="1" ht="13.5" customHeight="1">
      <c r="A170" s="52" t="s">
        <v>20</v>
      </c>
      <c r="B170" s="286" t="s">
        <v>816</v>
      </c>
      <c r="C170" s="286" t="s">
        <v>674</v>
      </c>
      <c r="D170" s="201">
        <v>500719</v>
      </c>
      <c r="E170" s="201">
        <v>0</v>
      </c>
      <c r="F170" s="201"/>
      <c r="G170" s="201">
        <v>522810</v>
      </c>
      <c r="H170" s="201">
        <v>0</v>
      </c>
      <c r="I170" s="201">
        <v>-6114</v>
      </c>
      <c r="J170" s="201">
        <v>-14805</v>
      </c>
    </row>
    <row r="171" spans="1:10" s="5" customFormat="1" ht="13.5" customHeight="1">
      <c r="A171" s="52" t="s">
        <v>21</v>
      </c>
      <c r="B171" s="286" t="s">
        <v>816</v>
      </c>
      <c r="C171" s="286" t="s">
        <v>674</v>
      </c>
      <c r="D171" s="201">
        <v>791082</v>
      </c>
      <c r="E171" s="201">
        <v>0</v>
      </c>
      <c r="F171" s="201"/>
      <c r="G171" s="201">
        <v>1002901</v>
      </c>
      <c r="H171" s="201">
        <v>155003</v>
      </c>
      <c r="I171" s="201">
        <v>-1115</v>
      </c>
      <c r="J171" s="201">
        <v>-15887</v>
      </c>
    </row>
    <row r="172" spans="1:10" s="5" customFormat="1" ht="13.5" customHeight="1">
      <c r="A172" s="52" t="s">
        <v>22</v>
      </c>
      <c r="B172" s="286" t="s">
        <v>816</v>
      </c>
      <c r="C172" s="286" t="s">
        <v>674</v>
      </c>
      <c r="D172" s="201">
        <v>66753</v>
      </c>
      <c r="E172" s="201">
        <v>0</v>
      </c>
      <c r="F172" s="201"/>
      <c r="G172" s="201">
        <v>67512</v>
      </c>
      <c r="H172" s="201">
        <v>0</v>
      </c>
      <c r="I172" s="201">
        <v>0</v>
      </c>
      <c r="J172" s="201">
        <v>-527</v>
      </c>
    </row>
    <row r="173" spans="1:10" s="5" customFormat="1" ht="13.5" customHeight="1">
      <c r="A173" s="52" t="s">
        <v>23</v>
      </c>
      <c r="B173" s="286" t="s">
        <v>816</v>
      </c>
      <c r="C173" s="286" t="s">
        <v>674</v>
      </c>
      <c r="D173" s="201">
        <v>680953</v>
      </c>
      <c r="E173" s="201">
        <v>0</v>
      </c>
      <c r="F173" s="201"/>
      <c r="G173" s="201">
        <v>1177836</v>
      </c>
      <c r="H173" s="201">
        <v>0</v>
      </c>
      <c r="I173" s="201">
        <v>-7048</v>
      </c>
      <c r="J173" s="201">
        <v>-10508</v>
      </c>
    </row>
    <row r="174" spans="1:10" s="5" customFormat="1" ht="13.5" customHeight="1">
      <c r="A174" s="52" t="s">
        <v>24</v>
      </c>
      <c r="B174" s="286" t="s">
        <v>816</v>
      </c>
      <c r="C174" s="286" t="s">
        <v>674</v>
      </c>
      <c r="D174" s="201">
        <v>1005718</v>
      </c>
      <c r="E174" s="201">
        <v>0</v>
      </c>
      <c r="F174" s="201"/>
      <c r="G174" s="201">
        <v>1028227</v>
      </c>
      <c r="H174" s="201">
        <v>0</v>
      </c>
      <c r="I174" s="201">
        <v>0</v>
      </c>
      <c r="J174" s="201">
        <v>-63256</v>
      </c>
    </row>
    <row r="175" spans="1:10" s="5" customFormat="1" ht="13.5" customHeight="1">
      <c r="A175" s="52" t="s">
        <v>297</v>
      </c>
      <c r="B175" s="286" t="s">
        <v>816</v>
      </c>
      <c r="C175" s="286" t="s">
        <v>674</v>
      </c>
      <c r="D175" s="201">
        <v>6319936</v>
      </c>
      <c r="E175" s="201">
        <v>0</v>
      </c>
      <c r="F175" s="201"/>
      <c r="G175" s="201">
        <v>6370506</v>
      </c>
      <c r="H175" s="201">
        <v>130817</v>
      </c>
      <c r="I175" s="201">
        <v>0</v>
      </c>
      <c r="J175" s="201">
        <v>96583</v>
      </c>
    </row>
    <row r="176" spans="1:10" s="5" customFormat="1" ht="13.5" customHeight="1">
      <c r="A176" s="52" t="s">
        <v>25</v>
      </c>
      <c r="B176" s="286" t="s">
        <v>816</v>
      </c>
      <c r="C176" s="286" t="s">
        <v>674</v>
      </c>
      <c r="D176" s="201">
        <v>810319</v>
      </c>
      <c r="E176" s="201">
        <v>0</v>
      </c>
      <c r="F176" s="201"/>
      <c r="G176" s="201">
        <v>819203</v>
      </c>
      <c r="H176" s="201">
        <v>0</v>
      </c>
      <c r="I176" s="201">
        <v>-1608</v>
      </c>
      <c r="J176" s="201">
        <v>-38331</v>
      </c>
    </row>
    <row r="177" spans="1:10" s="5" customFormat="1" ht="13.5" customHeight="1">
      <c r="A177" s="52" t="s">
        <v>26</v>
      </c>
      <c r="B177" s="286" t="s">
        <v>816</v>
      </c>
      <c r="C177" s="286" t="s">
        <v>674</v>
      </c>
      <c r="D177" s="201">
        <v>458660</v>
      </c>
      <c r="E177" s="201">
        <v>0</v>
      </c>
      <c r="F177" s="201"/>
      <c r="G177" s="201">
        <v>467791</v>
      </c>
      <c r="H177" s="201">
        <v>11943</v>
      </c>
      <c r="I177" s="201">
        <v>0</v>
      </c>
      <c r="J177" s="201">
        <v>-15622</v>
      </c>
    </row>
    <row r="178" spans="1:10" s="5" customFormat="1" ht="13.5" customHeight="1">
      <c r="A178" s="52" t="s">
        <v>1177</v>
      </c>
      <c r="B178" s="286" t="s">
        <v>816</v>
      </c>
      <c r="C178" s="286" t="s">
        <v>674</v>
      </c>
      <c r="D178" s="201">
        <v>0</v>
      </c>
      <c r="E178" s="201">
        <v>0</v>
      </c>
      <c r="F178" s="201"/>
      <c r="G178" s="201">
        <v>0</v>
      </c>
      <c r="H178" s="201">
        <v>0</v>
      </c>
      <c r="I178" s="201">
        <v>0</v>
      </c>
      <c r="J178" s="201">
        <v>0</v>
      </c>
    </row>
    <row r="179" spans="1:10" s="5" customFormat="1" ht="13.5" customHeight="1">
      <c r="A179" s="52" t="s">
        <v>1178</v>
      </c>
      <c r="B179" s="286" t="s">
        <v>816</v>
      </c>
      <c r="C179" s="286" t="s">
        <v>674</v>
      </c>
      <c r="D179" s="201">
        <v>12199</v>
      </c>
      <c r="E179" s="201">
        <v>0</v>
      </c>
      <c r="F179" s="201"/>
      <c r="G179" s="201">
        <v>15138</v>
      </c>
      <c r="H179" s="201">
        <v>2710</v>
      </c>
      <c r="I179" s="201">
        <v>-6081</v>
      </c>
      <c r="J179" s="201">
        <v>-105</v>
      </c>
    </row>
    <row r="180" spans="1:10" s="5" customFormat="1" ht="13.5" customHeight="1">
      <c r="A180" s="52" t="s">
        <v>136</v>
      </c>
      <c r="B180" s="286" t="s">
        <v>816</v>
      </c>
      <c r="C180" s="286" t="s">
        <v>674</v>
      </c>
      <c r="D180" s="201">
        <v>421976</v>
      </c>
      <c r="E180" s="201">
        <v>1602</v>
      </c>
      <c r="F180" s="201"/>
      <c r="G180" s="201">
        <v>439861</v>
      </c>
      <c r="H180" s="201">
        <v>18043</v>
      </c>
      <c r="I180" s="201">
        <v>0</v>
      </c>
      <c r="J180" s="201">
        <v>99</v>
      </c>
    </row>
    <row r="181" spans="1:10" s="5" customFormat="1" ht="13.5" customHeight="1">
      <c r="A181" s="52" t="s">
        <v>137</v>
      </c>
      <c r="B181" s="286" t="s">
        <v>816</v>
      </c>
      <c r="C181" s="286" t="s">
        <v>674</v>
      </c>
      <c r="D181" s="201">
        <v>947932</v>
      </c>
      <c r="E181" s="201">
        <v>7470</v>
      </c>
      <c r="F181" s="201"/>
      <c r="G181" s="201">
        <v>983640</v>
      </c>
      <c r="H181" s="201">
        <v>36132</v>
      </c>
      <c r="I181" s="201">
        <v>0</v>
      </c>
      <c r="J181" s="201">
        <v>5004</v>
      </c>
    </row>
    <row r="182" spans="1:10" s="5" customFormat="1" ht="13.5" customHeight="1">
      <c r="A182" s="52" t="s">
        <v>138</v>
      </c>
      <c r="B182" s="286" t="s">
        <v>816</v>
      </c>
      <c r="C182" s="286" t="s">
        <v>674</v>
      </c>
      <c r="D182" s="201">
        <v>41521</v>
      </c>
      <c r="E182" s="201">
        <v>0</v>
      </c>
      <c r="F182" s="201"/>
      <c r="G182" s="201">
        <v>41514</v>
      </c>
      <c r="H182" s="201">
        <v>0</v>
      </c>
      <c r="I182" s="201">
        <v>0</v>
      </c>
      <c r="J182" s="201">
        <v>0</v>
      </c>
    </row>
    <row r="183" spans="1:10" s="5" customFormat="1" ht="13.5" customHeight="1">
      <c r="A183" s="52" t="s">
        <v>139</v>
      </c>
      <c r="B183" s="286" t="s">
        <v>816</v>
      </c>
      <c r="C183" s="286" t="s">
        <v>674</v>
      </c>
      <c r="D183" s="201">
        <v>305460</v>
      </c>
      <c r="E183" s="201">
        <v>0</v>
      </c>
      <c r="F183" s="201"/>
      <c r="G183" s="201">
        <v>324111</v>
      </c>
      <c r="H183" s="201">
        <v>0</v>
      </c>
      <c r="I183" s="201">
        <v>-99906</v>
      </c>
      <c r="J183" s="201">
        <v>-10640</v>
      </c>
    </row>
    <row r="184" spans="1:10" s="5" customFormat="1" ht="13.5" customHeight="1">
      <c r="A184" s="52" t="s">
        <v>140</v>
      </c>
      <c r="B184" s="286" t="s">
        <v>816</v>
      </c>
      <c r="C184" s="286" t="s">
        <v>674</v>
      </c>
      <c r="D184" s="201">
        <v>235088</v>
      </c>
      <c r="E184" s="201">
        <v>0</v>
      </c>
      <c r="F184" s="201"/>
      <c r="G184" s="201">
        <v>301466</v>
      </c>
      <c r="H184" s="201">
        <v>121</v>
      </c>
      <c r="I184" s="201">
        <v>-43422</v>
      </c>
      <c r="J184" s="201">
        <v>-3824</v>
      </c>
    </row>
    <row r="185" spans="1:10" s="5" customFormat="1" ht="13.5" customHeight="1">
      <c r="A185" s="52" t="s">
        <v>141</v>
      </c>
      <c r="B185" s="286" t="s">
        <v>816</v>
      </c>
      <c r="C185" s="286" t="s">
        <v>674</v>
      </c>
      <c r="D185" s="201">
        <v>696787</v>
      </c>
      <c r="E185" s="201">
        <v>0</v>
      </c>
      <c r="F185" s="201"/>
      <c r="G185" s="201">
        <v>722137</v>
      </c>
      <c r="H185" s="201">
        <v>0</v>
      </c>
      <c r="I185" s="201">
        <v>-67574</v>
      </c>
      <c r="J185" s="201">
        <v>-17747</v>
      </c>
    </row>
    <row r="186" spans="1:10" s="5" customFormat="1" ht="13.5" customHeight="1">
      <c r="A186" s="52" t="s">
        <v>142</v>
      </c>
      <c r="B186" s="286" t="s">
        <v>816</v>
      </c>
      <c r="C186" s="286" t="s">
        <v>674</v>
      </c>
      <c r="D186" s="201">
        <v>588174</v>
      </c>
      <c r="E186" s="201">
        <v>9404</v>
      </c>
      <c r="F186" s="201"/>
      <c r="G186" s="201">
        <v>693747</v>
      </c>
      <c r="H186" s="201">
        <v>0</v>
      </c>
      <c r="I186" s="201">
        <v>-24344</v>
      </c>
      <c r="J186" s="201">
        <v>3445</v>
      </c>
    </row>
    <row r="187" spans="1:10" s="5" customFormat="1" ht="13.5" customHeight="1">
      <c r="A187" s="52" t="s">
        <v>143</v>
      </c>
      <c r="B187" s="286" t="s">
        <v>816</v>
      </c>
      <c r="C187" s="286" t="s">
        <v>674</v>
      </c>
      <c r="D187" s="201">
        <v>1331397</v>
      </c>
      <c r="E187" s="201">
        <v>26820</v>
      </c>
      <c r="F187" s="201"/>
      <c r="G187" s="201">
        <v>1442700</v>
      </c>
      <c r="H187" s="201">
        <v>0</v>
      </c>
      <c r="I187" s="201">
        <v>-69190</v>
      </c>
      <c r="J187" s="201">
        <v>6388</v>
      </c>
    </row>
    <row r="188" spans="1:10" s="5" customFormat="1" ht="13.5" customHeight="1">
      <c r="A188" s="52" t="s">
        <v>144</v>
      </c>
      <c r="B188" s="286" t="s">
        <v>816</v>
      </c>
      <c r="C188" s="286" t="s">
        <v>674</v>
      </c>
      <c r="D188" s="201">
        <v>764348</v>
      </c>
      <c r="E188" s="201">
        <v>10375</v>
      </c>
      <c r="F188" s="201"/>
      <c r="G188" s="201">
        <v>929106</v>
      </c>
      <c r="H188" s="201">
        <v>0</v>
      </c>
      <c r="I188" s="201">
        <v>-31551</v>
      </c>
      <c r="J188" s="201">
        <v>26232</v>
      </c>
    </row>
    <row r="189" spans="1:10" s="5" customFormat="1" ht="13.5" customHeight="1">
      <c r="A189" s="52" t="s">
        <v>145</v>
      </c>
      <c r="B189" s="286" t="s">
        <v>816</v>
      </c>
      <c r="C189" s="286" t="s">
        <v>674</v>
      </c>
      <c r="D189" s="201">
        <v>924812</v>
      </c>
      <c r="E189" s="201">
        <v>26419</v>
      </c>
      <c r="F189" s="201"/>
      <c r="G189" s="201">
        <v>1510984</v>
      </c>
      <c r="H189" s="201">
        <v>0</v>
      </c>
      <c r="I189" s="201">
        <v>-34702</v>
      </c>
      <c r="J189" s="201">
        <v>6187</v>
      </c>
    </row>
    <row r="190" spans="1:10" s="5" customFormat="1" ht="13.5" customHeight="1">
      <c r="A190" s="52" t="s">
        <v>146</v>
      </c>
      <c r="B190" s="286" t="s">
        <v>816</v>
      </c>
      <c r="C190" s="286" t="s">
        <v>674</v>
      </c>
      <c r="D190" s="201">
        <v>329275</v>
      </c>
      <c r="E190" s="201">
        <v>453</v>
      </c>
      <c r="F190" s="201"/>
      <c r="G190" s="201">
        <v>373956</v>
      </c>
      <c r="H190" s="201">
        <v>0</v>
      </c>
      <c r="I190" s="201">
        <v>-81137</v>
      </c>
      <c r="J190" s="201">
        <v>86</v>
      </c>
    </row>
    <row r="191" spans="1:10" s="5" customFormat="1" ht="13.5" customHeight="1">
      <c r="A191" s="52" t="s">
        <v>147</v>
      </c>
      <c r="B191" s="286" t="s">
        <v>816</v>
      </c>
      <c r="C191" s="286" t="s">
        <v>674</v>
      </c>
      <c r="D191" s="201">
        <v>218580</v>
      </c>
      <c r="E191" s="201">
        <v>326</v>
      </c>
      <c r="F191" s="201"/>
      <c r="G191" s="201">
        <v>240982</v>
      </c>
      <c r="H191" s="201">
        <v>0</v>
      </c>
      <c r="I191" s="201">
        <v>-123546</v>
      </c>
      <c r="J191" s="201">
        <v>-1047</v>
      </c>
    </row>
    <row r="192" spans="1:10" s="5" customFormat="1" ht="13.5" customHeight="1">
      <c r="A192" s="52" t="s">
        <v>148</v>
      </c>
      <c r="B192" s="286" t="s">
        <v>816</v>
      </c>
      <c r="C192" s="286" t="s">
        <v>674</v>
      </c>
      <c r="D192" s="201">
        <v>292706</v>
      </c>
      <c r="E192" s="201">
        <v>7</v>
      </c>
      <c r="F192" s="201"/>
      <c r="G192" s="201">
        <v>314171</v>
      </c>
      <c r="H192" s="201">
        <v>0</v>
      </c>
      <c r="I192" s="201">
        <v>-64776</v>
      </c>
      <c r="J192" s="201">
        <v>-111</v>
      </c>
    </row>
    <row r="193" spans="1:10" s="5" customFormat="1" ht="13.5" customHeight="1">
      <c r="A193" s="52" t="s">
        <v>149</v>
      </c>
      <c r="B193" s="286" t="s">
        <v>816</v>
      </c>
      <c r="C193" s="286" t="s">
        <v>674</v>
      </c>
      <c r="D193" s="201">
        <v>880813</v>
      </c>
      <c r="E193" s="201">
        <v>0</v>
      </c>
      <c r="F193" s="201"/>
      <c r="G193" s="201">
        <v>1184142</v>
      </c>
      <c r="H193" s="201">
        <v>0</v>
      </c>
      <c r="I193" s="201">
        <v>-30852</v>
      </c>
      <c r="J193" s="201">
        <v>-15748</v>
      </c>
    </row>
    <row r="194" spans="1:10" s="5" customFormat="1" ht="13.5" customHeight="1">
      <c r="A194" s="52" t="s">
        <v>150</v>
      </c>
      <c r="B194" s="286" t="s">
        <v>816</v>
      </c>
      <c r="C194" s="286" t="s">
        <v>674</v>
      </c>
      <c r="D194" s="201">
        <v>1110880</v>
      </c>
      <c r="E194" s="201">
        <v>27987</v>
      </c>
      <c r="F194" s="201"/>
      <c r="G194" s="201">
        <v>1157319</v>
      </c>
      <c r="H194" s="201">
        <v>880</v>
      </c>
      <c r="I194" s="201">
        <v>-8685</v>
      </c>
      <c r="J194" s="201">
        <v>9627</v>
      </c>
    </row>
    <row r="195" spans="1:10" s="5" customFormat="1" ht="13.5" customHeight="1">
      <c r="A195" s="52" t="s">
        <v>151</v>
      </c>
      <c r="B195" s="286" t="s">
        <v>816</v>
      </c>
      <c r="C195" s="286" t="s">
        <v>674</v>
      </c>
      <c r="D195" s="201">
        <v>1941362</v>
      </c>
      <c r="E195" s="201">
        <v>95113</v>
      </c>
      <c r="F195" s="201"/>
      <c r="G195" s="201">
        <v>2058709</v>
      </c>
      <c r="H195" s="201">
        <v>0</v>
      </c>
      <c r="I195" s="201">
        <v>-72496</v>
      </c>
      <c r="J195" s="201">
        <v>1286</v>
      </c>
    </row>
    <row r="196" spans="1:10" s="5" customFormat="1" ht="13.5" customHeight="1">
      <c r="A196" s="52" t="s">
        <v>152</v>
      </c>
      <c r="B196" s="286" t="s">
        <v>816</v>
      </c>
      <c r="C196" s="286" t="s">
        <v>674</v>
      </c>
      <c r="D196" s="201">
        <v>841698</v>
      </c>
      <c r="E196" s="201">
        <v>73154</v>
      </c>
      <c r="F196" s="201"/>
      <c r="G196" s="201">
        <v>916706</v>
      </c>
      <c r="H196" s="201">
        <v>0</v>
      </c>
      <c r="I196" s="201">
        <v>-72739</v>
      </c>
      <c r="J196" s="201">
        <v>7613</v>
      </c>
    </row>
    <row r="197" spans="1:10" s="5" customFormat="1" ht="13.5" customHeight="1">
      <c r="A197" s="52" t="s">
        <v>153</v>
      </c>
      <c r="B197" s="286" t="s">
        <v>816</v>
      </c>
      <c r="C197" s="286" t="s">
        <v>674</v>
      </c>
      <c r="D197" s="201">
        <v>1112135</v>
      </c>
      <c r="E197" s="201">
        <v>36667</v>
      </c>
      <c r="F197" s="201"/>
      <c r="G197" s="201">
        <v>1155856</v>
      </c>
      <c r="H197" s="201">
        <v>0</v>
      </c>
      <c r="I197" s="201">
        <v>-30428</v>
      </c>
      <c r="J197" s="201">
        <v>15389</v>
      </c>
    </row>
    <row r="198" spans="1:10" s="5" customFormat="1" ht="13.5" customHeight="1">
      <c r="A198" s="52" t="s">
        <v>154</v>
      </c>
      <c r="B198" s="286" t="s">
        <v>816</v>
      </c>
      <c r="C198" s="286" t="s">
        <v>674</v>
      </c>
      <c r="D198" s="201">
        <v>1011637</v>
      </c>
      <c r="E198" s="201">
        <v>2265</v>
      </c>
      <c r="F198" s="201"/>
      <c r="G198" s="201">
        <v>1235340</v>
      </c>
      <c r="H198" s="201">
        <v>529</v>
      </c>
      <c r="I198" s="201">
        <v>-876</v>
      </c>
      <c r="J198" s="201">
        <v>51733</v>
      </c>
    </row>
    <row r="199" spans="1:10" s="5" customFormat="1" ht="13.5" customHeight="1">
      <c r="A199" s="52" t="s">
        <v>155</v>
      </c>
      <c r="B199" s="286" t="s">
        <v>816</v>
      </c>
      <c r="C199" s="286" t="s">
        <v>674</v>
      </c>
      <c r="D199" s="201">
        <v>480198</v>
      </c>
      <c r="E199" s="201">
        <v>0</v>
      </c>
      <c r="F199" s="201"/>
      <c r="G199" s="201">
        <v>527611</v>
      </c>
      <c r="H199" s="201">
        <v>17437</v>
      </c>
      <c r="I199" s="201">
        <v>-2323</v>
      </c>
      <c r="J199" s="201">
        <v>3608</v>
      </c>
    </row>
    <row r="200" spans="1:10" s="5" customFormat="1" ht="13.5" customHeight="1">
      <c r="A200" s="52" t="s">
        <v>156</v>
      </c>
      <c r="B200" s="286" t="s">
        <v>816</v>
      </c>
      <c r="C200" s="286" t="s">
        <v>674</v>
      </c>
      <c r="D200" s="201">
        <v>282737</v>
      </c>
      <c r="E200" s="201">
        <v>1999</v>
      </c>
      <c r="F200" s="201"/>
      <c r="G200" s="201">
        <v>281837</v>
      </c>
      <c r="H200" s="201">
        <v>12761</v>
      </c>
      <c r="I200" s="201">
        <v>0</v>
      </c>
      <c r="J200" s="201">
        <v>0</v>
      </c>
    </row>
    <row r="201" spans="1:10" s="5" customFormat="1" ht="13.5" customHeight="1">
      <c r="A201" s="52" t="s">
        <v>157</v>
      </c>
      <c r="B201" s="286" t="s">
        <v>816</v>
      </c>
      <c r="C201" s="286" t="s">
        <v>674</v>
      </c>
      <c r="D201" s="201">
        <v>728472</v>
      </c>
      <c r="E201" s="201">
        <v>11704</v>
      </c>
      <c r="F201" s="201"/>
      <c r="G201" s="201">
        <v>705831</v>
      </c>
      <c r="H201" s="201">
        <v>21848</v>
      </c>
      <c r="I201" s="201">
        <v>-1109</v>
      </c>
      <c r="J201" s="201">
        <v>0</v>
      </c>
    </row>
    <row r="202" spans="1:10" s="5" customFormat="1" ht="13.5" customHeight="1">
      <c r="A202" s="52" t="s">
        <v>158</v>
      </c>
      <c r="B202" s="286" t="s">
        <v>816</v>
      </c>
      <c r="C202" s="286" t="s">
        <v>674</v>
      </c>
      <c r="D202" s="201">
        <v>1216404</v>
      </c>
      <c r="E202" s="201">
        <v>28745</v>
      </c>
      <c r="F202" s="201"/>
      <c r="G202" s="201">
        <v>1191451</v>
      </c>
      <c r="H202" s="201">
        <v>723</v>
      </c>
      <c r="I202" s="201">
        <v>-5872</v>
      </c>
      <c r="J202" s="201">
        <v>0</v>
      </c>
    </row>
    <row r="203" spans="1:10" s="5" customFormat="1" ht="13.5" customHeight="1">
      <c r="A203" s="52" t="s">
        <v>159</v>
      </c>
      <c r="B203" s="286" t="s">
        <v>816</v>
      </c>
      <c r="C203" s="286" t="s">
        <v>674</v>
      </c>
      <c r="D203" s="201">
        <v>1385368</v>
      </c>
      <c r="E203" s="201">
        <v>3561</v>
      </c>
      <c r="F203" s="201"/>
      <c r="G203" s="201">
        <v>1392432</v>
      </c>
      <c r="H203" s="201">
        <v>615</v>
      </c>
      <c r="I203" s="201">
        <v>-979</v>
      </c>
      <c r="J203" s="201">
        <v>25183</v>
      </c>
    </row>
    <row r="204" spans="1:10" s="5" customFormat="1" ht="13.5" customHeight="1">
      <c r="A204" s="52" t="s">
        <v>160</v>
      </c>
      <c r="B204" s="286" t="s">
        <v>816</v>
      </c>
      <c r="C204" s="286" t="s">
        <v>674</v>
      </c>
      <c r="D204" s="201">
        <v>62176</v>
      </c>
      <c r="E204" s="201">
        <v>21</v>
      </c>
      <c r="F204" s="201"/>
      <c r="G204" s="201">
        <v>63295</v>
      </c>
      <c r="H204" s="201">
        <v>4581</v>
      </c>
      <c r="I204" s="201">
        <v>0</v>
      </c>
      <c r="J204" s="201">
        <v>0</v>
      </c>
    </row>
    <row r="205" spans="1:10" s="5" customFormat="1" ht="13.5" customHeight="1">
      <c r="A205" s="52" t="s">
        <v>161</v>
      </c>
      <c r="B205" s="286" t="s">
        <v>816</v>
      </c>
      <c r="C205" s="286" t="s">
        <v>674</v>
      </c>
      <c r="D205" s="201">
        <v>74887</v>
      </c>
      <c r="E205" s="201">
        <v>0</v>
      </c>
      <c r="F205" s="201"/>
      <c r="G205" s="201">
        <v>75058</v>
      </c>
      <c r="H205" s="201">
        <v>3417</v>
      </c>
      <c r="I205" s="201">
        <v>0</v>
      </c>
      <c r="J205" s="201">
        <v>0</v>
      </c>
    </row>
    <row r="206" spans="1:10" s="5" customFormat="1" ht="13.5" customHeight="1">
      <c r="A206" s="52" t="s">
        <v>162</v>
      </c>
      <c r="B206" s="286" t="s">
        <v>816</v>
      </c>
      <c r="C206" s="286" t="s">
        <v>674</v>
      </c>
      <c r="D206" s="201">
        <v>98218</v>
      </c>
      <c r="E206" s="201">
        <v>0</v>
      </c>
      <c r="F206" s="201"/>
      <c r="G206" s="201">
        <v>98418</v>
      </c>
      <c r="H206" s="201">
        <v>6006</v>
      </c>
      <c r="I206" s="201">
        <v>0</v>
      </c>
      <c r="J206" s="201">
        <v>0</v>
      </c>
    </row>
    <row r="207" spans="1:10" s="5" customFormat="1" ht="13.5" customHeight="1">
      <c r="A207" s="52" t="s">
        <v>163</v>
      </c>
      <c r="B207" s="286" t="s">
        <v>816</v>
      </c>
      <c r="C207" s="286" t="s">
        <v>674</v>
      </c>
      <c r="D207" s="201">
        <v>268733</v>
      </c>
      <c r="E207" s="201">
        <v>581</v>
      </c>
      <c r="F207" s="201"/>
      <c r="G207" s="201">
        <v>267179</v>
      </c>
      <c r="H207" s="201">
        <v>12509</v>
      </c>
      <c r="I207" s="201">
        <v>0</v>
      </c>
      <c r="J207" s="201">
        <v>0</v>
      </c>
    </row>
    <row r="208" spans="1:10" s="5" customFormat="1" ht="13.5" customHeight="1">
      <c r="A208" s="52" t="s">
        <v>164</v>
      </c>
      <c r="B208" s="286" t="s">
        <v>816</v>
      </c>
      <c r="C208" s="286" t="s">
        <v>674</v>
      </c>
      <c r="D208" s="201">
        <v>292487</v>
      </c>
      <c r="E208" s="201">
        <v>682</v>
      </c>
      <c r="F208" s="201"/>
      <c r="G208" s="201">
        <v>300222</v>
      </c>
      <c r="H208" s="201">
        <v>6311</v>
      </c>
      <c r="I208" s="201">
        <v>-46</v>
      </c>
      <c r="J208" s="201">
        <v>2920</v>
      </c>
    </row>
    <row r="209" spans="1:10" s="5" customFormat="1" ht="13.5" customHeight="1">
      <c r="A209" s="52" t="s">
        <v>165</v>
      </c>
      <c r="B209" s="286" t="s">
        <v>816</v>
      </c>
      <c r="C209" s="286" t="s">
        <v>674</v>
      </c>
      <c r="D209" s="201">
        <v>183206</v>
      </c>
      <c r="E209" s="201">
        <v>83</v>
      </c>
      <c r="F209" s="201"/>
      <c r="G209" s="201">
        <v>184606</v>
      </c>
      <c r="H209" s="201">
        <v>4052</v>
      </c>
      <c r="I209" s="201">
        <v>0</v>
      </c>
      <c r="J209" s="201">
        <v>1085</v>
      </c>
    </row>
    <row r="210" spans="1:10" s="5" customFormat="1" ht="13.5" customHeight="1">
      <c r="A210" s="52" t="s">
        <v>166</v>
      </c>
      <c r="B210" s="286" t="s">
        <v>816</v>
      </c>
      <c r="C210" s="286" t="s">
        <v>674</v>
      </c>
      <c r="D210" s="201">
        <v>245153</v>
      </c>
      <c r="E210" s="201">
        <v>0</v>
      </c>
      <c r="F210" s="201"/>
      <c r="G210" s="201">
        <v>260411</v>
      </c>
      <c r="H210" s="201">
        <v>0</v>
      </c>
      <c r="I210" s="201">
        <v>-36196</v>
      </c>
      <c r="J210" s="201">
        <v>-13074</v>
      </c>
    </row>
    <row r="211" spans="1:10" s="5" customFormat="1" ht="13.5" customHeight="1">
      <c r="A211" s="52" t="s">
        <v>167</v>
      </c>
      <c r="B211" s="286" t="s">
        <v>816</v>
      </c>
      <c r="C211" s="286" t="s">
        <v>674</v>
      </c>
      <c r="D211" s="201">
        <v>535544</v>
      </c>
      <c r="E211" s="201">
        <v>2433</v>
      </c>
      <c r="F211" s="201"/>
      <c r="G211" s="201">
        <v>555195</v>
      </c>
      <c r="H211" s="201">
        <v>29131</v>
      </c>
      <c r="I211" s="201">
        <v>-5183</v>
      </c>
      <c r="J211" s="201">
        <v>3459</v>
      </c>
    </row>
    <row r="212" spans="1:10" s="5" customFormat="1" ht="13.5" customHeight="1">
      <c r="A212" s="52" t="s">
        <v>168</v>
      </c>
      <c r="B212" s="286" t="s">
        <v>816</v>
      </c>
      <c r="C212" s="286" t="s">
        <v>674</v>
      </c>
      <c r="D212" s="201">
        <v>1019712</v>
      </c>
      <c r="E212" s="201">
        <v>13334</v>
      </c>
      <c r="F212" s="201"/>
      <c r="G212" s="201">
        <v>1119503</v>
      </c>
      <c r="H212" s="201">
        <v>1343</v>
      </c>
      <c r="I212" s="201">
        <v>-14360</v>
      </c>
      <c r="J212" s="201">
        <v>10685</v>
      </c>
    </row>
    <row r="213" spans="1:10" s="5" customFormat="1" ht="13.5" customHeight="1">
      <c r="A213" s="52" t="s">
        <v>169</v>
      </c>
      <c r="B213" s="286" t="s">
        <v>816</v>
      </c>
      <c r="C213" s="286" t="s">
        <v>674</v>
      </c>
      <c r="D213" s="201">
        <v>833468</v>
      </c>
      <c r="E213" s="201">
        <v>19096</v>
      </c>
      <c r="F213" s="201"/>
      <c r="G213" s="201">
        <v>824532</v>
      </c>
      <c r="H213" s="201">
        <v>0</v>
      </c>
      <c r="I213" s="201">
        <v>-1859</v>
      </c>
      <c r="J213" s="201">
        <v>0</v>
      </c>
    </row>
    <row r="214" spans="1:10" s="5" customFormat="1" ht="13.5" customHeight="1">
      <c r="A214" s="52" t="s">
        <v>170</v>
      </c>
      <c r="B214" s="286" t="s">
        <v>816</v>
      </c>
      <c r="C214" s="286" t="s">
        <v>674</v>
      </c>
      <c r="D214" s="201">
        <v>1047028</v>
      </c>
      <c r="E214" s="201">
        <v>16193</v>
      </c>
      <c r="F214" s="201"/>
      <c r="G214" s="201">
        <v>1036775</v>
      </c>
      <c r="H214" s="201">
        <v>1520</v>
      </c>
      <c r="I214" s="201">
        <v>-3522</v>
      </c>
      <c r="J214" s="201">
        <v>-14226</v>
      </c>
    </row>
    <row r="215" spans="1:10" s="5" customFormat="1" ht="13.5" customHeight="1">
      <c r="A215" s="52" t="s">
        <v>171</v>
      </c>
      <c r="B215" s="286" t="s">
        <v>816</v>
      </c>
      <c r="C215" s="286" t="s">
        <v>674</v>
      </c>
      <c r="D215" s="201">
        <v>895011</v>
      </c>
      <c r="E215" s="201">
        <v>0</v>
      </c>
      <c r="F215" s="201"/>
      <c r="G215" s="201">
        <v>929791</v>
      </c>
      <c r="H215" s="201">
        <v>29680</v>
      </c>
      <c r="I215" s="201">
        <v>0</v>
      </c>
      <c r="J215" s="201">
        <v>54387</v>
      </c>
    </row>
    <row r="216" spans="1:10" s="5" customFormat="1" ht="13.5" customHeight="1">
      <c r="A216" s="52" t="s">
        <v>1179</v>
      </c>
      <c r="B216" s="286" t="s">
        <v>816</v>
      </c>
      <c r="C216" s="286" t="s">
        <v>674</v>
      </c>
      <c r="D216" s="201">
        <v>58224</v>
      </c>
      <c r="E216" s="201">
        <v>0</v>
      </c>
      <c r="F216" s="201"/>
      <c r="G216" s="201">
        <v>59648</v>
      </c>
      <c r="H216" s="201">
        <v>5087</v>
      </c>
      <c r="I216" s="201">
        <v>0</v>
      </c>
      <c r="J216" s="201">
        <v>-296</v>
      </c>
    </row>
    <row r="217" spans="1:10" s="5" customFormat="1" ht="13.5" customHeight="1">
      <c r="A217" s="52" t="s">
        <v>1180</v>
      </c>
      <c r="B217" s="286" t="s">
        <v>816</v>
      </c>
      <c r="C217" s="286" t="s">
        <v>674</v>
      </c>
      <c r="D217" s="201">
        <v>98027</v>
      </c>
      <c r="E217" s="201">
        <v>0</v>
      </c>
      <c r="F217" s="201"/>
      <c r="G217" s="201">
        <v>91347</v>
      </c>
      <c r="H217" s="201">
        <v>5553</v>
      </c>
      <c r="I217" s="201">
        <v>0</v>
      </c>
      <c r="J217" s="201">
        <v>-1035</v>
      </c>
    </row>
    <row r="218" spans="1:10" s="5" customFormat="1" ht="13.5" customHeight="1">
      <c r="A218" s="52" t="s">
        <v>1181</v>
      </c>
      <c r="B218" s="286" t="s">
        <v>816</v>
      </c>
      <c r="C218" s="286" t="s">
        <v>674</v>
      </c>
      <c r="D218" s="201">
        <v>149264</v>
      </c>
      <c r="E218" s="201">
        <v>0</v>
      </c>
      <c r="F218" s="201"/>
      <c r="G218" s="201">
        <v>178811</v>
      </c>
      <c r="H218" s="201">
        <v>91</v>
      </c>
      <c r="I218" s="201">
        <v>-6150</v>
      </c>
      <c r="J218" s="201">
        <v>-390</v>
      </c>
    </row>
    <row r="219" spans="1:10" s="5" customFormat="1" ht="13.5" customHeight="1">
      <c r="A219" s="52" t="s">
        <v>1182</v>
      </c>
      <c r="B219" s="286" t="s">
        <v>816</v>
      </c>
      <c r="C219" s="286" t="s">
        <v>674</v>
      </c>
      <c r="D219" s="201">
        <v>289001</v>
      </c>
      <c r="E219" s="201">
        <v>0</v>
      </c>
      <c r="F219" s="201"/>
      <c r="G219" s="201">
        <v>292849</v>
      </c>
      <c r="H219" s="201">
        <v>0</v>
      </c>
      <c r="I219" s="201">
        <v>-13451</v>
      </c>
      <c r="J219" s="201">
        <v>-138</v>
      </c>
    </row>
    <row r="220" spans="1:10" s="5" customFormat="1" ht="13.5" customHeight="1">
      <c r="A220" s="52" t="s">
        <v>209</v>
      </c>
      <c r="B220" s="286" t="s">
        <v>816</v>
      </c>
      <c r="C220" s="286" t="s">
        <v>674</v>
      </c>
      <c r="D220" s="201">
        <v>24640</v>
      </c>
      <c r="E220" s="201">
        <v>0</v>
      </c>
      <c r="F220" s="201"/>
      <c r="G220" s="201">
        <v>26342</v>
      </c>
      <c r="H220" s="201">
        <v>2537</v>
      </c>
      <c r="I220" s="201">
        <v>0</v>
      </c>
      <c r="J220" s="201">
        <v>0</v>
      </c>
    </row>
    <row r="221" spans="1:10" s="5" customFormat="1" ht="13.5" customHeight="1">
      <c r="A221" s="52" t="s">
        <v>211</v>
      </c>
      <c r="B221" s="286" t="s">
        <v>816</v>
      </c>
      <c r="C221" s="286" t="s">
        <v>674</v>
      </c>
      <c r="D221" s="201">
        <v>24765</v>
      </c>
      <c r="E221" s="201">
        <v>0</v>
      </c>
      <c r="F221" s="201"/>
      <c r="G221" s="201">
        <v>28168</v>
      </c>
      <c r="H221" s="201">
        <v>2038</v>
      </c>
      <c r="I221" s="201">
        <v>0</v>
      </c>
      <c r="J221" s="201">
        <v>-55</v>
      </c>
    </row>
    <row r="222" spans="1:10" s="5" customFormat="1" ht="13.5" customHeight="1">
      <c r="A222" s="52" t="s">
        <v>212</v>
      </c>
      <c r="B222" s="286" t="s">
        <v>816</v>
      </c>
      <c r="C222" s="286" t="s">
        <v>674</v>
      </c>
      <c r="D222" s="201">
        <v>33228</v>
      </c>
      <c r="E222" s="201">
        <v>0</v>
      </c>
      <c r="F222" s="201"/>
      <c r="G222" s="201">
        <v>35399</v>
      </c>
      <c r="H222" s="201">
        <v>1513</v>
      </c>
      <c r="I222" s="201">
        <v>0</v>
      </c>
      <c r="J222" s="201">
        <v>-170</v>
      </c>
    </row>
    <row r="223" spans="1:10" s="5" customFormat="1" ht="13.5" customHeight="1">
      <c r="A223" s="52" t="s">
        <v>213</v>
      </c>
      <c r="B223" s="286" t="s">
        <v>816</v>
      </c>
      <c r="C223" s="286" t="s">
        <v>674</v>
      </c>
      <c r="D223" s="201">
        <v>129554</v>
      </c>
      <c r="E223" s="201">
        <v>0</v>
      </c>
      <c r="F223" s="201"/>
      <c r="G223" s="201">
        <v>144626</v>
      </c>
      <c r="H223" s="201">
        <v>743</v>
      </c>
      <c r="I223" s="201">
        <v>-18</v>
      </c>
      <c r="J223" s="201">
        <v>324</v>
      </c>
    </row>
    <row r="224" spans="1:10" s="5" customFormat="1" ht="13.5" customHeight="1">
      <c r="A224" s="52" t="s">
        <v>214</v>
      </c>
      <c r="B224" s="286" t="s">
        <v>816</v>
      </c>
      <c r="C224" s="286" t="s">
        <v>674</v>
      </c>
      <c r="D224" s="201">
        <v>28357</v>
      </c>
      <c r="E224" s="201">
        <v>0</v>
      </c>
      <c r="F224" s="201"/>
      <c r="G224" s="201">
        <v>30388</v>
      </c>
      <c r="H224" s="201">
        <v>3558</v>
      </c>
      <c r="I224" s="201">
        <v>-216</v>
      </c>
      <c r="J224" s="201">
        <v>11</v>
      </c>
    </row>
    <row r="225" spans="1:10" s="5" customFormat="1" ht="13.5" customHeight="1">
      <c r="A225" s="52" t="s">
        <v>216</v>
      </c>
      <c r="B225" s="286" t="s">
        <v>816</v>
      </c>
      <c r="C225" s="286" t="s">
        <v>674</v>
      </c>
      <c r="D225" s="201">
        <v>141106</v>
      </c>
      <c r="E225" s="201">
        <v>0</v>
      </c>
      <c r="F225" s="201"/>
      <c r="G225" s="201">
        <v>146256</v>
      </c>
      <c r="H225" s="201">
        <v>9350</v>
      </c>
      <c r="I225" s="201">
        <v>0</v>
      </c>
      <c r="J225" s="201">
        <v>-837</v>
      </c>
    </row>
    <row r="226" spans="1:10" s="5" customFormat="1" ht="13.5" customHeight="1">
      <c r="A226" s="52" t="s">
        <v>217</v>
      </c>
      <c r="B226" s="286" t="s">
        <v>816</v>
      </c>
      <c r="C226" s="286" t="s">
        <v>674</v>
      </c>
      <c r="D226" s="201">
        <v>538752</v>
      </c>
      <c r="E226" s="201">
        <v>0</v>
      </c>
      <c r="F226" s="201"/>
      <c r="G226" s="201">
        <v>561038</v>
      </c>
      <c r="H226" s="201">
        <v>5632</v>
      </c>
      <c r="I226" s="201">
        <v>-4453</v>
      </c>
      <c r="J226" s="201">
        <v>-5177</v>
      </c>
    </row>
    <row r="227" spans="1:10" s="5" customFormat="1" ht="13.5" customHeight="1">
      <c r="A227" s="52" t="s">
        <v>218</v>
      </c>
      <c r="B227" s="286" t="s">
        <v>816</v>
      </c>
      <c r="C227" s="286" t="s">
        <v>674</v>
      </c>
      <c r="D227" s="201">
        <v>689148</v>
      </c>
      <c r="E227" s="201">
        <v>0</v>
      </c>
      <c r="F227" s="201"/>
      <c r="G227" s="201">
        <v>695405</v>
      </c>
      <c r="H227" s="201">
        <v>68036</v>
      </c>
      <c r="I227" s="201">
        <v>-2987</v>
      </c>
      <c r="J227" s="201">
        <v>696</v>
      </c>
    </row>
    <row r="228" spans="1:10" s="5" customFormat="1" ht="13.5" customHeight="1">
      <c r="A228" s="52" t="s">
        <v>305</v>
      </c>
      <c r="B228" s="286" t="s">
        <v>816</v>
      </c>
      <c r="C228" s="286" t="s">
        <v>674</v>
      </c>
      <c r="D228" s="201">
        <v>738369</v>
      </c>
      <c r="E228" s="201">
        <v>0</v>
      </c>
      <c r="F228" s="201"/>
      <c r="G228" s="201">
        <v>520198</v>
      </c>
      <c r="H228" s="201">
        <v>286285</v>
      </c>
      <c r="I228" s="201">
        <v>-641</v>
      </c>
      <c r="J228" s="201">
        <v>0</v>
      </c>
    </row>
    <row r="229" spans="1:10" s="5" customFormat="1" ht="13.5" customHeight="1">
      <c r="A229" s="52" t="s">
        <v>219</v>
      </c>
      <c r="B229" s="286" t="s">
        <v>816</v>
      </c>
      <c r="C229" s="286" t="s">
        <v>674</v>
      </c>
      <c r="D229" s="201">
        <v>80025</v>
      </c>
      <c r="E229" s="201">
        <v>0</v>
      </c>
      <c r="F229" s="201"/>
      <c r="G229" s="201">
        <v>82087</v>
      </c>
      <c r="H229" s="201">
        <v>8159</v>
      </c>
      <c r="I229" s="201">
        <v>0</v>
      </c>
      <c r="J229" s="201">
        <v>-106</v>
      </c>
    </row>
    <row r="230" spans="1:10" s="5" customFormat="1" ht="13.5" customHeight="1">
      <c r="A230" s="52" t="s">
        <v>46</v>
      </c>
      <c r="B230" s="286" t="s">
        <v>816</v>
      </c>
      <c r="C230" s="286" t="s">
        <v>674</v>
      </c>
      <c r="D230" s="201">
        <v>119801</v>
      </c>
      <c r="E230" s="201">
        <v>0</v>
      </c>
      <c r="F230" s="201"/>
      <c r="G230" s="201">
        <v>129430</v>
      </c>
      <c r="H230" s="201">
        <v>15742</v>
      </c>
      <c r="I230" s="201">
        <v>-7655</v>
      </c>
      <c r="J230" s="201">
        <v>-591</v>
      </c>
    </row>
    <row r="231" spans="1:10" s="5" customFormat="1" ht="13.5" customHeight="1">
      <c r="A231" s="52" t="s">
        <v>47</v>
      </c>
      <c r="B231" s="286" t="s">
        <v>816</v>
      </c>
      <c r="C231" s="286" t="s">
        <v>674</v>
      </c>
      <c r="D231" s="201">
        <v>114322</v>
      </c>
      <c r="E231" s="201">
        <v>145</v>
      </c>
      <c r="F231" s="201"/>
      <c r="G231" s="201">
        <v>118037</v>
      </c>
      <c r="H231" s="201">
        <v>0</v>
      </c>
      <c r="I231" s="201">
        <v>-11652</v>
      </c>
      <c r="J231" s="201">
        <v>-1124</v>
      </c>
    </row>
    <row r="232" spans="1:10" s="5" customFormat="1" ht="13.5" customHeight="1">
      <c r="A232" s="52" t="s">
        <v>48</v>
      </c>
      <c r="B232" s="286" t="s">
        <v>816</v>
      </c>
      <c r="C232" s="286" t="s">
        <v>674</v>
      </c>
      <c r="D232" s="201">
        <v>267295</v>
      </c>
      <c r="E232" s="201">
        <v>0</v>
      </c>
      <c r="F232" s="201"/>
      <c r="G232" s="201">
        <v>264511</v>
      </c>
      <c r="H232" s="201">
        <v>-1</v>
      </c>
      <c r="I232" s="201">
        <v>-33800</v>
      </c>
      <c r="J232" s="201">
        <v>-2273</v>
      </c>
    </row>
    <row r="233" spans="1:10" s="5" customFormat="1" ht="13.5" customHeight="1">
      <c r="A233" s="52" t="s">
        <v>49</v>
      </c>
      <c r="B233" s="286" t="s">
        <v>816</v>
      </c>
      <c r="C233" s="286" t="s">
        <v>674</v>
      </c>
      <c r="D233" s="201">
        <v>439755</v>
      </c>
      <c r="E233" s="201">
        <v>104</v>
      </c>
      <c r="F233" s="201"/>
      <c r="G233" s="201">
        <v>478373</v>
      </c>
      <c r="H233" s="201">
        <v>27717</v>
      </c>
      <c r="I233" s="201">
        <v>-23429</v>
      </c>
      <c r="J233" s="201">
        <v>436</v>
      </c>
    </row>
    <row r="234" spans="1:10" s="5" customFormat="1" ht="13.5" customHeight="1">
      <c r="A234" s="52" t="s">
        <v>50</v>
      </c>
      <c r="B234" s="286" t="s">
        <v>816</v>
      </c>
      <c r="C234" s="286" t="s">
        <v>674</v>
      </c>
      <c r="D234" s="201">
        <v>473366</v>
      </c>
      <c r="E234" s="201">
        <v>0</v>
      </c>
      <c r="F234" s="201"/>
      <c r="G234" s="201">
        <v>250388</v>
      </c>
      <c r="H234" s="201">
        <v>265703</v>
      </c>
      <c r="I234" s="201">
        <v>-489</v>
      </c>
      <c r="J234" s="201">
        <v>0</v>
      </c>
    </row>
    <row r="235" spans="1:10" s="5" customFormat="1" ht="13.5" customHeight="1">
      <c r="A235" s="52" t="s">
        <v>27</v>
      </c>
      <c r="B235" s="286" t="s">
        <v>816</v>
      </c>
      <c r="C235" s="286" t="s">
        <v>674</v>
      </c>
      <c r="D235" s="201">
        <v>163997</v>
      </c>
      <c r="E235" s="201">
        <v>0</v>
      </c>
      <c r="F235" s="201"/>
      <c r="G235" s="201">
        <v>176265</v>
      </c>
      <c r="H235" s="201">
        <v>0</v>
      </c>
      <c r="I235" s="201">
        <v>-6551</v>
      </c>
      <c r="J235" s="201">
        <v>-4122</v>
      </c>
    </row>
    <row r="236" spans="1:10" s="5" customFormat="1" ht="13.5" customHeight="1">
      <c r="A236" s="52" t="s">
        <v>28</v>
      </c>
      <c r="B236" s="286" t="s">
        <v>816</v>
      </c>
      <c r="C236" s="286" t="s">
        <v>674</v>
      </c>
      <c r="D236" s="201">
        <v>152872</v>
      </c>
      <c r="E236" s="201">
        <v>0</v>
      </c>
      <c r="F236" s="201"/>
      <c r="G236" s="201">
        <v>190925</v>
      </c>
      <c r="H236" s="201">
        <v>0</v>
      </c>
      <c r="I236" s="201">
        <v>-4559</v>
      </c>
      <c r="J236" s="201">
        <v>3177</v>
      </c>
    </row>
    <row r="237" spans="1:10" s="5" customFormat="1" ht="13.5" customHeight="1">
      <c r="A237" s="52" t="s">
        <v>29</v>
      </c>
      <c r="B237" s="286" t="s">
        <v>816</v>
      </c>
      <c r="C237" s="286" t="s">
        <v>674</v>
      </c>
      <c r="D237" s="201">
        <v>178651</v>
      </c>
      <c r="E237" s="201">
        <v>0</v>
      </c>
      <c r="F237" s="201"/>
      <c r="G237" s="201">
        <v>200997</v>
      </c>
      <c r="H237" s="201">
        <v>173</v>
      </c>
      <c r="I237" s="201">
        <v>-3273</v>
      </c>
      <c r="J237" s="201">
        <v>-3611</v>
      </c>
    </row>
    <row r="238" spans="1:10" s="5" customFormat="1" ht="13.5" customHeight="1">
      <c r="A238" s="52" t="s">
        <v>31</v>
      </c>
      <c r="B238" s="286" t="s">
        <v>816</v>
      </c>
      <c r="C238" s="286" t="s">
        <v>674</v>
      </c>
      <c r="D238" s="201">
        <v>85689</v>
      </c>
      <c r="E238" s="201">
        <v>0</v>
      </c>
      <c r="F238" s="201"/>
      <c r="G238" s="201">
        <v>93498</v>
      </c>
      <c r="H238" s="201">
        <v>3994</v>
      </c>
      <c r="I238" s="201">
        <v>0</v>
      </c>
      <c r="J238" s="201">
        <v>-67</v>
      </c>
    </row>
    <row r="239" spans="1:10" s="5" customFormat="1" ht="13.5" customHeight="1">
      <c r="A239" s="52" t="s">
        <v>32</v>
      </c>
      <c r="B239" s="286" t="s">
        <v>816</v>
      </c>
      <c r="C239" s="286" t="s">
        <v>674</v>
      </c>
      <c r="D239" s="201">
        <v>200165</v>
      </c>
      <c r="E239" s="201">
        <v>0</v>
      </c>
      <c r="F239" s="201"/>
      <c r="G239" s="201">
        <v>210447</v>
      </c>
      <c r="H239" s="201">
        <v>2300</v>
      </c>
      <c r="I239" s="201">
        <v>-8361</v>
      </c>
      <c r="J239" s="201">
        <v>-2521</v>
      </c>
    </row>
    <row r="240" spans="1:10" s="5" customFormat="1" ht="13.5" customHeight="1">
      <c r="A240" s="52" t="s">
        <v>34</v>
      </c>
      <c r="B240" s="286" t="s">
        <v>816</v>
      </c>
      <c r="C240" s="286" t="s">
        <v>674</v>
      </c>
      <c r="D240" s="201">
        <v>66969</v>
      </c>
      <c r="E240" s="201">
        <v>736</v>
      </c>
      <c r="F240" s="201"/>
      <c r="G240" s="201">
        <v>73950</v>
      </c>
      <c r="H240" s="201">
        <v>18882</v>
      </c>
      <c r="I240" s="201">
        <v>-13957</v>
      </c>
      <c r="J240" s="201">
        <v>-1375</v>
      </c>
    </row>
    <row r="241" spans="1:10" s="5" customFormat="1" ht="13.5" customHeight="1">
      <c r="A241" s="52" t="s">
        <v>35</v>
      </c>
      <c r="B241" s="286" t="s">
        <v>816</v>
      </c>
      <c r="C241" s="286" t="s">
        <v>674</v>
      </c>
      <c r="D241" s="201">
        <v>144998</v>
      </c>
      <c r="E241" s="201">
        <v>2794</v>
      </c>
      <c r="F241" s="201"/>
      <c r="G241" s="201">
        <v>162522</v>
      </c>
      <c r="H241" s="201">
        <v>0</v>
      </c>
      <c r="I241" s="201">
        <v>-20833</v>
      </c>
      <c r="J241" s="201">
        <v>-5775</v>
      </c>
    </row>
    <row r="242" spans="1:10" s="5" customFormat="1" ht="13.5" customHeight="1">
      <c r="A242" s="52" t="s">
        <v>36</v>
      </c>
      <c r="B242" s="286" t="s">
        <v>816</v>
      </c>
      <c r="C242" s="286" t="s">
        <v>674</v>
      </c>
      <c r="D242" s="201">
        <v>283277</v>
      </c>
      <c r="E242" s="201">
        <v>1939</v>
      </c>
      <c r="F242" s="201"/>
      <c r="G242" s="201">
        <v>294896</v>
      </c>
      <c r="H242" s="201">
        <v>59327</v>
      </c>
      <c r="I242" s="201">
        <v>-13153</v>
      </c>
      <c r="J242" s="201">
        <v>-8534</v>
      </c>
    </row>
    <row r="243" spans="1:10" s="5" customFormat="1" ht="13.5" customHeight="1">
      <c r="A243" s="52" t="s">
        <v>37</v>
      </c>
      <c r="B243" s="286" t="s">
        <v>816</v>
      </c>
      <c r="C243" s="286" t="s">
        <v>674</v>
      </c>
      <c r="D243" s="201">
        <v>188560</v>
      </c>
      <c r="E243" s="201">
        <v>0</v>
      </c>
      <c r="F243" s="201"/>
      <c r="G243" s="201">
        <v>192654</v>
      </c>
      <c r="H243" s="201">
        <v>2694</v>
      </c>
      <c r="I243" s="201">
        <v>-7812</v>
      </c>
      <c r="J243" s="201">
        <v>-3435</v>
      </c>
    </row>
    <row r="244" spans="1:10" s="5" customFormat="1" ht="13.5" customHeight="1">
      <c r="A244" s="52" t="s">
        <v>38</v>
      </c>
      <c r="B244" s="286" t="s">
        <v>816</v>
      </c>
      <c r="C244" s="286" t="s">
        <v>674</v>
      </c>
      <c r="D244" s="201">
        <v>370541</v>
      </c>
      <c r="E244" s="201">
        <v>0</v>
      </c>
      <c r="F244" s="201"/>
      <c r="G244" s="201">
        <v>397912</v>
      </c>
      <c r="H244" s="201">
        <v>6376</v>
      </c>
      <c r="I244" s="201">
        <v>-9087</v>
      </c>
      <c r="J244" s="201">
        <v>-6164</v>
      </c>
    </row>
    <row r="245" spans="1:10" s="5" customFormat="1" ht="13.5" customHeight="1">
      <c r="A245" s="52" t="s">
        <v>39</v>
      </c>
      <c r="B245" s="286" t="s">
        <v>816</v>
      </c>
      <c r="C245" s="286" t="s">
        <v>674</v>
      </c>
      <c r="D245" s="201">
        <v>397624</v>
      </c>
      <c r="E245" s="201">
        <v>0</v>
      </c>
      <c r="F245" s="201"/>
      <c r="G245" s="201">
        <v>424101</v>
      </c>
      <c r="H245" s="201">
        <v>6704</v>
      </c>
      <c r="I245" s="201">
        <v>-15834</v>
      </c>
      <c r="J245" s="201">
        <v>-5612</v>
      </c>
    </row>
    <row r="246" spans="1:10" s="5" customFormat="1" ht="13.5" customHeight="1">
      <c r="A246" s="52" t="s">
        <v>298</v>
      </c>
      <c r="B246" s="286" t="s">
        <v>816</v>
      </c>
      <c r="C246" s="286" t="s">
        <v>674</v>
      </c>
      <c r="D246" s="201">
        <v>915225</v>
      </c>
      <c r="E246" s="201">
        <v>0</v>
      </c>
      <c r="F246" s="201"/>
      <c r="G246" s="201">
        <v>1006532</v>
      </c>
      <c r="H246" s="201">
        <v>93359</v>
      </c>
      <c r="I246" s="201">
        <v>-1182</v>
      </c>
      <c r="J246" s="201">
        <v>-2748</v>
      </c>
    </row>
    <row r="247" spans="1:10" s="5" customFormat="1" ht="13.5" customHeight="1">
      <c r="A247" s="52" t="s">
        <v>40</v>
      </c>
      <c r="B247" s="286" t="s">
        <v>816</v>
      </c>
      <c r="C247" s="286" t="s">
        <v>674</v>
      </c>
      <c r="D247" s="201">
        <v>473363</v>
      </c>
      <c r="E247" s="201">
        <v>4091</v>
      </c>
      <c r="F247" s="201"/>
      <c r="G247" s="201">
        <v>485398</v>
      </c>
      <c r="H247" s="201">
        <v>0</v>
      </c>
      <c r="I247" s="201">
        <v>-9816</v>
      </c>
      <c r="J247" s="201">
        <v>-31370</v>
      </c>
    </row>
    <row r="248" spans="1:10" s="5" customFormat="1" ht="13.5" customHeight="1">
      <c r="A248" s="52" t="s">
        <v>41</v>
      </c>
      <c r="B248" s="286" t="s">
        <v>816</v>
      </c>
      <c r="C248" s="286" t="s">
        <v>674</v>
      </c>
      <c r="D248" s="201">
        <v>456860</v>
      </c>
      <c r="E248" s="201">
        <v>0</v>
      </c>
      <c r="F248" s="201"/>
      <c r="G248" s="201">
        <v>471299</v>
      </c>
      <c r="H248" s="201">
        <v>15615</v>
      </c>
      <c r="I248" s="201">
        <v>-19838</v>
      </c>
      <c r="J248" s="201">
        <v>-6617</v>
      </c>
    </row>
    <row r="249" spans="1:10" s="5" customFormat="1" ht="13.5" customHeight="1">
      <c r="A249" s="52" t="s">
        <v>42</v>
      </c>
      <c r="B249" s="286" t="s">
        <v>816</v>
      </c>
      <c r="C249" s="286" t="s">
        <v>674</v>
      </c>
      <c r="D249" s="201">
        <v>416258</v>
      </c>
      <c r="E249" s="201">
        <v>0</v>
      </c>
      <c r="F249" s="201"/>
      <c r="G249" s="201">
        <v>426756</v>
      </c>
      <c r="H249" s="201">
        <v>66991</v>
      </c>
      <c r="I249" s="201">
        <v>-2767</v>
      </c>
      <c r="J249" s="201">
        <v>-4911</v>
      </c>
    </row>
    <row r="250" spans="1:10" s="5" customFormat="1" ht="13.5" customHeight="1">
      <c r="A250" s="52" t="s">
        <v>51</v>
      </c>
      <c r="B250" s="286" t="s">
        <v>816</v>
      </c>
      <c r="C250" s="286" t="s">
        <v>674</v>
      </c>
      <c r="D250" s="201">
        <v>772342</v>
      </c>
      <c r="E250" s="201">
        <v>5062</v>
      </c>
      <c r="F250" s="201"/>
      <c r="G250" s="201">
        <v>919789</v>
      </c>
      <c r="H250" s="201">
        <v>0</v>
      </c>
      <c r="I250" s="201">
        <v>-39409</v>
      </c>
      <c r="J250" s="201">
        <v>-28212</v>
      </c>
    </row>
    <row r="251" spans="1:10" s="5" customFormat="1" ht="13.5" customHeight="1">
      <c r="A251" s="52" t="s">
        <v>52</v>
      </c>
      <c r="B251" s="286" t="s">
        <v>816</v>
      </c>
      <c r="C251" s="286" t="s">
        <v>674</v>
      </c>
      <c r="D251" s="201">
        <v>782310</v>
      </c>
      <c r="E251" s="201">
        <v>6314</v>
      </c>
      <c r="F251" s="201"/>
      <c r="G251" s="201">
        <v>807690</v>
      </c>
      <c r="H251" s="201">
        <v>0</v>
      </c>
      <c r="I251" s="201">
        <v>-100118</v>
      </c>
      <c r="J251" s="201">
        <v>-29973</v>
      </c>
    </row>
    <row r="252" spans="1:10" s="5" customFormat="1" ht="13.5" customHeight="1">
      <c r="A252" s="52" t="s">
        <v>53</v>
      </c>
      <c r="B252" s="286" t="s">
        <v>816</v>
      </c>
      <c r="C252" s="286" t="s">
        <v>674</v>
      </c>
      <c r="D252" s="201">
        <v>513461</v>
      </c>
      <c r="E252" s="201">
        <v>119</v>
      </c>
      <c r="F252" s="201"/>
      <c r="G252" s="201">
        <v>526364</v>
      </c>
      <c r="H252" s="201">
        <v>501</v>
      </c>
      <c r="I252" s="201">
        <v>-264</v>
      </c>
      <c r="J252" s="201">
        <v>-9853</v>
      </c>
    </row>
    <row r="253" spans="1:10" s="5" customFormat="1" ht="13.5" customHeight="1">
      <c r="A253" s="52" t="s">
        <v>54</v>
      </c>
      <c r="B253" s="286" t="s">
        <v>816</v>
      </c>
      <c r="C253" s="286" t="s">
        <v>674</v>
      </c>
      <c r="D253" s="201">
        <v>941297</v>
      </c>
      <c r="E253" s="201">
        <v>0</v>
      </c>
      <c r="F253" s="201"/>
      <c r="G253" s="201">
        <v>958706</v>
      </c>
      <c r="H253" s="201">
        <v>12549</v>
      </c>
      <c r="I253" s="201">
        <v>0</v>
      </c>
      <c r="J253" s="201">
        <v>-19823</v>
      </c>
    </row>
    <row r="254" spans="1:10" s="5" customFormat="1" ht="13.5" customHeight="1">
      <c r="A254" s="52" t="s">
        <v>55</v>
      </c>
      <c r="B254" s="286" t="s">
        <v>816</v>
      </c>
      <c r="C254" s="286" t="s">
        <v>674</v>
      </c>
      <c r="D254" s="201">
        <v>749193</v>
      </c>
      <c r="E254" s="201">
        <v>0</v>
      </c>
      <c r="F254" s="201"/>
      <c r="G254" s="201">
        <v>755883</v>
      </c>
      <c r="H254" s="201">
        <v>17361</v>
      </c>
      <c r="I254" s="201">
        <v>0</v>
      </c>
      <c r="J254" s="201">
        <v>-3892</v>
      </c>
    </row>
    <row r="255" spans="1:10" s="5" customFormat="1" ht="13.5" customHeight="1">
      <c r="A255" s="52" t="s">
        <v>56</v>
      </c>
      <c r="B255" s="286" t="s">
        <v>816</v>
      </c>
      <c r="C255" s="286" t="s">
        <v>674</v>
      </c>
      <c r="D255" s="201">
        <v>878841</v>
      </c>
      <c r="E255" s="201">
        <v>0</v>
      </c>
      <c r="F255" s="201"/>
      <c r="G255" s="201">
        <v>881137</v>
      </c>
      <c r="H255" s="201">
        <v>26136</v>
      </c>
      <c r="I255" s="201">
        <v>-748</v>
      </c>
      <c r="J255" s="201">
        <v>-6290</v>
      </c>
    </row>
    <row r="256" spans="1:10" s="5" customFormat="1" ht="13.5" customHeight="1">
      <c r="A256" s="52" t="s">
        <v>57</v>
      </c>
      <c r="B256" s="286" t="s">
        <v>816</v>
      </c>
      <c r="C256" s="286" t="s">
        <v>674</v>
      </c>
      <c r="D256" s="201">
        <v>691906</v>
      </c>
      <c r="E256" s="201">
        <v>0</v>
      </c>
      <c r="F256" s="201"/>
      <c r="G256" s="201">
        <v>704643</v>
      </c>
      <c r="H256" s="201">
        <v>57599</v>
      </c>
      <c r="I256" s="201">
        <v>0</v>
      </c>
      <c r="J256" s="201">
        <v>0</v>
      </c>
    </row>
    <row r="257" spans="1:10" s="5" customFormat="1" ht="13.5" customHeight="1">
      <c r="A257" s="52" t="s">
        <v>58</v>
      </c>
      <c r="B257" s="286" t="s">
        <v>816</v>
      </c>
      <c r="C257" s="286" t="s">
        <v>674</v>
      </c>
      <c r="D257" s="201">
        <v>680536</v>
      </c>
      <c r="E257" s="201">
        <v>0</v>
      </c>
      <c r="F257" s="201"/>
      <c r="G257" s="201">
        <v>456299</v>
      </c>
      <c r="H257" s="201">
        <v>246388</v>
      </c>
      <c r="I257" s="201">
        <v>0</v>
      </c>
      <c r="J257" s="201">
        <v>0</v>
      </c>
    </row>
    <row r="258" spans="1:10" s="5" customFormat="1" ht="13.5" customHeight="1">
      <c r="A258" s="52" t="s">
        <v>59</v>
      </c>
      <c r="B258" s="286" t="s">
        <v>816</v>
      </c>
      <c r="C258" s="286" t="s">
        <v>674</v>
      </c>
      <c r="D258" s="201">
        <v>862639</v>
      </c>
      <c r="E258" s="201">
        <v>0</v>
      </c>
      <c r="F258" s="201"/>
      <c r="G258" s="201">
        <v>602536</v>
      </c>
      <c r="H258" s="201">
        <v>330401</v>
      </c>
      <c r="I258" s="201">
        <v>0</v>
      </c>
      <c r="J258" s="201">
        <v>0</v>
      </c>
    </row>
    <row r="259" spans="1:10" s="5" customFormat="1" ht="13.5" customHeight="1">
      <c r="A259" s="52" t="s">
        <v>60</v>
      </c>
      <c r="B259" s="286" t="s">
        <v>816</v>
      </c>
      <c r="C259" s="286" t="s">
        <v>674</v>
      </c>
      <c r="D259" s="201">
        <v>69299</v>
      </c>
      <c r="E259" s="201">
        <v>202</v>
      </c>
      <c r="F259" s="201"/>
      <c r="G259" s="201">
        <v>69831</v>
      </c>
      <c r="H259" s="201">
        <v>521</v>
      </c>
      <c r="I259" s="201">
        <v>0</v>
      </c>
      <c r="J259" s="201">
        <v>-2149</v>
      </c>
    </row>
    <row r="260" spans="1:10" s="5" customFormat="1" ht="13.5" customHeight="1">
      <c r="A260" s="52" t="s">
        <v>61</v>
      </c>
      <c r="B260" s="286" t="s">
        <v>816</v>
      </c>
      <c r="C260" s="286" t="s">
        <v>674</v>
      </c>
      <c r="D260" s="201">
        <v>172707</v>
      </c>
      <c r="E260" s="201">
        <v>0</v>
      </c>
      <c r="F260" s="201"/>
      <c r="G260" s="201">
        <v>176404</v>
      </c>
      <c r="H260" s="201">
        <v>8190</v>
      </c>
      <c r="I260" s="201">
        <v>0</v>
      </c>
      <c r="J260" s="201">
        <v>-7079</v>
      </c>
    </row>
    <row r="261" spans="1:10" s="5" customFormat="1" ht="13.5" customHeight="1">
      <c r="A261" s="52" t="s">
        <v>62</v>
      </c>
      <c r="B261" s="286" t="s">
        <v>816</v>
      </c>
      <c r="C261" s="286" t="s">
        <v>674</v>
      </c>
      <c r="D261" s="201">
        <v>255716</v>
      </c>
      <c r="E261" s="201">
        <v>218</v>
      </c>
      <c r="F261" s="201"/>
      <c r="G261" s="201">
        <v>243858</v>
      </c>
      <c r="H261" s="201">
        <v>17062</v>
      </c>
      <c r="I261" s="201">
        <v>0</v>
      </c>
      <c r="J261" s="201">
        <v>-13150</v>
      </c>
    </row>
    <row r="262" spans="1:10" s="5" customFormat="1" ht="13.5" customHeight="1">
      <c r="A262" s="52" t="s">
        <v>63</v>
      </c>
      <c r="B262" s="286" t="s">
        <v>816</v>
      </c>
      <c r="C262" s="286" t="s">
        <v>674</v>
      </c>
      <c r="D262" s="201">
        <v>519568</v>
      </c>
      <c r="E262" s="201">
        <v>579</v>
      </c>
      <c r="F262" s="201"/>
      <c r="G262" s="201">
        <v>528209</v>
      </c>
      <c r="H262" s="201">
        <v>19976</v>
      </c>
      <c r="I262" s="201">
        <v>-97</v>
      </c>
      <c r="J262" s="201">
        <v>-23664</v>
      </c>
    </row>
    <row r="263" spans="1:10" s="5" customFormat="1" ht="13.5" customHeight="1">
      <c r="A263" s="52" t="s">
        <v>64</v>
      </c>
      <c r="B263" s="286" t="s">
        <v>816</v>
      </c>
      <c r="C263" s="286" t="s">
        <v>674</v>
      </c>
      <c r="D263" s="201">
        <v>668985</v>
      </c>
      <c r="E263" s="201">
        <v>1877</v>
      </c>
      <c r="F263" s="201"/>
      <c r="G263" s="201">
        <v>668123</v>
      </c>
      <c r="H263" s="201">
        <v>16643</v>
      </c>
      <c r="I263" s="201">
        <v>-376</v>
      </c>
      <c r="J263" s="201">
        <v>-31133</v>
      </c>
    </row>
    <row r="264" spans="1:10" s="5" customFormat="1" ht="13.5" customHeight="1">
      <c r="A264" s="52" t="s">
        <v>65</v>
      </c>
      <c r="B264" s="286" t="s">
        <v>816</v>
      </c>
      <c r="C264" s="286" t="s">
        <v>674</v>
      </c>
      <c r="D264" s="201">
        <v>502502</v>
      </c>
      <c r="E264" s="201">
        <v>1658</v>
      </c>
      <c r="F264" s="201"/>
      <c r="G264" s="201">
        <v>525366</v>
      </c>
      <c r="H264" s="201">
        <v>0</v>
      </c>
      <c r="I264" s="201">
        <v>-6017</v>
      </c>
      <c r="J264" s="201">
        <v>-16755</v>
      </c>
    </row>
    <row r="265" spans="1:10" s="5" customFormat="1" ht="13.5" customHeight="1">
      <c r="A265" s="52" t="s">
        <v>1109</v>
      </c>
      <c r="B265" s="286" t="s">
        <v>816</v>
      </c>
      <c r="C265" s="286" t="s">
        <v>674</v>
      </c>
      <c r="D265" s="201">
        <v>2449846</v>
      </c>
      <c r="E265" s="201">
        <v>0</v>
      </c>
      <c r="F265" s="201"/>
      <c r="G265" s="201">
        <v>2363576</v>
      </c>
      <c r="H265" s="201">
        <v>360510</v>
      </c>
      <c r="I265" s="201">
        <v>-88</v>
      </c>
      <c r="J265" s="201">
        <v>22073</v>
      </c>
    </row>
    <row r="266" spans="1:10" s="5" customFormat="1" ht="13.5" customHeight="1">
      <c r="A266" s="52" t="s">
        <v>289</v>
      </c>
      <c r="B266" s="286" t="s">
        <v>816</v>
      </c>
      <c r="C266" s="286" t="s">
        <v>674</v>
      </c>
      <c r="D266" s="201">
        <v>20958645</v>
      </c>
      <c r="E266" s="201">
        <v>0</v>
      </c>
      <c r="F266" s="201"/>
      <c r="G266" s="201">
        <v>14967998</v>
      </c>
      <c r="H266" s="201">
        <v>8078446</v>
      </c>
      <c r="I266" s="201">
        <v>-487</v>
      </c>
      <c r="J266" s="201">
        <v>26965</v>
      </c>
    </row>
    <row r="267" spans="1:10" s="5" customFormat="1" ht="13.5" customHeight="1">
      <c r="A267" s="52" t="s">
        <v>72</v>
      </c>
      <c r="B267" s="286" t="s">
        <v>816</v>
      </c>
      <c r="C267" s="286" t="s">
        <v>674</v>
      </c>
      <c r="D267" s="201">
        <v>308582</v>
      </c>
      <c r="E267" s="201">
        <v>0</v>
      </c>
      <c r="F267" s="201"/>
      <c r="G267" s="201">
        <v>310966</v>
      </c>
      <c r="H267" s="201">
        <v>12257</v>
      </c>
      <c r="I267" s="201">
        <v>0</v>
      </c>
      <c r="J267" s="201">
        <v>-8615</v>
      </c>
    </row>
    <row r="268" spans="1:10" s="5" customFormat="1" ht="13.5" customHeight="1">
      <c r="A268" s="52" t="s">
        <v>74</v>
      </c>
      <c r="B268" s="286" t="s">
        <v>816</v>
      </c>
      <c r="C268" s="286" t="s">
        <v>674</v>
      </c>
      <c r="D268" s="201">
        <v>531234</v>
      </c>
      <c r="E268" s="201">
        <v>0</v>
      </c>
      <c r="F268" s="201"/>
      <c r="G268" s="201">
        <v>545779</v>
      </c>
      <c r="H268" s="201">
        <v>84848</v>
      </c>
      <c r="I268" s="201">
        <v>-7825</v>
      </c>
      <c r="J268" s="201">
        <v>-15211</v>
      </c>
    </row>
    <row r="269" spans="1:10" s="5" customFormat="1" ht="13.5" customHeight="1">
      <c r="A269" s="52" t="s">
        <v>75</v>
      </c>
      <c r="B269" s="286" t="s">
        <v>816</v>
      </c>
      <c r="C269" s="286" t="s">
        <v>674</v>
      </c>
      <c r="D269" s="201">
        <v>4430305</v>
      </c>
      <c r="E269" s="201">
        <v>0</v>
      </c>
      <c r="F269" s="201"/>
      <c r="G269" s="201">
        <v>4533031</v>
      </c>
      <c r="H269" s="201">
        <v>249862</v>
      </c>
      <c r="I269" s="201">
        <v>0</v>
      </c>
      <c r="J269" s="201">
        <v>-100385</v>
      </c>
    </row>
    <row r="270" spans="1:10" s="5" customFormat="1" ht="13.5" customHeight="1">
      <c r="A270" s="52" t="s">
        <v>76</v>
      </c>
      <c r="B270" s="286" t="s">
        <v>816</v>
      </c>
      <c r="C270" s="286" t="s">
        <v>674</v>
      </c>
      <c r="D270" s="201">
        <v>642977</v>
      </c>
      <c r="E270" s="201">
        <v>0</v>
      </c>
      <c r="F270" s="201"/>
      <c r="G270" s="201">
        <v>685225</v>
      </c>
      <c r="H270" s="201">
        <v>55286</v>
      </c>
      <c r="I270" s="201">
        <v>0</v>
      </c>
      <c r="J270" s="201">
        <v>4812</v>
      </c>
    </row>
    <row r="271" spans="1:10" s="5" customFormat="1" ht="13.5" customHeight="1">
      <c r="A271" s="52" t="s">
        <v>77</v>
      </c>
      <c r="B271" s="286" t="s">
        <v>816</v>
      </c>
      <c r="C271" s="286" t="s">
        <v>674</v>
      </c>
      <c r="D271" s="201">
        <v>461045</v>
      </c>
      <c r="E271" s="201">
        <v>0</v>
      </c>
      <c r="F271" s="201"/>
      <c r="G271" s="201">
        <v>467252</v>
      </c>
      <c r="H271" s="201">
        <v>26806</v>
      </c>
      <c r="I271" s="201">
        <v>0</v>
      </c>
      <c r="J271" s="201">
        <v>8251</v>
      </c>
    </row>
    <row r="272" spans="1:10" s="5" customFormat="1" ht="13.5" customHeight="1">
      <c r="A272" s="52" t="s">
        <v>79</v>
      </c>
      <c r="B272" s="286" t="s">
        <v>816</v>
      </c>
      <c r="C272" s="286" t="s">
        <v>674</v>
      </c>
      <c r="D272" s="201">
        <v>368453</v>
      </c>
      <c r="E272" s="201">
        <v>0</v>
      </c>
      <c r="F272" s="201"/>
      <c r="G272" s="201">
        <v>372255</v>
      </c>
      <c r="H272" s="201">
        <v>18350</v>
      </c>
      <c r="I272" s="201">
        <v>0</v>
      </c>
      <c r="J272" s="201">
        <v>7318</v>
      </c>
    </row>
    <row r="273" spans="1:10" s="5" customFormat="1" ht="13.5" customHeight="1">
      <c r="A273" s="52" t="s">
        <v>81</v>
      </c>
      <c r="B273" s="286" t="s">
        <v>816</v>
      </c>
      <c r="C273" s="286" t="s">
        <v>674</v>
      </c>
      <c r="D273" s="201">
        <v>545885</v>
      </c>
      <c r="E273" s="201">
        <v>0</v>
      </c>
      <c r="F273" s="201"/>
      <c r="G273" s="201">
        <v>575908</v>
      </c>
      <c r="H273" s="201">
        <v>589</v>
      </c>
      <c r="I273" s="201">
        <v>0</v>
      </c>
      <c r="J273" s="201">
        <v>-526</v>
      </c>
    </row>
    <row r="274" spans="1:10" s="5" customFormat="1" ht="13.5" customHeight="1">
      <c r="A274" s="52" t="s">
        <v>83</v>
      </c>
      <c r="B274" s="286" t="s">
        <v>816</v>
      </c>
      <c r="C274" s="286" t="s">
        <v>674</v>
      </c>
      <c r="D274" s="201">
        <v>531875</v>
      </c>
      <c r="E274" s="201">
        <v>0</v>
      </c>
      <c r="F274" s="201"/>
      <c r="G274" s="201">
        <v>535124</v>
      </c>
      <c r="H274" s="201">
        <v>27477</v>
      </c>
      <c r="I274" s="201">
        <v>-1072</v>
      </c>
      <c r="J274" s="201">
        <v>-795</v>
      </c>
    </row>
    <row r="275" spans="1:10" s="5" customFormat="1" ht="13.5" customHeight="1">
      <c r="A275" s="52" t="s">
        <v>84</v>
      </c>
      <c r="B275" s="286" t="s">
        <v>816</v>
      </c>
      <c r="C275" s="286" t="s">
        <v>674</v>
      </c>
      <c r="D275" s="201">
        <v>146461</v>
      </c>
      <c r="E275" s="201">
        <v>0</v>
      </c>
      <c r="F275" s="201"/>
      <c r="G275" s="201">
        <v>149137</v>
      </c>
      <c r="H275" s="201">
        <v>2226</v>
      </c>
      <c r="I275" s="201">
        <v>0</v>
      </c>
      <c r="J275" s="201">
        <v>-2906</v>
      </c>
    </row>
    <row r="276" spans="1:10" s="5" customFormat="1" ht="13.5" customHeight="1">
      <c r="A276" s="52" t="s">
        <v>85</v>
      </c>
      <c r="B276" s="286" t="s">
        <v>816</v>
      </c>
      <c r="C276" s="286" t="s">
        <v>674</v>
      </c>
      <c r="D276" s="201">
        <v>680262</v>
      </c>
      <c r="E276" s="201">
        <v>0</v>
      </c>
      <c r="F276" s="201"/>
      <c r="G276" s="201">
        <v>678633</v>
      </c>
      <c r="H276" s="201">
        <v>5442</v>
      </c>
      <c r="I276" s="201">
        <v>0</v>
      </c>
      <c r="J276" s="201">
        <v>-4349</v>
      </c>
    </row>
    <row r="277" spans="1:10" s="5" customFormat="1" ht="13.5" customHeight="1">
      <c r="A277" s="52" t="s">
        <v>86</v>
      </c>
      <c r="B277" s="286" t="s">
        <v>816</v>
      </c>
      <c r="C277" s="286" t="s">
        <v>674</v>
      </c>
      <c r="D277" s="201">
        <v>648922</v>
      </c>
      <c r="E277" s="201">
        <v>0</v>
      </c>
      <c r="F277" s="201"/>
      <c r="G277" s="201">
        <v>655823</v>
      </c>
      <c r="H277" s="201">
        <v>2593</v>
      </c>
      <c r="I277" s="201">
        <v>0</v>
      </c>
      <c r="J277" s="201">
        <v>-4490</v>
      </c>
    </row>
    <row r="278" spans="1:10" s="5" customFormat="1" ht="13.5" customHeight="1">
      <c r="A278" s="52" t="s">
        <v>87</v>
      </c>
      <c r="B278" s="286" t="s">
        <v>816</v>
      </c>
      <c r="C278" s="286" t="s">
        <v>674</v>
      </c>
      <c r="D278" s="201">
        <v>769361</v>
      </c>
      <c r="E278" s="201">
        <v>0</v>
      </c>
      <c r="F278" s="201"/>
      <c r="G278" s="201">
        <v>778396</v>
      </c>
      <c r="H278" s="201">
        <v>2191</v>
      </c>
      <c r="I278" s="201">
        <v>0</v>
      </c>
      <c r="J278" s="201">
        <v>-6002</v>
      </c>
    </row>
    <row r="279" spans="1:10" s="5" customFormat="1" ht="13.5" customHeight="1">
      <c r="A279" s="52" t="s">
        <v>88</v>
      </c>
      <c r="B279" s="286" t="s">
        <v>816</v>
      </c>
      <c r="C279" s="286" t="s">
        <v>674</v>
      </c>
      <c r="D279" s="201">
        <v>1603466</v>
      </c>
      <c r="E279" s="201">
        <v>0</v>
      </c>
      <c r="F279" s="201"/>
      <c r="G279" s="201">
        <v>1620237</v>
      </c>
      <c r="H279" s="201">
        <v>9294</v>
      </c>
      <c r="I279" s="201">
        <v>0</v>
      </c>
      <c r="J279" s="201">
        <v>-16063</v>
      </c>
    </row>
    <row r="280" spans="1:10" s="5" customFormat="1" ht="13.5" customHeight="1">
      <c r="A280" s="52" t="s">
        <v>89</v>
      </c>
      <c r="B280" s="286" t="s">
        <v>816</v>
      </c>
      <c r="C280" s="286" t="s">
        <v>674</v>
      </c>
      <c r="D280" s="201">
        <v>606853</v>
      </c>
      <c r="E280" s="201">
        <v>0</v>
      </c>
      <c r="F280" s="201"/>
      <c r="G280" s="201">
        <v>589738</v>
      </c>
      <c r="H280" s="201">
        <v>40191</v>
      </c>
      <c r="I280" s="201">
        <v>0</v>
      </c>
      <c r="J280" s="201">
        <v>0</v>
      </c>
    </row>
    <row r="281" spans="1:10" s="5" customFormat="1" ht="13.5" customHeight="1">
      <c r="A281" s="52" t="s">
        <v>90</v>
      </c>
      <c r="B281" s="286" t="s">
        <v>816</v>
      </c>
      <c r="C281" s="286" t="s">
        <v>674</v>
      </c>
      <c r="D281" s="201">
        <v>237249</v>
      </c>
      <c r="E281" s="201">
        <v>0</v>
      </c>
      <c r="F281" s="201"/>
      <c r="G281" s="201">
        <v>247856</v>
      </c>
      <c r="H281" s="201">
        <v>38168</v>
      </c>
      <c r="I281" s="201">
        <v>-109</v>
      </c>
      <c r="J281" s="201">
        <v>-1002</v>
      </c>
    </row>
    <row r="282" spans="1:10" s="5" customFormat="1" ht="13.5" customHeight="1">
      <c r="A282" s="52" t="s">
        <v>91</v>
      </c>
      <c r="B282" s="286" t="s">
        <v>816</v>
      </c>
      <c r="C282" s="286" t="s">
        <v>674</v>
      </c>
      <c r="D282" s="201">
        <v>510288</v>
      </c>
      <c r="E282" s="201">
        <v>0</v>
      </c>
      <c r="F282" s="201"/>
      <c r="G282" s="201">
        <v>515171</v>
      </c>
      <c r="H282" s="201">
        <v>115144</v>
      </c>
      <c r="I282" s="201">
        <v>-981</v>
      </c>
      <c r="J282" s="201">
        <v>-3276</v>
      </c>
    </row>
    <row r="283" spans="1:10" s="5" customFormat="1" ht="13.5" customHeight="1">
      <c r="A283" s="52" t="s">
        <v>300</v>
      </c>
      <c r="B283" s="286" t="s">
        <v>816</v>
      </c>
      <c r="C283" s="286" t="s">
        <v>674</v>
      </c>
      <c r="D283" s="201">
        <v>608866</v>
      </c>
      <c r="E283" s="201">
        <v>0</v>
      </c>
      <c r="F283" s="201"/>
      <c r="G283" s="201">
        <v>615742</v>
      </c>
      <c r="H283" s="201">
        <v>104405</v>
      </c>
      <c r="I283" s="201">
        <v>-438</v>
      </c>
      <c r="J283" s="201">
        <v>2973</v>
      </c>
    </row>
    <row r="284" spans="1:10" s="5" customFormat="1" ht="13.5" customHeight="1">
      <c r="A284" s="52" t="s">
        <v>92</v>
      </c>
      <c r="B284" s="286" t="s">
        <v>816</v>
      </c>
      <c r="C284" s="286" t="s">
        <v>674</v>
      </c>
      <c r="D284" s="201">
        <v>2075234</v>
      </c>
      <c r="E284" s="201">
        <v>0</v>
      </c>
      <c r="F284" s="201"/>
      <c r="G284" s="201">
        <v>2075083</v>
      </c>
      <c r="H284" s="201">
        <v>170757</v>
      </c>
      <c r="I284" s="201">
        <v>0</v>
      </c>
      <c r="J284" s="201">
        <v>0</v>
      </c>
    </row>
    <row r="285" spans="1:10" s="5" customFormat="1" ht="13.5" customHeight="1">
      <c r="A285" s="52" t="s">
        <v>93</v>
      </c>
      <c r="B285" s="286" t="s">
        <v>816</v>
      </c>
      <c r="C285" s="286" t="s">
        <v>674</v>
      </c>
      <c r="D285" s="201">
        <v>1350324</v>
      </c>
      <c r="E285" s="201">
        <v>0</v>
      </c>
      <c r="F285" s="201"/>
      <c r="G285" s="201">
        <v>1350213</v>
      </c>
      <c r="H285" s="201">
        <v>0</v>
      </c>
      <c r="I285" s="201">
        <v>0</v>
      </c>
      <c r="J285" s="201">
        <v>0</v>
      </c>
    </row>
    <row r="286" spans="1:10" s="5" customFormat="1" ht="13.5" customHeight="1">
      <c r="A286" s="52" t="s">
        <v>94</v>
      </c>
      <c r="B286" s="286" t="s">
        <v>816</v>
      </c>
      <c r="C286" s="286" t="s">
        <v>674</v>
      </c>
      <c r="D286" s="201">
        <v>1229340</v>
      </c>
      <c r="E286" s="201">
        <v>0</v>
      </c>
      <c r="F286" s="201"/>
      <c r="G286" s="201">
        <v>1229250</v>
      </c>
      <c r="H286" s="201">
        <v>62251</v>
      </c>
      <c r="I286" s="201">
        <v>0</v>
      </c>
      <c r="J286" s="201">
        <v>0</v>
      </c>
    </row>
    <row r="287" spans="1:10" s="5" customFormat="1" ht="13.5" customHeight="1">
      <c r="A287" s="52" t="s">
        <v>302</v>
      </c>
      <c r="B287" s="286" t="s">
        <v>816</v>
      </c>
      <c r="C287" s="286" t="s">
        <v>674</v>
      </c>
      <c r="D287" s="201">
        <v>1601544</v>
      </c>
      <c r="E287" s="201">
        <v>0</v>
      </c>
      <c r="F287" s="201"/>
      <c r="G287" s="201">
        <v>1601540</v>
      </c>
      <c r="H287" s="201">
        <v>133169</v>
      </c>
      <c r="I287" s="201">
        <v>0</v>
      </c>
      <c r="J287" s="201">
        <v>0</v>
      </c>
    </row>
    <row r="288" spans="1:10" s="5" customFormat="1" ht="13.5" customHeight="1">
      <c r="A288" s="52" t="s">
        <v>95</v>
      </c>
      <c r="B288" s="286" t="s">
        <v>816</v>
      </c>
      <c r="C288" s="286" t="s">
        <v>674</v>
      </c>
      <c r="D288" s="201">
        <v>1511772</v>
      </c>
      <c r="E288" s="201">
        <v>0</v>
      </c>
      <c r="F288" s="201"/>
      <c r="G288" s="201">
        <v>1511691</v>
      </c>
      <c r="H288" s="201">
        <v>0</v>
      </c>
      <c r="I288" s="201">
        <v>0</v>
      </c>
      <c r="J288" s="201">
        <v>0</v>
      </c>
    </row>
    <row r="289" spans="1:10" s="5" customFormat="1" ht="13.5" customHeight="1">
      <c r="A289" s="52" t="s">
        <v>96</v>
      </c>
      <c r="B289" s="286" t="s">
        <v>816</v>
      </c>
      <c r="C289" s="286" t="s">
        <v>674</v>
      </c>
      <c r="D289" s="201">
        <v>1064841</v>
      </c>
      <c r="E289" s="201">
        <v>0</v>
      </c>
      <c r="F289" s="201"/>
      <c r="G289" s="201">
        <v>1064829</v>
      </c>
      <c r="H289" s="201">
        <v>0</v>
      </c>
      <c r="I289" s="201">
        <v>0</v>
      </c>
      <c r="J289" s="201">
        <v>0</v>
      </c>
    </row>
    <row r="290" spans="1:10" s="5" customFormat="1" ht="13.5" customHeight="1">
      <c r="A290" s="52" t="s">
        <v>97</v>
      </c>
      <c r="B290" s="286" t="s">
        <v>816</v>
      </c>
      <c r="C290" s="286" t="s">
        <v>674</v>
      </c>
      <c r="D290" s="201">
        <v>2137849</v>
      </c>
      <c r="E290" s="201">
        <v>0</v>
      </c>
      <c r="F290" s="201"/>
      <c r="G290" s="201">
        <v>2137682</v>
      </c>
      <c r="H290" s="201">
        <v>0</v>
      </c>
      <c r="I290" s="201">
        <v>0</v>
      </c>
      <c r="J290" s="201">
        <v>0</v>
      </c>
    </row>
    <row r="291" spans="1:10" s="5" customFormat="1" ht="13.5" customHeight="1">
      <c r="A291" s="52" t="s">
        <v>98</v>
      </c>
      <c r="B291" s="286" t="s">
        <v>816</v>
      </c>
      <c r="C291" s="286" t="s">
        <v>674</v>
      </c>
      <c r="D291" s="201">
        <v>1273766</v>
      </c>
      <c r="E291" s="201">
        <v>0</v>
      </c>
      <c r="F291" s="201"/>
      <c r="G291" s="201">
        <v>1273698</v>
      </c>
      <c r="H291" s="201">
        <v>0</v>
      </c>
      <c r="I291" s="201">
        <v>0</v>
      </c>
      <c r="J291" s="201">
        <v>0</v>
      </c>
    </row>
    <row r="292" spans="1:10" s="5" customFormat="1" ht="13.5" customHeight="1">
      <c r="A292" s="52" t="s">
        <v>99</v>
      </c>
      <c r="B292" s="286" t="s">
        <v>816</v>
      </c>
      <c r="C292" s="286" t="s">
        <v>674</v>
      </c>
      <c r="D292" s="201">
        <v>1287733</v>
      </c>
      <c r="E292" s="201">
        <v>0</v>
      </c>
      <c r="F292" s="201"/>
      <c r="G292" s="201">
        <v>1287639</v>
      </c>
      <c r="H292" s="201">
        <v>0</v>
      </c>
      <c r="I292" s="201">
        <v>0</v>
      </c>
      <c r="J292" s="201">
        <v>0</v>
      </c>
    </row>
    <row r="293" spans="1:10" s="5" customFormat="1" ht="13.5" customHeight="1">
      <c r="A293" s="52" t="s">
        <v>100</v>
      </c>
      <c r="B293" s="286" t="s">
        <v>816</v>
      </c>
      <c r="C293" s="286" t="s">
        <v>674</v>
      </c>
      <c r="D293" s="201">
        <v>1305326</v>
      </c>
      <c r="E293" s="201">
        <v>0</v>
      </c>
      <c r="F293" s="201"/>
      <c r="G293" s="201">
        <v>1305255</v>
      </c>
      <c r="H293" s="201">
        <v>0</v>
      </c>
      <c r="I293" s="201">
        <v>0</v>
      </c>
      <c r="J293" s="201">
        <v>0</v>
      </c>
    </row>
    <row r="294" spans="1:10" s="5" customFormat="1" ht="13.5" customHeight="1">
      <c r="A294" s="52" t="s">
        <v>101</v>
      </c>
      <c r="B294" s="286" t="s">
        <v>816</v>
      </c>
      <c r="C294" s="286" t="s">
        <v>674</v>
      </c>
      <c r="D294" s="201">
        <v>54105</v>
      </c>
      <c r="E294" s="201">
        <v>0</v>
      </c>
      <c r="F294" s="201"/>
      <c r="G294" s="201">
        <v>55755</v>
      </c>
      <c r="H294" s="201">
        <v>13035</v>
      </c>
      <c r="I294" s="201">
        <v>0</v>
      </c>
      <c r="J294" s="201">
        <v>0</v>
      </c>
    </row>
    <row r="295" spans="1:10" s="5" customFormat="1" ht="13.5" customHeight="1">
      <c r="A295" s="52" t="s">
        <v>102</v>
      </c>
      <c r="B295" s="286" t="s">
        <v>816</v>
      </c>
      <c r="C295" s="286" t="s">
        <v>674</v>
      </c>
      <c r="D295" s="201">
        <v>118034</v>
      </c>
      <c r="E295" s="201">
        <v>0</v>
      </c>
      <c r="F295" s="201"/>
      <c r="G295" s="201">
        <v>130783</v>
      </c>
      <c r="H295" s="201">
        <v>6586</v>
      </c>
      <c r="I295" s="201">
        <v>0</v>
      </c>
      <c r="J295" s="201">
        <v>0</v>
      </c>
    </row>
    <row r="296" spans="1:10" s="5" customFormat="1" ht="13.5" customHeight="1">
      <c r="A296" s="52" t="s">
        <v>103</v>
      </c>
      <c r="B296" s="286" t="s">
        <v>816</v>
      </c>
      <c r="C296" s="286" t="s">
        <v>674</v>
      </c>
      <c r="D296" s="201">
        <v>281704</v>
      </c>
      <c r="E296" s="201">
        <v>0</v>
      </c>
      <c r="F296" s="201"/>
      <c r="G296" s="201">
        <v>305239</v>
      </c>
      <c r="H296" s="201">
        <v>2059</v>
      </c>
      <c r="I296" s="201">
        <v>-8095</v>
      </c>
      <c r="J296" s="201">
        <v>-2755</v>
      </c>
    </row>
    <row r="297" spans="1:10" s="5" customFormat="1" ht="13.5" customHeight="1">
      <c r="A297" s="52" t="s">
        <v>104</v>
      </c>
      <c r="B297" s="286" t="s">
        <v>816</v>
      </c>
      <c r="C297" s="286" t="s">
        <v>674</v>
      </c>
      <c r="D297" s="201">
        <v>155602</v>
      </c>
      <c r="E297" s="201">
        <v>0</v>
      </c>
      <c r="F297" s="201"/>
      <c r="G297" s="201">
        <v>155363</v>
      </c>
      <c r="H297" s="201">
        <v>5653</v>
      </c>
      <c r="I297" s="201">
        <v>-4191</v>
      </c>
      <c r="J297" s="201">
        <v>683</v>
      </c>
    </row>
    <row r="298" spans="1:10" s="5" customFormat="1" ht="13.5" customHeight="1">
      <c r="A298" s="52" t="s">
        <v>105</v>
      </c>
      <c r="B298" s="286" t="s">
        <v>816</v>
      </c>
      <c r="C298" s="286" t="s">
        <v>674</v>
      </c>
      <c r="D298" s="201">
        <v>292157</v>
      </c>
      <c r="E298" s="201">
        <v>0</v>
      </c>
      <c r="F298" s="201"/>
      <c r="G298" s="201">
        <v>310140</v>
      </c>
      <c r="H298" s="201">
        <v>26109</v>
      </c>
      <c r="I298" s="201">
        <v>-5218</v>
      </c>
      <c r="J298" s="201">
        <v>5614</v>
      </c>
    </row>
    <row r="299" spans="1:10" s="5" customFormat="1" ht="13.5" customHeight="1">
      <c r="A299" s="52" t="s">
        <v>106</v>
      </c>
      <c r="B299" s="286" t="s">
        <v>816</v>
      </c>
      <c r="C299" s="286" t="s">
        <v>674</v>
      </c>
      <c r="D299" s="201">
        <v>113861</v>
      </c>
      <c r="E299" s="201">
        <v>0</v>
      </c>
      <c r="F299" s="201"/>
      <c r="G299" s="201">
        <v>114782</v>
      </c>
      <c r="H299" s="201">
        <v>5408</v>
      </c>
      <c r="I299" s="201">
        <v>0</v>
      </c>
      <c r="J299" s="201">
        <v>-943</v>
      </c>
    </row>
    <row r="300" spans="1:10" s="5" customFormat="1" ht="13.5" customHeight="1">
      <c r="A300" s="52" t="s">
        <v>107</v>
      </c>
      <c r="B300" s="286" t="s">
        <v>816</v>
      </c>
      <c r="C300" s="286" t="s">
        <v>674</v>
      </c>
      <c r="D300" s="201">
        <v>543330</v>
      </c>
      <c r="E300" s="201">
        <v>0</v>
      </c>
      <c r="F300" s="201"/>
      <c r="G300" s="201">
        <v>554760</v>
      </c>
      <c r="H300" s="201">
        <v>48116</v>
      </c>
      <c r="I300" s="201">
        <v>-2609</v>
      </c>
      <c r="J300" s="201">
        <v>6186</v>
      </c>
    </row>
    <row r="301" spans="1:10" s="5" customFormat="1" ht="13.5" customHeight="1">
      <c r="A301" s="52" t="s">
        <v>108</v>
      </c>
      <c r="B301" s="286" t="s">
        <v>816</v>
      </c>
      <c r="C301" s="286" t="s">
        <v>674</v>
      </c>
      <c r="D301" s="201">
        <v>1321178</v>
      </c>
      <c r="E301" s="201">
        <v>96</v>
      </c>
      <c r="F301" s="201"/>
      <c r="G301" s="201">
        <v>1346099</v>
      </c>
      <c r="H301" s="201">
        <v>35418</v>
      </c>
      <c r="I301" s="201">
        <v>0</v>
      </c>
      <c r="J301" s="201">
        <v>21548</v>
      </c>
    </row>
    <row r="302" spans="1:10" s="5" customFormat="1" ht="13.5" customHeight="1">
      <c r="A302" s="52" t="s">
        <v>109</v>
      </c>
      <c r="B302" s="286" t="s">
        <v>816</v>
      </c>
      <c r="C302" s="286" t="s">
        <v>674</v>
      </c>
      <c r="D302" s="201">
        <v>464674</v>
      </c>
      <c r="E302" s="201">
        <v>0</v>
      </c>
      <c r="F302" s="201"/>
      <c r="G302" s="201">
        <v>481383</v>
      </c>
      <c r="H302" s="201">
        <v>2590</v>
      </c>
      <c r="I302" s="201">
        <v>0</v>
      </c>
      <c r="J302" s="201">
        <v>-3346</v>
      </c>
    </row>
    <row r="303" spans="1:10" s="5" customFormat="1" ht="13.5" customHeight="1">
      <c r="A303" s="52" t="s">
        <v>110</v>
      </c>
      <c r="B303" s="286" t="s">
        <v>816</v>
      </c>
      <c r="C303" s="286" t="s">
        <v>674</v>
      </c>
      <c r="D303" s="201">
        <v>1363888</v>
      </c>
      <c r="E303" s="201">
        <v>0</v>
      </c>
      <c r="F303" s="201"/>
      <c r="G303" s="201">
        <v>2504678</v>
      </c>
      <c r="H303" s="201">
        <v>376497</v>
      </c>
      <c r="I303" s="201">
        <v>0</v>
      </c>
      <c r="J303" s="201">
        <v>15823</v>
      </c>
    </row>
    <row r="304" spans="1:10" s="5" customFormat="1" ht="13.5" customHeight="1">
      <c r="A304" s="52" t="s">
        <v>111</v>
      </c>
      <c r="B304" s="286" t="s">
        <v>816</v>
      </c>
      <c r="C304" s="286" t="s">
        <v>674</v>
      </c>
      <c r="D304" s="201">
        <v>1321334</v>
      </c>
      <c r="E304" s="201">
        <v>0</v>
      </c>
      <c r="F304" s="201"/>
      <c r="G304" s="201">
        <v>2277538</v>
      </c>
      <c r="H304" s="201">
        <v>169226</v>
      </c>
      <c r="I304" s="201">
        <v>-6275</v>
      </c>
      <c r="J304" s="201">
        <v>140184</v>
      </c>
    </row>
    <row r="305" spans="1:10" s="5" customFormat="1" ht="13.5" customHeight="1">
      <c r="A305" s="52" t="s">
        <v>112</v>
      </c>
      <c r="B305" s="286" t="s">
        <v>816</v>
      </c>
      <c r="C305" s="286" t="s">
        <v>674</v>
      </c>
      <c r="D305" s="201">
        <v>387307</v>
      </c>
      <c r="E305" s="201">
        <v>0</v>
      </c>
      <c r="F305" s="201"/>
      <c r="G305" s="201">
        <v>1110630</v>
      </c>
      <c r="H305" s="201">
        <v>44808</v>
      </c>
      <c r="I305" s="201">
        <v>0</v>
      </c>
      <c r="J305" s="201">
        <v>53273</v>
      </c>
    </row>
    <row r="306" spans="1:10" s="5" customFormat="1" ht="13.5" customHeight="1">
      <c r="A306" s="52" t="s">
        <v>113</v>
      </c>
      <c r="B306" s="286" t="s">
        <v>816</v>
      </c>
      <c r="C306" s="286" t="s">
        <v>674</v>
      </c>
      <c r="D306" s="201">
        <v>611604</v>
      </c>
      <c r="E306" s="201">
        <v>0</v>
      </c>
      <c r="F306" s="201"/>
      <c r="G306" s="201">
        <v>624110</v>
      </c>
      <c r="H306" s="201">
        <v>1908</v>
      </c>
      <c r="I306" s="201">
        <v>0</v>
      </c>
      <c r="J306" s="201">
        <v>-524</v>
      </c>
    </row>
    <row r="307" spans="1:10" s="5" customFormat="1" ht="13.5" customHeight="1">
      <c r="A307" s="52" t="s">
        <v>114</v>
      </c>
      <c r="B307" s="286" t="s">
        <v>816</v>
      </c>
      <c r="C307" s="286" t="s">
        <v>674</v>
      </c>
      <c r="D307" s="201">
        <v>473691</v>
      </c>
      <c r="E307" s="201">
        <v>0</v>
      </c>
      <c r="F307" s="201"/>
      <c r="G307" s="201">
        <v>544226</v>
      </c>
      <c r="H307" s="201">
        <v>2032</v>
      </c>
      <c r="I307" s="201">
        <v>0</v>
      </c>
      <c r="J307" s="201">
        <v>-6321</v>
      </c>
    </row>
    <row r="308" spans="1:10" s="5" customFormat="1" ht="13.5" customHeight="1">
      <c r="A308" s="52" t="s">
        <v>115</v>
      </c>
      <c r="B308" s="286" t="s">
        <v>816</v>
      </c>
      <c r="C308" s="286" t="s">
        <v>674</v>
      </c>
      <c r="D308" s="201">
        <v>563387</v>
      </c>
      <c r="E308" s="201">
        <v>0</v>
      </c>
      <c r="F308" s="201"/>
      <c r="G308" s="201">
        <v>1702389</v>
      </c>
      <c r="H308" s="201">
        <v>69946</v>
      </c>
      <c r="I308" s="201">
        <v>-12074</v>
      </c>
      <c r="J308" s="201">
        <v>-9691</v>
      </c>
    </row>
    <row r="309" spans="1:10" s="5" customFormat="1" ht="13.5" customHeight="1">
      <c r="A309" s="52" t="s">
        <v>116</v>
      </c>
      <c r="B309" s="286" t="s">
        <v>816</v>
      </c>
      <c r="C309" s="286" t="s">
        <v>674</v>
      </c>
      <c r="D309" s="201">
        <v>499069</v>
      </c>
      <c r="E309" s="201">
        <v>9651</v>
      </c>
      <c r="F309" s="201"/>
      <c r="G309" s="201">
        <v>497636</v>
      </c>
      <c r="H309" s="201">
        <v>6532</v>
      </c>
      <c r="I309" s="201">
        <v>0</v>
      </c>
      <c r="J309" s="201">
        <v>-5448</v>
      </c>
    </row>
    <row r="310" spans="1:10" s="5" customFormat="1" ht="13.5" customHeight="1">
      <c r="A310" s="52" t="s">
        <v>117</v>
      </c>
      <c r="B310" s="286" t="s">
        <v>816</v>
      </c>
      <c r="C310" s="286" t="s">
        <v>674</v>
      </c>
      <c r="D310" s="201">
        <v>292456</v>
      </c>
      <c r="E310" s="201">
        <v>0</v>
      </c>
      <c r="F310" s="201"/>
      <c r="G310" s="201">
        <v>296636</v>
      </c>
      <c r="H310" s="201">
        <v>0</v>
      </c>
      <c r="I310" s="201">
        <v>-3134</v>
      </c>
      <c r="J310" s="201">
        <v>-7962</v>
      </c>
    </row>
    <row r="311" spans="1:10" s="5" customFormat="1" ht="13.5" customHeight="1">
      <c r="A311" s="52" t="s">
        <v>119</v>
      </c>
      <c r="B311" s="286" t="s">
        <v>816</v>
      </c>
      <c r="C311" s="286" t="s">
        <v>674</v>
      </c>
      <c r="D311" s="201">
        <v>371617</v>
      </c>
      <c r="E311" s="201">
        <v>0</v>
      </c>
      <c r="F311" s="201"/>
      <c r="G311" s="201">
        <v>426782</v>
      </c>
      <c r="H311" s="201">
        <v>7308</v>
      </c>
      <c r="I311" s="201">
        <v>-12316</v>
      </c>
      <c r="J311" s="201">
        <v>3186</v>
      </c>
    </row>
    <row r="312" spans="1:10" s="5" customFormat="1" ht="13.5" customHeight="1">
      <c r="A312" s="52" t="s">
        <v>120</v>
      </c>
      <c r="B312" s="286" t="s">
        <v>816</v>
      </c>
      <c r="C312" s="286" t="s">
        <v>674</v>
      </c>
      <c r="D312" s="201">
        <v>1019116</v>
      </c>
      <c r="E312" s="201">
        <v>0</v>
      </c>
      <c r="F312" s="201"/>
      <c r="G312" s="201">
        <v>1101403</v>
      </c>
      <c r="H312" s="201">
        <v>256774</v>
      </c>
      <c r="I312" s="201">
        <v>-16865</v>
      </c>
      <c r="J312" s="201">
        <v>-35802</v>
      </c>
    </row>
    <row r="313" spans="1:10" s="5" customFormat="1" ht="13.5" customHeight="1">
      <c r="A313" s="52" t="s">
        <v>121</v>
      </c>
      <c r="B313" s="286" t="s">
        <v>816</v>
      </c>
      <c r="C313" s="286" t="s">
        <v>674</v>
      </c>
      <c r="D313" s="201">
        <v>518572</v>
      </c>
      <c r="E313" s="201">
        <v>0</v>
      </c>
      <c r="F313" s="201"/>
      <c r="G313" s="201">
        <v>903148</v>
      </c>
      <c r="H313" s="201">
        <v>88414</v>
      </c>
      <c r="I313" s="201">
        <v>-16232</v>
      </c>
      <c r="J313" s="201">
        <v>-13927</v>
      </c>
    </row>
    <row r="314" spans="1:10" s="5" customFormat="1" ht="13.5" customHeight="1">
      <c r="A314" s="52" t="s">
        <v>122</v>
      </c>
      <c r="B314" s="286" t="s">
        <v>816</v>
      </c>
      <c r="C314" s="286" t="s">
        <v>674</v>
      </c>
      <c r="D314" s="201">
        <v>1031345</v>
      </c>
      <c r="E314" s="201">
        <v>0</v>
      </c>
      <c r="F314" s="201"/>
      <c r="G314" s="201">
        <v>1061854</v>
      </c>
      <c r="H314" s="201">
        <v>17186</v>
      </c>
      <c r="I314" s="201">
        <v>0</v>
      </c>
      <c r="J314" s="201">
        <v>1832</v>
      </c>
    </row>
    <row r="315" spans="1:10" s="5" customFormat="1" ht="13.5" customHeight="1">
      <c r="A315" s="52" t="s">
        <v>123</v>
      </c>
      <c r="B315" s="286" t="s">
        <v>816</v>
      </c>
      <c r="C315" s="286" t="s">
        <v>674</v>
      </c>
      <c r="D315" s="201">
        <v>1147344</v>
      </c>
      <c r="E315" s="201">
        <v>0</v>
      </c>
      <c r="F315" s="201"/>
      <c r="G315" s="201">
        <v>1155256</v>
      </c>
      <c r="H315" s="201">
        <v>41116</v>
      </c>
      <c r="I315" s="201">
        <v>0</v>
      </c>
      <c r="J315" s="201">
        <v>-19808</v>
      </c>
    </row>
    <row r="316" spans="1:10" s="5" customFormat="1" ht="13.5" customHeight="1">
      <c r="A316" s="52" t="s">
        <v>124</v>
      </c>
      <c r="B316" s="286" t="s">
        <v>816</v>
      </c>
      <c r="C316" s="286" t="s">
        <v>674</v>
      </c>
      <c r="D316" s="201">
        <v>81634</v>
      </c>
      <c r="E316" s="201">
        <v>0</v>
      </c>
      <c r="F316" s="201"/>
      <c r="G316" s="201">
        <v>86886</v>
      </c>
      <c r="H316" s="201">
        <v>10581</v>
      </c>
      <c r="I316" s="201">
        <v>0</v>
      </c>
      <c r="J316" s="201">
        <v>-1146</v>
      </c>
    </row>
    <row r="317" spans="1:10" s="5" customFormat="1" ht="13.5" customHeight="1">
      <c r="A317" s="52" t="s">
        <v>126</v>
      </c>
      <c r="B317" s="286" t="s">
        <v>816</v>
      </c>
      <c r="C317" s="286" t="s">
        <v>674</v>
      </c>
      <c r="D317" s="201">
        <v>262200</v>
      </c>
      <c r="E317" s="201">
        <v>0</v>
      </c>
      <c r="F317" s="201"/>
      <c r="G317" s="201">
        <v>270082</v>
      </c>
      <c r="H317" s="201">
        <v>3749</v>
      </c>
      <c r="I317" s="201">
        <v>-3108</v>
      </c>
      <c r="J317" s="201">
        <v>-6885</v>
      </c>
    </row>
    <row r="318" spans="1:10" s="5" customFormat="1" ht="13.5" customHeight="1">
      <c r="A318" s="52" t="s">
        <v>127</v>
      </c>
      <c r="B318" s="286" t="s">
        <v>816</v>
      </c>
      <c r="C318" s="286" t="s">
        <v>674</v>
      </c>
      <c r="D318" s="201">
        <v>394977</v>
      </c>
      <c r="E318" s="201">
        <v>0</v>
      </c>
      <c r="F318" s="201"/>
      <c r="G318" s="201">
        <v>398320</v>
      </c>
      <c r="H318" s="201">
        <v>15781</v>
      </c>
      <c r="I318" s="201">
        <v>0</v>
      </c>
      <c r="J318" s="201">
        <v>-2695</v>
      </c>
    </row>
    <row r="319" spans="1:10" s="5" customFormat="1" ht="13.5" customHeight="1">
      <c r="A319" s="52" t="s">
        <v>128</v>
      </c>
      <c r="B319" s="286" t="s">
        <v>816</v>
      </c>
      <c r="C319" s="286" t="s">
        <v>674</v>
      </c>
      <c r="D319" s="201">
        <v>1659680</v>
      </c>
      <c r="E319" s="201">
        <v>0</v>
      </c>
      <c r="F319" s="201"/>
      <c r="G319" s="201">
        <v>1659666</v>
      </c>
      <c r="H319" s="201">
        <v>0</v>
      </c>
      <c r="I319" s="201">
        <v>0</v>
      </c>
      <c r="J319" s="201">
        <v>0</v>
      </c>
    </row>
    <row r="320" spans="1:10" s="5" customFormat="1" ht="13.5" customHeight="1">
      <c r="A320" s="52" t="s">
        <v>1111</v>
      </c>
      <c r="B320" s="286" t="s">
        <v>816</v>
      </c>
      <c r="C320" s="286" t="s">
        <v>674</v>
      </c>
      <c r="D320" s="201">
        <v>690885</v>
      </c>
      <c r="E320" s="201">
        <v>0</v>
      </c>
      <c r="F320" s="201"/>
      <c r="G320" s="201">
        <v>722293</v>
      </c>
      <c r="H320" s="201">
        <v>97873</v>
      </c>
      <c r="I320" s="201">
        <v>-12452</v>
      </c>
      <c r="J320" s="201">
        <v>1003</v>
      </c>
    </row>
    <row r="321" spans="1:10" s="5" customFormat="1" ht="13.5" customHeight="1">
      <c r="A321" s="52" t="s">
        <v>1113</v>
      </c>
      <c r="B321" s="286" t="s">
        <v>816</v>
      </c>
      <c r="C321" s="286" t="s">
        <v>674</v>
      </c>
      <c r="D321" s="201">
        <v>923785</v>
      </c>
      <c r="E321" s="201">
        <v>0</v>
      </c>
      <c r="F321" s="201"/>
      <c r="G321" s="201">
        <v>605719</v>
      </c>
      <c r="H321" s="201">
        <v>555435</v>
      </c>
      <c r="I321" s="201">
        <v>-6636</v>
      </c>
      <c r="J321" s="201">
        <v>-1826</v>
      </c>
    </row>
    <row r="322" spans="1:10" s="5" customFormat="1" ht="13.5" customHeight="1">
      <c r="A322" s="52" t="s">
        <v>290</v>
      </c>
      <c r="B322" s="286" t="s">
        <v>816</v>
      </c>
      <c r="C322" s="286" t="s">
        <v>674</v>
      </c>
      <c r="D322" s="201">
        <v>1087477</v>
      </c>
      <c r="E322" s="201">
        <v>0</v>
      </c>
      <c r="F322" s="201"/>
      <c r="G322" s="201">
        <v>752267</v>
      </c>
      <c r="H322" s="201">
        <v>521194</v>
      </c>
      <c r="I322" s="201">
        <v>-4000</v>
      </c>
      <c r="J322" s="201">
        <v>-39554</v>
      </c>
    </row>
    <row r="323" spans="1:10" s="5" customFormat="1" ht="13.5" customHeight="1">
      <c r="A323" s="52" t="s">
        <v>220</v>
      </c>
      <c r="B323" s="286" t="s">
        <v>816</v>
      </c>
      <c r="C323" s="286" t="s">
        <v>674</v>
      </c>
      <c r="D323" s="201">
        <v>502499</v>
      </c>
      <c r="E323" s="201">
        <v>0</v>
      </c>
      <c r="F323" s="201"/>
      <c r="G323" s="201">
        <v>374868</v>
      </c>
      <c r="H323" s="201">
        <v>239799</v>
      </c>
      <c r="I323" s="201">
        <v>-6769</v>
      </c>
      <c r="J323" s="201">
        <v>-7295</v>
      </c>
    </row>
    <row r="324" spans="1:10" s="5" customFormat="1" ht="13.5" customHeight="1">
      <c r="A324" s="52" t="s">
        <v>306</v>
      </c>
      <c r="B324" s="286" t="s">
        <v>816</v>
      </c>
      <c r="C324" s="286" t="s">
        <v>674</v>
      </c>
      <c r="D324" s="201">
        <v>573327</v>
      </c>
      <c r="E324" s="201">
        <v>0</v>
      </c>
      <c r="F324" s="201"/>
      <c r="G324" s="201">
        <v>478656</v>
      </c>
      <c r="H324" s="201">
        <v>249910</v>
      </c>
      <c r="I324" s="201">
        <v>0</v>
      </c>
      <c r="J324" s="201">
        <v>603</v>
      </c>
    </row>
    <row r="325" spans="1:10" s="5" customFormat="1" ht="13.5" customHeight="1">
      <c r="A325" s="52" t="s">
        <v>221</v>
      </c>
      <c r="B325" s="286" t="s">
        <v>816</v>
      </c>
      <c r="C325" s="286" t="s">
        <v>674</v>
      </c>
      <c r="D325" s="201">
        <v>285126</v>
      </c>
      <c r="E325" s="201">
        <v>0</v>
      </c>
      <c r="F325" s="201"/>
      <c r="G325" s="201">
        <v>295139</v>
      </c>
      <c r="H325" s="201">
        <v>27773</v>
      </c>
      <c r="I325" s="201">
        <v>-11658</v>
      </c>
      <c r="J325" s="201">
        <v>-2637</v>
      </c>
    </row>
    <row r="326" spans="1:10" s="5" customFormat="1" ht="13.5" customHeight="1">
      <c r="A326" s="52" t="s">
        <v>307</v>
      </c>
      <c r="B326" s="286" t="s">
        <v>816</v>
      </c>
      <c r="C326" s="286" t="s">
        <v>674</v>
      </c>
      <c r="D326" s="201">
        <v>1122475</v>
      </c>
      <c r="E326" s="201">
        <v>0</v>
      </c>
      <c r="F326" s="201"/>
      <c r="G326" s="201">
        <v>850634</v>
      </c>
      <c r="H326" s="201">
        <v>448509</v>
      </c>
      <c r="I326" s="201">
        <v>-2206</v>
      </c>
      <c r="J326" s="201">
        <v>59325</v>
      </c>
    </row>
    <row r="327" spans="1:10" s="5" customFormat="1" ht="13.5" customHeight="1">
      <c r="A327" s="52" t="s">
        <v>222</v>
      </c>
      <c r="B327" s="286" t="s">
        <v>816</v>
      </c>
      <c r="C327" s="286" t="s">
        <v>674</v>
      </c>
      <c r="D327" s="201">
        <v>232429</v>
      </c>
      <c r="E327" s="201">
        <v>192</v>
      </c>
      <c r="F327" s="201"/>
      <c r="G327" s="201">
        <v>202679</v>
      </c>
      <c r="H327" s="201">
        <v>51176</v>
      </c>
      <c r="I327" s="201">
        <v>-1327</v>
      </c>
      <c r="J327" s="201">
        <v>-2459</v>
      </c>
    </row>
    <row r="328" spans="1:10" s="5" customFormat="1" ht="13.5" customHeight="1">
      <c r="A328" s="52" t="s">
        <v>223</v>
      </c>
      <c r="B328" s="286" t="s">
        <v>816</v>
      </c>
      <c r="C328" s="286" t="s">
        <v>674</v>
      </c>
      <c r="D328" s="201">
        <v>669391</v>
      </c>
      <c r="E328" s="201">
        <v>389</v>
      </c>
      <c r="F328" s="201"/>
      <c r="G328" s="201">
        <v>478090</v>
      </c>
      <c r="H328" s="201">
        <v>282477</v>
      </c>
      <c r="I328" s="201">
        <v>-1374</v>
      </c>
      <c r="J328" s="201">
        <v>-6504</v>
      </c>
    </row>
    <row r="329" spans="1:10" s="5" customFormat="1" ht="13.5" customHeight="1">
      <c r="A329" s="52" t="s">
        <v>224</v>
      </c>
      <c r="B329" s="286" t="s">
        <v>816</v>
      </c>
      <c r="C329" s="286" t="s">
        <v>674</v>
      </c>
      <c r="D329" s="201">
        <v>586925</v>
      </c>
      <c r="E329" s="201">
        <v>0</v>
      </c>
      <c r="F329" s="201"/>
      <c r="G329" s="201">
        <v>449294</v>
      </c>
      <c r="H329" s="201">
        <v>205627</v>
      </c>
      <c r="I329" s="201">
        <v>0</v>
      </c>
      <c r="J329" s="201">
        <v>-1910</v>
      </c>
    </row>
    <row r="330" spans="1:10" s="5" customFormat="1" ht="13.5" customHeight="1">
      <c r="A330" s="52" t="s">
        <v>225</v>
      </c>
      <c r="B330" s="286" t="s">
        <v>816</v>
      </c>
      <c r="C330" s="286" t="s">
        <v>674</v>
      </c>
      <c r="D330" s="201">
        <v>1191784</v>
      </c>
      <c r="E330" s="201">
        <v>7996</v>
      </c>
      <c r="F330" s="201"/>
      <c r="G330" s="201">
        <v>1160623</v>
      </c>
      <c r="H330" s="201">
        <v>80500</v>
      </c>
      <c r="I330" s="201">
        <v>0</v>
      </c>
      <c r="J330" s="201">
        <v>-23102</v>
      </c>
    </row>
    <row r="331" spans="1:10" s="5" customFormat="1" ht="13.5" customHeight="1">
      <c r="A331" s="52" t="s">
        <v>226</v>
      </c>
      <c r="B331" s="286" t="s">
        <v>816</v>
      </c>
      <c r="C331" s="286" t="s">
        <v>674</v>
      </c>
      <c r="D331" s="201">
        <v>1076281</v>
      </c>
      <c r="E331" s="201">
        <v>6887</v>
      </c>
      <c r="F331" s="201"/>
      <c r="G331" s="201">
        <v>1026712</v>
      </c>
      <c r="H331" s="201">
        <v>80844</v>
      </c>
      <c r="I331" s="201">
        <v>0</v>
      </c>
      <c r="J331" s="201">
        <v>-21259</v>
      </c>
    </row>
    <row r="332" spans="1:10" s="5" customFormat="1" ht="13.5" customHeight="1">
      <c r="A332" s="52" t="s">
        <v>227</v>
      </c>
      <c r="B332" s="286" t="s">
        <v>816</v>
      </c>
      <c r="C332" s="286" t="s">
        <v>674</v>
      </c>
      <c r="D332" s="201">
        <v>1975058</v>
      </c>
      <c r="E332" s="201">
        <v>13227</v>
      </c>
      <c r="F332" s="201"/>
      <c r="G332" s="201">
        <v>1878099</v>
      </c>
      <c r="H332" s="201">
        <v>145004</v>
      </c>
      <c r="I332" s="201">
        <v>-1818</v>
      </c>
      <c r="J332" s="201">
        <v>-14039</v>
      </c>
    </row>
    <row r="333" spans="1:10" s="5" customFormat="1" ht="13.5" customHeight="1">
      <c r="A333" s="52" t="s">
        <v>228</v>
      </c>
      <c r="B333" s="286" t="s">
        <v>816</v>
      </c>
      <c r="C333" s="286" t="s">
        <v>674</v>
      </c>
      <c r="D333" s="201">
        <v>1597467</v>
      </c>
      <c r="E333" s="201">
        <v>13373</v>
      </c>
      <c r="F333" s="201"/>
      <c r="G333" s="201">
        <v>1522162</v>
      </c>
      <c r="H333" s="201">
        <v>235878</v>
      </c>
      <c r="I333" s="201">
        <v>-17947</v>
      </c>
      <c r="J333" s="201">
        <v>-16282</v>
      </c>
    </row>
    <row r="334" spans="1:10" s="5" customFormat="1" ht="13.5" customHeight="1">
      <c r="A334" s="52" t="s">
        <v>1183</v>
      </c>
      <c r="B334" s="286" t="s">
        <v>816</v>
      </c>
      <c r="C334" s="286" t="s">
        <v>674</v>
      </c>
      <c r="D334" s="201">
        <v>160873</v>
      </c>
      <c r="E334" s="201">
        <v>0</v>
      </c>
      <c r="F334" s="201"/>
      <c r="G334" s="201">
        <v>164059</v>
      </c>
      <c r="H334" s="201">
        <v>6938</v>
      </c>
      <c r="I334" s="201">
        <v>0</v>
      </c>
      <c r="J334" s="201">
        <v>-971</v>
      </c>
    </row>
    <row r="335" spans="1:10" s="5" customFormat="1" ht="13.5" customHeight="1">
      <c r="A335" s="52" t="s">
        <v>1184</v>
      </c>
      <c r="B335" s="286" t="s">
        <v>816</v>
      </c>
      <c r="C335" s="286" t="s">
        <v>674</v>
      </c>
      <c r="D335" s="201">
        <v>307680</v>
      </c>
      <c r="E335" s="201">
        <v>0</v>
      </c>
      <c r="F335" s="201"/>
      <c r="G335" s="201">
        <v>316715</v>
      </c>
      <c r="H335" s="201">
        <v>242</v>
      </c>
      <c r="I335" s="201">
        <v>0</v>
      </c>
      <c r="J335" s="201">
        <v>22</v>
      </c>
    </row>
    <row r="336" spans="1:10" s="5" customFormat="1" ht="13.5" customHeight="1">
      <c r="A336" s="52" t="s">
        <v>1185</v>
      </c>
      <c r="B336" s="286" t="s">
        <v>816</v>
      </c>
      <c r="C336" s="286" t="s">
        <v>674</v>
      </c>
      <c r="D336" s="201">
        <v>407835</v>
      </c>
      <c r="E336" s="201">
        <v>0</v>
      </c>
      <c r="F336" s="201"/>
      <c r="G336" s="201">
        <v>414654</v>
      </c>
      <c r="H336" s="201">
        <v>449</v>
      </c>
      <c r="I336" s="201">
        <v>0</v>
      </c>
      <c r="J336" s="201">
        <v>-1532</v>
      </c>
    </row>
    <row r="337" spans="1:10" s="5" customFormat="1" ht="13.5" customHeight="1">
      <c r="A337" s="52" t="s">
        <v>1186</v>
      </c>
      <c r="B337" s="286" t="s">
        <v>816</v>
      </c>
      <c r="C337" s="286" t="s">
        <v>674</v>
      </c>
      <c r="D337" s="201">
        <v>1171549</v>
      </c>
      <c r="E337" s="201">
        <v>0</v>
      </c>
      <c r="F337" s="201"/>
      <c r="G337" s="201">
        <v>1201798</v>
      </c>
      <c r="H337" s="201">
        <v>2669</v>
      </c>
      <c r="I337" s="201">
        <v>0</v>
      </c>
      <c r="J337" s="201">
        <v>-928</v>
      </c>
    </row>
    <row r="338" spans="1:10" s="5" customFormat="1" ht="13.5" customHeight="1">
      <c r="A338" s="52" t="s">
        <v>1187</v>
      </c>
      <c r="B338" s="286" t="s">
        <v>816</v>
      </c>
      <c r="C338" s="286" t="s">
        <v>674</v>
      </c>
      <c r="D338" s="201">
        <v>0</v>
      </c>
      <c r="E338" s="201">
        <v>0</v>
      </c>
      <c r="F338" s="201"/>
      <c r="G338" s="201">
        <v>0</v>
      </c>
      <c r="H338" s="201">
        <v>0</v>
      </c>
      <c r="I338" s="201">
        <v>0</v>
      </c>
      <c r="J338" s="201">
        <v>0</v>
      </c>
    </row>
    <row r="339" spans="1:10" s="5" customFormat="1" ht="13.5" customHeight="1">
      <c r="A339" s="52" t="s">
        <v>1188</v>
      </c>
      <c r="B339" s="286" t="s">
        <v>816</v>
      </c>
      <c r="C339" s="286" t="s">
        <v>674</v>
      </c>
      <c r="D339" s="201">
        <v>872608</v>
      </c>
      <c r="E339" s="201">
        <v>0</v>
      </c>
      <c r="F339" s="201"/>
      <c r="G339" s="201">
        <v>877459</v>
      </c>
      <c r="H339" s="201">
        <v>74867</v>
      </c>
      <c r="I339" s="201">
        <v>0</v>
      </c>
      <c r="J339" s="201">
        <v>0</v>
      </c>
    </row>
    <row r="340" spans="1:10" s="5" customFormat="1" ht="13.5" customHeight="1">
      <c r="A340" s="52" t="s">
        <v>294</v>
      </c>
      <c r="B340" s="286" t="s">
        <v>816</v>
      </c>
      <c r="C340" s="286" t="s">
        <v>674</v>
      </c>
      <c r="D340" s="201">
        <v>861233</v>
      </c>
      <c r="E340" s="201">
        <v>0</v>
      </c>
      <c r="F340" s="201"/>
      <c r="G340" s="201">
        <v>865813</v>
      </c>
      <c r="H340" s="201">
        <v>45611</v>
      </c>
      <c r="I340" s="201">
        <v>0</v>
      </c>
      <c r="J340" s="201">
        <v>0</v>
      </c>
    </row>
    <row r="341" spans="1:10" s="5" customFormat="1" ht="13.5" customHeight="1">
      <c r="A341" s="52" t="s">
        <v>295</v>
      </c>
      <c r="B341" s="286" t="s">
        <v>816</v>
      </c>
      <c r="C341" s="286" t="s">
        <v>674</v>
      </c>
      <c r="D341" s="201">
        <v>450245</v>
      </c>
      <c r="E341" s="201">
        <v>0</v>
      </c>
      <c r="F341" s="201"/>
      <c r="G341" s="201">
        <v>449538</v>
      </c>
      <c r="H341" s="201">
        <v>23903</v>
      </c>
      <c r="I341" s="201">
        <v>0</v>
      </c>
      <c r="J341" s="201">
        <v>0</v>
      </c>
    </row>
    <row r="342" spans="1:10" s="5" customFormat="1" ht="13.5" customHeight="1">
      <c r="A342" s="52" t="s">
        <v>66</v>
      </c>
      <c r="B342" s="286" t="s">
        <v>816</v>
      </c>
      <c r="C342" s="286" t="s">
        <v>674</v>
      </c>
      <c r="D342" s="201">
        <v>786893</v>
      </c>
      <c r="E342" s="201">
        <v>185</v>
      </c>
      <c r="F342" s="201"/>
      <c r="G342" s="201">
        <v>804362</v>
      </c>
      <c r="H342" s="201">
        <v>34703</v>
      </c>
      <c r="I342" s="201">
        <v>-2533</v>
      </c>
      <c r="J342" s="201">
        <v>-30513</v>
      </c>
    </row>
    <row r="343" spans="1:10" s="5" customFormat="1" ht="13.5" customHeight="1">
      <c r="A343" s="52" t="s">
        <v>67</v>
      </c>
      <c r="B343" s="286" t="s">
        <v>816</v>
      </c>
      <c r="C343" s="286" t="s">
        <v>674</v>
      </c>
      <c r="D343" s="201">
        <v>489284</v>
      </c>
      <c r="E343" s="201">
        <v>8</v>
      </c>
      <c r="F343" s="201"/>
      <c r="G343" s="201">
        <v>278275</v>
      </c>
      <c r="H343" s="201">
        <v>227678</v>
      </c>
      <c r="I343" s="201">
        <v>0</v>
      </c>
      <c r="J343" s="201">
        <v>0</v>
      </c>
    </row>
    <row r="344" spans="1:10" s="5" customFormat="1" ht="13.5" customHeight="1">
      <c r="A344" s="52" t="s">
        <v>229</v>
      </c>
      <c r="B344" s="286" t="s">
        <v>816</v>
      </c>
      <c r="C344" s="286" t="s">
        <v>674</v>
      </c>
      <c r="D344" s="201">
        <v>10400334</v>
      </c>
      <c r="E344" s="201">
        <v>0</v>
      </c>
      <c r="F344" s="201"/>
      <c r="G344" s="201">
        <v>10400293</v>
      </c>
      <c r="H344" s="201">
        <v>300446</v>
      </c>
      <c r="I344" s="201">
        <v>0</v>
      </c>
      <c r="J344" s="201">
        <v>0</v>
      </c>
    </row>
    <row r="345" spans="1:10" s="5" customFormat="1" ht="13.5" customHeight="1">
      <c r="A345" s="52" t="s">
        <v>1189</v>
      </c>
      <c r="B345" s="286" t="s">
        <v>816</v>
      </c>
      <c r="C345" s="286" t="s">
        <v>674</v>
      </c>
      <c r="D345" s="201">
        <v>196417</v>
      </c>
      <c r="E345" s="201">
        <v>3669</v>
      </c>
      <c r="F345" s="201"/>
      <c r="G345" s="201">
        <v>215652</v>
      </c>
      <c r="H345" s="201">
        <v>0</v>
      </c>
      <c r="I345" s="201">
        <v>-14833</v>
      </c>
      <c r="J345" s="201">
        <v>-1005</v>
      </c>
    </row>
    <row r="346" spans="1:10" s="5" customFormat="1" ht="13.5" customHeight="1">
      <c r="A346" s="52" t="s">
        <v>1190</v>
      </c>
      <c r="B346" s="286" t="s">
        <v>816</v>
      </c>
      <c r="C346" s="286" t="s">
        <v>674</v>
      </c>
      <c r="D346" s="201">
        <v>521853</v>
      </c>
      <c r="E346" s="201">
        <v>0</v>
      </c>
      <c r="F346" s="201"/>
      <c r="G346" s="201">
        <v>518559</v>
      </c>
      <c r="H346" s="201">
        <v>223969</v>
      </c>
      <c r="I346" s="201">
        <v>-9687</v>
      </c>
      <c r="J346" s="201">
        <v>2063</v>
      </c>
    </row>
    <row r="347" spans="1:10" s="5" customFormat="1" ht="13.5" customHeight="1">
      <c r="A347" s="52" t="s">
        <v>1191</v>
      </c>
      <c r="B347" s="286" t="s">
        <v>816</v>
      </c>
      <c r="C347" s="286" t="s">
        <v>674</v>
      </c>
      <c r="D347" s="201">
        <v>339890</v>
      </c>
      <c r="E347" s="201">
        <v>0</v>
      </c>
      <c r="F347" s="201"/>
      <c r="G347" s="201">
        <v>344053</v>
      </c>
      <c r="H347" s="201">
        <v>98011</v>
      </c>
      <c r="I347" s="201">
        <v>-774</v>
      </c>
      <c r="J347" s="201">
        <v>0</v>
      </c>
    </row>
    <row r="348" spans="1:10" s="5" customFormat="1" ht="13.5" customHeight="1">
      <c r="A348" s="52" t="s">
        <v>1192</v>
      </c>
      <c r="B348" s="286" t="s">
        <v>816</v>
      </c>
      <c r="C348" s="286" t="s">
        <v>674</v>
      </c>
      <c r="D348" s="201">
        <v>273577</v>
      </c>
      <c r="E348" s="201">
        <v>838</v>
      </c>
      <c r="F348" s="201"/>
      <c r="G348" s="201">
        <v>275800</v>
      </c>
      <c r="H348" s="201">
        <v>0</v>
      </c>
      <c r="I348" s="201">
        <v>-10725</v>
      </c>
      <c r="J348" s="201">
        <v>-7867</v>
      </c>
    </row>
    <row r="349" spans="1:10" s="5" customFormat="1" ht="13.5" customHeight="1">
      <c r="A349" s="52" t="s">
        <v>1194</v>
      </c>
      <c r="B349" s="286" t="s">
        <v>816</v>
      </c>
      <c r="C349" s="286" t="s">
        <v>674</v>
      </c>
      <c r="D349" s="201">
        <v>290351</v>
      </c>
      <c r="E349" s="201">
        <v>0</v>
      </c>
      <c r="F349" s="201"/>
      <c r="G349" s="201">
        <v>295246</v>
      </c>
      <c r="H349" s="201">
        <v>87657</v>
      </c>
      <c r="I349" s="201">
        <v>-3007</v>
      </c>
      <c r="J349" s="201">
        <v>0</v>
      </c>
    </row>
    <row r="350" spans="1:10" s="5" customFormat="1" ht="13.5" customHeight="1">
      <c r="A350" s="52" t="s">
        <v>68</v>
      </c>
      <c r="B350" s="286" t="s">
        <v>816</v>
      </c>
      <c r="C350" s="286" t="s">
        <v>674</v>
      </c>
      <c r="D350" s="201">
        <v>264395</v>
      </c>
      <c r="E350" s="201">
        <v>0</v>
      </c>
      <c r="F350" s="201"/>
      <c r="G350" s="201">
        <v>273838</v>
      </c>
      <c r="H350" s="201">
        <v>20498</v>
      </c>
      <c r="I350" s="201">
        <v>-13879</v>
      </c>
      <c r="J350" s="201">
        <v>-426</v>
      </c>
    </row>
    <row r="351" spans="1:10" s="5" customFormat="1" ht="13.5" customHeight="1">
      <c r="A351" s="52" t="s">
        <v>299</v>
      </c>
      <c r="B351" s="286" t="s">
        <v>816</v>
      </c>
      <c r="C351" s="286" t="s">
        <v>674</v>
      </c>
      <c r="D351" s="201">
        <v>632922</v>
      </c>
      <c r="E351" s="201">
        <v>0</v>
      </c>
      <c r="F351" s="201"/>
      <c r="G351" s="201">
        <v>389593</v>
      </c>
      <c r="H351" s="201">
        <v>284823</v>
      </c>
      <c r="I351" s="201">
        <v>0</v>
      </c>
      <c r="J351" s="201">
        <v>0</v>
      </c>
    </row>
    <row r="352" spans="1:10" s="5" customFormat="1" ht="13.5" customHeight="1">
      <c r="A352" s="52" t="s">
        <v>172</v>
      </c>
      <c r="B352" s="286" t="s">
        <v>816</v>
      </c>
      <c r="C352" s="286" t="s">
        <v>674</v>
      </c>
      <c r="D352" s="201">
        <v>409355</v>
      </c>
      <c r="E352" s="201">
        <v>6111</v>
      </c>
      <c r="F352" s="201"/>
      <c r="G352" s="201">
        <v>426430</v>
      </c>
      <c r="H352" s="201">
        <v>5678</v>
      </c>
      <c r="I352" s="201">
        <v>-28407</v>
      </c>
      <c r="J352" s="201">
        <v>-3892</v>
      </c>
    </row>
    <row r="353" spans="1:10" s="5" customFormat="1" ht="13.5" customHeight="1">
      <c r="A353" s="52" t="s">
        <v>1195</v>
      </c>
      <c r="B353" s="286" t="s">
        <v>816</v>
      </c>
      <c r="C353" s="286" t="s">
        <v>674</v>
      </c>
      <c r="D353" s="201">
        <v>531305</v>
      </c>
      <c r="E353" s="201">
        <v>689</v>
      </c>
      <c r="F353" s="201"/>
      <c r="G353" s="201">
        <v>556604</v>
      </c>
      <c r="H353" s="201">
        <v>267</v>
      </c>
      <c r="I353" s="201">
        <v>0</v>
      </c>
      <c r="J353" s="201">
        <v>-5705</v>
      </c>
    </row>
    <row r="354" spans="1:10" s="5" customFormat="1" ht="13.5" customHeight="1">
      <c r="A354" s="52" t="s">
        <v>1196</v>
      </c>
      <c r="B354" s="286" t="s">
        <v>816</v>
      </c>
      <c r="C354" s="286" t="s">
        <v>674</v>
      </c>
      <c r="D354" s="201">
        <v>1025800</v>
      </c>
      <c r="E354" s="201">
        <v>3295</v>
      </c>
      <c r="F354" s="201"/>
      <c r="G354" s="201">
        <v>1045688</v>
      </c>
      <c r="H354" s="201">
        <v>1158</v>
      </c>
      <c r="I354" s="201">
        <v>-59</v>
      </c>
      <c r="J354" s="201">
        <v>-1014</v>
      </c>
    </row>
    <row r="355" spans="1:10" s="5" customFormat="1" ht="13.5" customHeight="1">
      <c r="A355" s="52" t="s">
        <v>1197</v>
      </c>
      <c r="B355" s="286" t="s">
        <v>816</v>
      </c>
      <c r="C355" s="286" t="s">
        <v>674</v>
      </c>
      <c r="D355" s="201">
        <v>236613</v>
      </c>
      <c r="E355" s="201">
        <v>0</v>
      </c>
      <c r="F355" s="201"/>
      <c r="G355" s="201">
        <v>238925</v>
      </c>
      <c r="H355" s="201">
        <v>10994</v>
      </c>
      <c r="I355" s="201">
        <v>0</v>
      </c>
      <c r="J355" s="201">
        <v>0</v>
      </c>
    </row>
    <row r="356" spans="1:10" s="5" customFormat="1" ht="13.5" customHeight="1">
      <c r="A356" s="52" t="s">
        <v>1198</v>
      </c>
      <c r="B356" s="286" t="s">
        <v>816</v>
      </c>
      <c r="C356" s="286" t="s">
        <v>674</v>
      </c>
      <c r="D356" s="201">
        <v>380546</v>
      </c>
      <c r="E356" s="201">
        <v>306</v>
      </c>
      <c r="F356" s="201"/>
      <c r="G356" s="201">
        <v>392252</v>
      </c>
      <c r="H356" s="201">
        <v>8958</v>
      </c>
      <c r="I356" s="201">
        <v>0</v>
      </c>
      <c r="J356" s="201">
        <v>-3126</v>
      </c>
    </row>
    <row r="357" spans="1:10" s="5" customFormat="1" ht="13.5" customHeight="1">
      <c r="A357" s="52" t="s">
        <v>1199</v>
      </c>
      <c r="B357" s="286" t="s">
        <v>816</v>
      </c>
      <c r="C357" s="286" t="s">
        <v>674</v>
      </c>
      <c r="D357" s="201">
        <v>513453</v>
      </c>
      <c r="E357" s="201">
        <v>84</v>
      </c>
      <c r="F357" s="201"/>
      <c r="G357" s="201">
        <v>517932</v>
      </c>
      <c r="H357" s="201">
        <v>10778</v>
      </c>
      <c r="I357" s="201">
        <v>0</v>
      </c>
      <c r="J357" s="201">
        <v>-4612</v>
      </c>
    </row>
    <row r="358" spans="1:10" s="5" customFormat="1" ht="13.5" customHeight="1">
      <c r="A358" s="52" t="s">
        <v>0</v>
      </c>
      <c r="B358" s="286" t="s">
        <v>816</v>
      </c>
      <c r="C358" s="286" t="s">
        <v>674</v>
      </c>
      <c r="D358" s="201">
        <v>760072</v>
      </c>
      <c r="E358" s="201">
        <v>582</v>
      </c>
      <c r="F358" s="201"/>
      <c r="G358" s="201">
        <v>786925</v>
      </c>
      <c r="H358" s="201">
        <v>618</v>
      </c>
      <c r="I358" s="201">
        <v>0</v>
      </c>
      <c r="J358" s="201">
        <v>-6164</v>
      </c>
    </row>
    <row r="359" spans="1:10" s="5" customFormat="1" ht="13.5" customHeight="1">
      <c r="A359" s="52" t="s">
        <v>1</v>
      </c>
      <c r="B359" s="286" t="s">
        <v>816</v>
      </c>
      <c r="C359" s="286" t="s">
        <v>674</v>
      </c>
      <c r="D359" s="201">
        <v>1511081</v>
      </c>
      <c r="E359" s="201">
        <v>1191</v>
      </c>
      <c r="F359" s="201"/>
      <c r="G359" s="201">
        <v>1519349</v>
      </c>
      <c r="H359" s="201">
        <v>45362</v>
      </c>
      <c r="I359" s="201">
        <v>0</v>
      </c>
      <c r="J359" s="201">
        <v>-6490</v>
      </c>
    </row>
    <row r="360" spans="1:10" s="5" customFormat="1" ht="13.5" customHeight="1">
      <c r="A360" s="52" t="s">
        <v>2</v>
      </c>
      <c r="B360" s="286" t="s">
        <v>816</v>
      </c>
      <c r="C360" s="286" t="s">
        <v>674</v>
      </c>
      <c r="D360" s="201">
        <v>1879458</v>
      </c>
      <c r="E360" s="201">
        <v>1063</v>
      </c>
      <c r="F360" s="201"/>
      <c r="G360" s="201">
        <v>1881114</v>
      </c>
      <c r="H360" s="201">
        <v>76259</v>
      </c>
      <c r="I360" s="201">
        <v>0</v>
      </c>
      <c r="J360" s="201">
        <v>-3908</v>
      </c>
    </row>
    <row r="361" spans="1:10" s="5" customFormat="1" ht="13.5" customHeight="1">
      <c r="A361" s="52" t="s">
        <v>3</v>
      </c>
      <c r="B361" s="286" t="s">
        <v>816</v>
      </c>
      <c r="C361" s="286" t="s">
        <v>674</v>
      </c>
      <c r="D361" s="201">
        <v>843103</v>
      </c>
      <c r="E361" s="201">
        <v>110</v>
      </c>
      <c r="F361" s="201"/>
      <c r="G361" s="201">
        <v>847407</v>
      </c>
      <c r="H361" s="201">
        <v>43125</v>
      </c>
      <c r="I361" s="201">
        <v>0</v>
      </c>
      <c r="J361" s="201">
        <v>-1665</v>
      </c>
    </row>
    <row r="362" spans="1:10" s="5" customFormat="1" ht="13.5" customHeight="1">
      <c r="A362" s="52" t="s">
        <v>4</v>
      </c>
      <c r="B362" s="286" t="s">
        <v>816</v>
      </c>
      <c r="C362" s="286" t="s">
        <v>674</v>
      </c>
      <c r="D362" s="201">
        <v>40628</v>
      </c>
      <c r="E362" s="201">
        <v>0</v>
      </c>
      <c r="F362" s="201"/>
      <c r="G362" s="201">
        <v>41237</v>
      </c>
      <c r="H362" s="201">
        <v>9266</v>
      </c>
      <c r="I362" s="201">
        <v>-575</v>
      </c>
      <c r="J362" s="201">
        <v>-614</v>
      </c>
    </row>
    <row r="363" spans="1:10" s="5" customFormat="1" ht="13.5" customHeight="1">
      <c r="A363" s="52" t="s">
        <v>5</v>
      </c>
      <c r="B363" s="286" t="s">
        <v>816</v>
      </c>
      <c r="C363" s="286" t="s">
        <v>674</v>
      </c>
      <c r="D363" s="201">
        <v>211706</v>
      </c>
      <c r="E363" s="201">
        <v>234</v>
      </c>
      <c r="F363" s="201"/>
      <c r="G363" s="201">
        <v>249754</v>
      </c>
      <c r="H363" s="201">
        <v>2141</v>
      </c>
      <c r="I363" s="201">
        <v>-1937</v>
      </c>
      <c r="J363" s="201">
        <v>-2003</v>
      </c>
    </row>
    <row r="364" spans="1:10" s="5" customFormat="1" ht="13.5" customHeight="1">
      <c r="A364" s="52" t="s">
        <v>6</v>
      </c>
      <c r="B364" s="286" t="s">
        <v>816</v>
      </c>
      <c r="C364" s="286" t="s">
        <v>674</v>
      </c>
      <c r="D364" s="201">
        <v>379553</v>
      </c>
      <c r="E364" s="201">
        <v>1695</v>
      </c>
      <c r="F364" s="201"/>
      <c r="G364" s="201">
        <v>429764</v>
      </c>
      <c r="H364" s="201">
        <v>0</v>
      </c>
      <c r="I364" s="201">
        <v>-3587</v>
      </c>
      <c r="J364" s="201">
        <v>-3770</v>
      </c>
    </row>
    <row r="365" spans="1:10" s="5" customFormat="1" ht="13.5" customHeight="1">
      <c r="A365" s="52" t="s">
        <v>173</v>
      </c>
      <c r="B365" s="286" t="s">
        <v>816</v>
      </c>
      <c r="C365" s="286" t="s">
        <v>674</v>
      </c>
      <c r="D365" s="201">
        <v>415262</v>
      </c>
      <c r="E365" s="201">
        <v>13</v>
      </c>
      <c r="F365" s="201"/>
      <c r="G365" s="201">
        <v>571413</v>
      </c>
      <c r="H365" s="201">
        <v>0</v>
      </c>
      <c r="I365" s="201">
        <v>-11549</v>
      </c>
      <c r="J365" s="201">
        <v>-22149</v>
      </c>
    </row>
    <row r="366" spans="1:10" s="5" customFormat="1" ht="13.5" customHeight="1">
      <c r="A366" s="52" t="s">
        <v>174</v>
      </c>
      <c r="B366" s="286" t="s">
        <v>816</v>
      </c>
      <c r="C366" s="286" t="s">
        <v>674</v>
      </c>
      <c r="D366" s="201">
        <v>541136</v>
      </c>
      <c r="E366" s="201">
        <v>0</v>
      </c>
      <c r="F366" s="201"/>
      <c r="G366" s="201">
        <v>638898</v>
      </c>
      <c r="H366" s="201">
        <v>583</v>
      </c>
      <c r="I366" s="201">
        <v>0</v>
      </c>
      <c r="J366" s="201">
        <v>-30971</v>
      </c>
    </row>
    <row r="367" spans="1:10" s="5" customFormat="1" ht="13.5" customHeight="1">
      <c r="A367" s="52" t="s">
        <v>175</v>
      </c>
      <c r="B367" s="286" t="s">
        <v>816</v>
      </c>
      <c r="C367" s="286" t="s">
        <v>674</v>
      </c>
      <c r="D367" s="201">
        <v>1161066</v>
      </c>
      <c r="E367" s="201">
        <v>7666</v>
      </c>
      <c r="F367" s="201"/>
      <c r="G367" s="201">
        <v>1484110</v>
      </c>
      <c r="H367" s="201">
        <v>0</v>
      </c>
      <c r="I367" s="201">
        <v>-36591</v>
      </c>
      <c r="J367" s="201">
        <v>46024</v>
      </c>
    </row>
    <row r="368" spans="1:10" s="5" customFormat="1" ht="13.5" customHeight="1">
      <c r="A368" s="52" t="s">
        <v>176</v>
      </c>
      <c r="B368" s="286" t="s">
        <v>816</v>
      </c>
      <c r="C368" s="286" t="s">
        <v>674</v>
      </c>
      <c r="D368" s="201">
        <v>718413</v>
      </c>
      <c r="E368" s="201">
        <v>1679</v>
      </c>
      <c r="F368" s="201"/>
      <c r="G368" s="201">
        <v>739218</v>
      </c>
      <c r="H368" s="201">
        <v>22202</v>
      </c>
      <c r="I368" s="201">
        <v>-1</v>
      </c>
      <c r="J368" s="201">
        <v>-911</v>
      </c>
    </row>
    <row r="369" spans="1:10" s="5" customFormat="1" ht="13.5" customHeight="1">
      <c r="A369" s="52" t="s">
        <v>230</v>
      </c>
      <c r="B369" s="286" t="s">
        <v>816</v>
      </c>
      <c r="C369" s="286" t="s">
        <v>674</v>
      </c>
      <c r="D369" s="201">
        <v>3835519</v>
      </c>
      <c r="E369" s="201">
        <v>0</v>
      </c>
      <c r="F369" s="201"/>
      <c r="G369" s="201">
        <v>3924878</v>
      </c>
      <c r="H369" s="201">
        <v>82239</v>
      </c>
      <c r="I369" s="201">
        <v>0</v>
      </c>
      <c r="J369" s="201">
        <v>111931</v>
      </c>
    </row>
    <row r="370" spans="1:10" s="5" customFormat="1" ht="13.5" customHeight="1">
      <c r="A370" s="52" t="s">
        <v>232</v>
      </c>
      <c r="B370" s="286" t="s">
        <v>816</v>
      </c>
      <c r="C370" s="286" t="s">
        <v>674</v>
      </c>
      <c r="D370" s="201">
        <v>69903</v>
      </c>
      <c r="E370" s="201">
        <v>0</v>
      </c>
      <c r="F370" s="201"/>
      <c r="G370" s="201">
        <v>72976</v>
      </c>
      <c r="H370" s="201">
        <v>4541</v>
      </c>
      <c r="I370" s="201">
        <v>0</v>
      </c>
      <c r="J370" s="201">
        <v>0</v>
      </c>
    </row>
    <row r="371" spans="1:10" s="5" customFormat="1" ht="13.5" customHeight="1">
      <c r="A371" s="52" t="s">
        <v>233</v>
      </c>
      <c r="B371" s="286" t="s">
        <v>816</v>
      </c>
      <c r="C371" s="286" t="s">
        <v>674</v>
      </c>
      <c r="D371" s="201">
        <v>130426</v>
      </c>
      <c r="E371" s="201">
        <v>0</v>
      </c>
      <c r="F371" s="201"/>
      <c r="G371" s="201">
        <v>136541</v>
      </c>
      <c r="H371" s="201">
        <v>9035</v>
      </c>
      <c r="I371" s="201">
        <v>0</v>
      </c>
      <c r="J371" s="201">
        <v>0</v>
      </c>
    </row>
    <row r="372" spans="1:10" s="5" customFormat="1" ht="13.5" customHeight="1">
      <c r="A372" s="52" t="s">
        <v>234</v>
      </c>
      <c r="B372" s="286" t="s">
        <v>816</v>
      </c>
      <c r="C372" s="286" t="s">
        <v>674</v>
      </c>
      <c r="D372" s="201">
        <v>131439</v>
      </c>
      <c r="E372" s="201">
        <v>0</v>
      </c>
      <c r="F372" s="201"/>
      <c r="G372" s="201">
        <v>136967</v>
      </c>
      <c r="H372" s="201">
        <v>6386</v>
      </c>
      <c r="I372" s="201">
        <v>0</v>
      </c>
      <c r="J372" s="201">
        <v>0</v>
      </c>
    </row>
    <row r="373" spans="1:10" s="5" customFormat="1" ht="13.5" customHeight="1">
      <c r="A373" s="52" t="s">
        <v>235</v>
      </c>
      <c r="B373" s="286" t="s">
        <v>816</v>
      </c>
      <c r="C373" s="286" t="s">
        <v>674</v>
      </c>
      <c r="D373" s="201">
        <v>135348</v>
      </c>
      <c r="E373" s="201">
        <v>147</v>
      </c>
      <c r="F373" s="201"/>
      <c r="G373" s="201">
        <v>135570</v>
      </c>
      <c r="H373" s="201">
        <v>8921</v>
      </c>
      <c r="I373" s="201">
        <v>0</v>
      </c>
      <c r="J373" s="201">
        <v>0</v>
      </c>
    </row>
    <row r="374" spans="1:10" s="5" customFormat="1" ht="13.5" customHeight="1">
      <c r="A374" s="52" t="s">
        <v>236</v>
      </c>
      <c r="B374" s="286" t="s">
        <v>816</v>
      </c>
      <c r="C374" s="286" t="s">
        <v>674</v>
      </c>
      <c r="D374" s="201">
        <v>111775</v>
      </c>
      <c r="E374" s="201">
        <v>0</v>
      </c>
      <c r="F374" s="201"/>
      <c r="G374" s="201">
        <v>116805</v>
      </c>
      <c r="H374" s="201">
        <v>9660</v>
      </c>
      <c r="I374" s="201">
        <v>0</v>
      </c>
      <c r="J374" s="201">
        <v>0</v>
      </c>
    </row>
    <row r="375" spans="1:10" s="5" customFormat="1" ht="13.5" customHeight="1">
      <c r="A375" s="52" t="s">
        <v>237</v>
      </c>
      <c r="B375" s="286" t="s">
        <v>816</v>
      </c>
      <c r="C375" s="286" t="s">
        <v>674</v>
      </c>
      <c r="D375" s="201">
        <v>135881</v>
      </c>
      <c r="E375" s="201">
        <v>0</v>
      </c>
      <c r="F375" s="201"/>
      <c r="G375" s="201">
        <v>135631</v>
      </c>
      <c r="H375" s="201">
        <v>7691</v>
      </c>
      <c r="I375" s="201">
        <v>0</v>
      </c>
      <c r="J375" s="201">
        <v>0</v>
      </c>
    </row>
    <row r="376" spans="1:10" s="5" customFormat="1" ht="13.5" customHeight="1">
      <c r="A376" s="52" t="s">
        <v>238</v>
      </c>
      <c r="B376" s="286" t="s">
        <v>816</v>
      </c>
      <c r="C376" s="286" t="s">
        <v>674</v>
      </c>
      <c r="D376" s="201">
        <v>217591</v>
      </c>
      <c r="E376" s="201">
        <v>0</v>
      </c>
      <c r="F376" s="201"/>
      <c r="G376" s="201">
        <v>217915</v>
      </c>
      <c r="H376" s="201">
        <v>11814</v>
      </c>
      <c r="I376" s="201">
        <v>0</v>
      </c>
      <c r="J376" s="201">
        <v>-1013</v>
      </c>
    </row>
    <row r="377" spans="1:10" s="5" customFormat="1" ht="13.5" customHeight="1">
      <c r="A377" s="52" t="s">
        <v>239</v>
      </c>
      <c r="B377" s="286" t="s">
        <v>816</v>
      </c>
      <c r="C377" s="286" t="s">
        <v>674</v>
      </c>
      <c r="D377" s="201">
        <v>167400</v>
      </c>
      <c r="E377" s="201">
        <v>0</v>
      </c>
      <c r="F377" s="201"/>
      <c r="G377" s="201">
        <v>173491</v>
      </c>
      <c r="H377" s="201">
        <v>9829</v>
      </c>
      <c r="I377" s="201">
        <v>0</v>
      </c>
      <c r="J377" s="201">
        <v>-1027</v>
      </c>
    </row>
    <row r="378" spans="1:10" s="5" customFormat="1" ht="13.5" customHeight="1">
      <c r="A378" s="52" t="s">
        <v>240</v>
      </c>
      <c r="B378" s="286" t="s">
        <v>816</v>
      </c>
      <c r="C378" s="286" t="s">
        <v>674</v>
      </c>
      <c r="D378" s="201">
        <v>201944</v>
      </c>
      <c r="E378" s="201">
        <v>0</v>
      </c>
      <c r="F378" s="201"/>
      <c r="G378" s="201">
        <v>213816</v>
      </c>
      <c r="H378" s="201">
        <v>18260</v>
      </c>
      <c r="I378" s="201">
        <v>0</v>
      </c>
      <c r="J378" s="201">
        <v>-575</v>
      </c>
    </row>
    <row r="379" spans="1:10" s="5" customFormat="1" ht="13.5" customHeight="1">
      <c r="A379" s="52" t="s">
        <v>242</v>
      </c>
      <c r="B379" s="286" t="s">
        <v>816</v>
      </c>
      <c r="C379" s="286" t="s">
        <v>674</v>
      </c>
      <c r="D379" s="201">
        <v>208145</v>
      </c>
      <c r="E379" s="201">
        <v>676</v>
      </c>
      <c r="F379" s="201"/>
      <c r="G379" s="201">
        <v>202227</v>
      </c>
      <c r="H379" s="201">
        <v>6311</v>
      </c>
      <c r="I379" s="201">
        <v>0</v>
      </c>
      <c r="J379" s="201">
        <v>-1551</v>
      </c>
    </row>
    <row r="380" spans="1:10" s="5" customFormat="1" ht="13.5" customHeight="1">
      <c r="A380" s="52" t="s">
        <v>243</v>
      </c>
      <c r="B380" s="286" t="s">
        <v>816</v>
      </c>
      <c r="C380" s="286" t="s">
        <v>674</v>
      </c>
      <c r="D380" s="201">
        <v>367222</v>
      </c>
      <c r="E380" s="201">
        <v>0</v>
      </c>
      <c r="F380" s="201"/>
      <c r="G380" s="201">
        <v>364212</v>
      </c>
      <c r="H380" s="201">
        <v>11294</v>
      </c>
      <c r="I380" s="201">
        <v>0</v>
      </c>
      <c r="J380" s="201">
        <v>3595</v>
      </c>
    </row>
    <row r="381" spans="1:10" s="5" customFormat="1" ht="13.5" customHeight="1">
      <c r="A381" s="52" t="s">
        <v>244</v>
      </c>
      <c r="B381" s="286" t="s">
        <v>816</v>
      </c>
      <c r="C381" s="286" t="s">
        <v>674</v>
      </c>
      <c r="D381" s="201">
        <v>254953</v>
      </c>
      <c r="E381" s="201">
        <v>935</v>
      </c>
      <c r="F381" s="201"/>
      <c r="G381" s="201">
        <v>250302</v>
      </c>
      <c r="H381" s="201">
        <v>1745</v>
      </c>
      <c r="I381" s="201">
        <v>0</v>
      </c>
      <c r="J381" s="201">
        <v>-1735</v>
      </c>
    </row>
    <row r="382" spans="1:10" s="5" customFormat="1" ht="13.5" customHeight="1">
      <c r="A382" s="52" t="s">
        <v>245</v>
      </c>
      <c r="B382" s="286" t="s">
        <v>816</v>
      </c>
      <c r="C382" s="286" t="s">
        <v>674</v>
      </c>
      <c r="D382" s="201">
        <v>163646</v>
      </c>
      <c r="E382" s="201">
        <v>4161</v>
      </c>
      <c r="F382" s="201"/>
      <c r="G382" s="201">
        <v>164621</v>
      </c>
      <c r="H382" s="201">
        <v>1073</v>
      </c>
      <c r="I382" s="201">
        <v>0</v>
      </c>
      <c r="J382" s="201">
        <v>-1087</v>
      </c>
    </row>
    <row r="383" spans="1:10" s="5" customFormat="1" ht="13.5" customHeight="1">
      <c r="A383" s="52" t="s">
        <v>246</v>
      </c>
      <c r="B383" s="286" t="s">
        <v>816</v>
      </c>
      <c r="C383" s="286" t="s">
        <v>674</v>
      </c>
      <c r="D383" s="201">
        <v>452278</v>
      </c>
      <c r="E383" s="201">
        <v>0</v>
      </c>
      <c r="F383" s="201"/>
      <c r="G383" s="201">
        <v>484836</v>
      </c>
      <c r="H383" s="201">
        <v>249</v>
      </c>
      <c r="I383" s="201">
        <v>0</v>
      </c>
      <c r="J383" s="201">
        <v>-2119</v>
      </c>
    </row>
    <row r="384" spans="1:10" s="5" customFormat="1" ht="13.5" customHeight="1">
      <c r="A384" s="52" t="s">
        <v>247</v>
      </c>
      <c r="B384" s="286" t="s">
        <v>816</v>
      </c>
      <c r="C384" s="286" t="s">
        <v>674</v>
      </c>
      <c r="D384" s="201">
        <v>617221</v>
      </c>
      <c r="E384" s="201">
        <v>1851</v>
      </c>
      <c r="F384" s="201"/>
      <c r="G384" s="201">
        <v>606597</v>
      </c>
      <c r="H384" s="201">
        <v>15642</v>
      </c>
      <c r="I384" s="201">
        <v>0</v>
      </c>
      <c r="J384" s="201">
        <v>-7252</v>
      </c>
    </row>
    <row r="385" spans="1:10" s="5" customFormat="1" ht="13.5" customHeight="1">
      <c r="A385" s="52" t="s">
        <v>248</v>
      </c>
      <c r="B385" s="286" t="s">
        <v>816</v>
      </c>
      <c r="C385" s="286" t="s">
        <v>674</v>
      </c>
      <c r="D385" s="201">
        <v>349115</v>
      </c>
      <c r="E385" s="201">
        <v>3548</v>
      </c>
      <c r="F385" s="201"/>
      <c r="G385" s="201">
        <v>354984</v>
      </c>
      <c r="H385" s="201">
        <v>5129</v>
      </c>
      <c r="I385" s="201">
        <v>-13959</v>
      </c>
      <c r="J385" s="201">
        <v>-7191</v>
      </c>
    </row>
    <row r="386" spans="1:10" s="5" customFormat="1" ht="13.5" customHeight="1">
      <c r="A386" s="52" t="s">
        <v>249</v>
      </c>
      <c r="B386" s="286" t="s">
        <v>816</v>
      </c>
      <c r="C386" s="286" t="s">
        <v>674</v>
      </c>
      <c r="D386" s="201">
        <v>540871</v>
      </c>
      <c r="E386" s="201">
        <v>0</v>
      </c>
      <c r="F386" s="201"/>
      <c r="G386" s="201">
        <v>564789</v>
      </c>
      <c r="H386" s="201">
        <v>454</v>
      </c>
      <c r="I386" s="201">
        <v>0</v>
      </c>
      <c r="J386" s="201">
        <v>5912</v>
      </c>
    </row>
    <row r="387" spans="1:10" s="5" customFormat="1" ht="13.5" customHeight="1">
      <c r="A387" s="52" t="s">
        <v>250</v>
      </c>
      <c r="B387" s="286" t="s">
        <v>816</v>
      </c>
      <c r="C387" s="286" t="s">
        <v>674</v>
      </c>
      <c r="D387" s="201">
        <v>299704</v>
      </c>
      <c r="E387" s="201">
        <v>0</v>
      </c>
      <c r="F387" s="201"/>
      <c r="G387" s="201">
        <v>305780</v>
      </c>
      <c r="H387" s="201">
        <v>289</v>
      </c>
      <c r="I387" s="201">
        <v>0</v>
      </c>
      <c r="J387" s="201">
        <v>4144</v>
      </c>
    </row>
    <row r="388" spans="1:10" s="5" customFormat="1" ht="13.5" customHeight="1">
      <c r="A388" s="52" t="s">
        <v>251</v>
      </c>
      <c r="B388" s="286" t="s">
        <v>816</v>
      </c>
      <c r="C388" s="286" t="s">
        <v>674</v>
      </c>
      <c r="D388" s="201">
        <v>214597</v>
      </c>
      <c r="E388" s="201">
        <v>0</v>
      </c>
      <c r="F388" s="201"/>
      <c r="G388" s="201">
        <v>228361</v>
      </c>
      <c r="H388" s="201">
        <v>6033</v>
      </c>
      <c r="I388" s="201">
        <v>0</v>
      </c>
      <c r="J388" s="201">
        <v>3585</v>
      </c>
    </row>
    <row r="389" spans="1:10" s="5" customFormat="1" ht="13.5" customHeight="1">
      <c r="A389" s="52" t="s">
        <v>252</v>
      </c>
      <c r="B389" s="286" t="s">
        <v>816</v>
      </c>
      <c r="C389" s="286" t="s">
        <v>674</v>
      </c>
      <c r="D389" s="201">
        <v>462247</v>
      </c>
      <c r="E389" s="201">
        <v>0</v>
      </c>
      <c r="F389" s="201"/>
      <c r="G389" s="201">
        <v>459667</v>
      </c>
      <c r="H389" s="201">
        <v>3551</v>
      </c>
      <c r="I389" s="201">
        <v>0</v>
      </c>
      <c r="J389" s="201">
        <v>-5364</v>
      </c>
    </row>
    <row r="390" spans="1:10" s="5" customFormat="1" ht="13.5" customHeight="1">
      <c r="A390" s="52" t="s">
        <v>253</v>
      </c>
      <c r="B390" s="286" t="s">
        <v>816</v>
      </c>
      <c r="C390" s="286" t="s">
        <v>674</v>
      </c>
      <c r="D390" s="201">
        <v>297430</v>
      </c>
      <c r="E390" s="201">
        <v>0</v>
      </c>
      <c r="F390" s="201"/>
      <c r="G390" s="201">
        <v>301422</v>
      </c>
      <c r="H390" s="201">
        <v>10591</v>
      </c>
      <c r="I390" s="201">
        <v>0</v>
      </c>
      <c r="J390" s="201">
        <v>-2696</v>
      </c>
    </row>
    <row r="391" spans="1:10" s="5" customFormat="1" ht="13.5" customHeight="1">
      <c r="A391" s="52" t="s">
        <v>254</v>
      </c>
      <c r="B391" s="286" t="s">
        <v>816</v>
      </c>
      <c r="C391" s="286" t="s">
        <v>674</v>
      </c>
      <c r="D391" s="201">
        <v>917009</v>
      </c>
      <c r="E391" s="201">
        <v>0</v>
      </c>
      <c r="F391" s="201"/>
      <c r="G391" s="201">
        <v>923267</v>
      </c>
      <c r="H391" s="201">
        <v>5277</v>
      </c>
      <c r="I391" s="201">
        <v>0</v>
      </c>
      <c r="J391" s="201">
        <v>-8036</v>
      </c>
    </row>
    <row r="392" spans="1:10" s="5" customFormat="1" ht="13.5" customHeight="1">
      <c r="A392" s="52" t="s">
        <v>255</v>
      </c>
      <c r="B392" s="286" t="s">
        <v>816</v>
      </c>
      <c r="C392" s="286" t="s">
        <v>674</v>
      </c>
      <c r="D392" s="201">
        <v>1386627</v>
      </c>
      <c r="E392" s="201">
        <v>0</v>
      </c>
      <c r="F392" s="201"/>
      <c r="G392" s="201">
        <v>1451463</v>
      </c>
      <c r="H392" s="201">
        <v>22514</v>
      </c>
      <c r="I392" s="201">
        <v>0</v>
      </c>
      <c r="J392" s="201">
        <v>20170</v>
      </c>
    </row>
    <row r="393" spans="1:10" s="5" customFormat="1" ht="13.5" customHeight="1">
      <c r="A393" s="52" t="s">
        <v>256</v>
      </c>
      <c r="B393" s="286" t="s">
        <v>816</v>
      </c>
      <c r="C393" s="286" t="s">
        <v>674</v>
      </c>
      <c r="D393" s="201">
        <v>1621850</v>
      </c>
      <c r="E393" s="201">
        <v>0</v>
      </c>
      <c r="F393" s="201"/>
      <c r="G393" s="201">
        <v>1701768</v>
      </c>
      <c r="H393" s="201">
        <v>5861</v>
      </c>
      <c r="I393" s="201">
        <v>0</v>
      </c>
      <c r="J393" s="201">
        <v>29802</v>
      </c>
    </row>
    <row r="394" spans="1:10" s="5" customFormat="1" ht="13.5" customHeight="1">
      <c r="A394" s="52" t="s">
        <v>257</v>
      </c>
      <c r="B394" s="286" t="s">
        <v>816</v>
      </c>
      <c r="C394" s="286" t="s">
        <v>674</v>
      </c>
      <c r="D394" s="201">
        <v>331973</v>
      </c>
      <c r="E394" s="201">
        <v>0</v>
      </c>
      <c r="F394" s="201"/>
      <c r="G394" s="201">
        <v>343026</v>
      </c>
      <c r="H394" s="201">
        <v>8693</v>
      </c>
      <c r="I394" s="201">
        <v>0</v>
      </c>
      <c r="J394" s="201">
        <v>-3557</v>
      </c>
    </row>
    <row r="395" spans="1:10" s="5" customFormat="1" ht="13.5" customHeight="1">
      <c r="A395" s="52" t="s">
        <v>258</v>
      </c>
      <c r="B395" s="286" t="s">
        <v>816</v>
      </c>
      <c r="C395" s="286" t="s">
        <v>674</v>
      </c>
      <c r="D395" s="201">
        <v>376901</v>
      </c>
      <c r="E395" s="201">
        <v>0</v>
      </c>
      <c r="F395" s="201"/>
      <c r="G395" s="201">
        <v>391048</v>
      </c>
      <c r="H395" s="201">
        <v>9168</v>
      </c>
      <c r="I395" s="201">
        <v>0</v>
      </c>
      <c r="J395" s="201">
        <v>-2678</v>
      </c>
    </row>
    <row r="396" spans="1:10" s="5" customFormat="1" ht="13.5" customHeight="1">
      <c r="A396" s="52" t="s">
        <v>259</v>
      </c>
      <c r="B396" s="286" t="s">
        <v>816</v>
      </c>
      <c r="C396" s="286" t="s">
        <v>674</v>
      </c>
      <c r="D396" s="201">
        <v>861663</v>
      </c>
      <c r="E396" s="201">
        <v>0</v>
      </c>
      <c r="F396" s="201"/>
      <c r="G396" s="201">
        <v>862236</v>
      </c>
      <c r="H396" s="201">
        <v>20221</v>
      </c>
      <c r="I396" s="201">
        <v>0</v>
      </c>
      <c r="J396" s="201">
        <v>-14250</v>
      </c>
    </row>
    <row r="397" spans="1:10" s="5" customFormat="1" ht="13.5" customHeight="1">
      <c r="A397" s="52" t="s">
        <v>260</v>
      </c>
      <c r="B397" s="286" t="s">
        <v>816</v>
      </c>
      <c r="C397" s="286" t="s">
        <v>674</v>
      </c>
      <c r="D397" s="201">
        <v>1106109</v>
      </c>
      <c r="E397" s="201">
        <v>0</v>
      </c>
      <c r="F397" s="201"/>
      <c r="G397" s="201">
        <v>1106557</v>
      </c>
      <c r="H397" s="201">
        <v>22793</v>
      </c>
      <c r="I397" s="201">
        <v>0</v>
      </c>
      <c r="J397" s="201">
        <v>-17068</v>
      </c>
    </row>
    <row r="398" spans="1:10" s="5" customFormat="1" ht="13.5" customHeight="1">
      <c r="A398" s="52" t="s">
        <v>261</v>
      </c>
      <c r="B398" s="286" t="s">
        <v>816</v>
      </c>
      <c r="C398" s="286" t="s">
        <v>674</v>
      </c>
      <c r="D398" s="201">
        <v>747140</v>
      </c>
      <c r="E398" s="201">
        <v>0</v>
      </c>
      <c r="F398" s="201"/>
      <c r="G398" s="201">
        <v>738958</v>
      </c>
      <c r="H398" s="201">
        <v>18095</v>
      </c>
      <c r="I398" s="201">
        <v>0</v>
      </c>
      <c r="J398" s="201">
        <v>-12079</v>
      </c>
    </row>
    <row r="399" spans="1:10" s="5" customFormat="1" ht="13.5" customHeight="1">
      <c r="A399" s="52" t="s">
        <v>262</v>
      </c>
      <c r="B399" s="286" t="s">
        <v>816</v>
      </c>
      <c r="C399" s="286" t="s">
        <v>674</v>
      </c>
      <c r="D399" s="201">
        <v>1113803</v>
      </c>
      <c r="E399" s="201">
        <v>0</v>
      </c>
      <c r="F399" s="201"/>
      <c r="G399" s="201">
        <v>1097086</v>
      </c>
      <c r="H399" s="201">
        <v>28372</v>
      </c>
      <c r="I399" s="201">
        <v>0</v>
      </c>
      <c r="J399" s="201">
        <v>-15313</v>
      </c>
    </row>
    <row r="400" spans="1:10" s="5" customFormat="1" ht="13.5" customHeight="1">
      <c r="A400" s="52" t="s">
        <v>263</v>
      </c>
      <c r="B400" s="286" t="s">
        <v>816</v>
      </c>
      <c r="C400" s="286" t="s">
        <v>674</v>
      </c>
      <c r="D400" s="201">
        <v>1123243</v>
      </c>
      <c r="E400" s="201">
        <v>0</v>
      </c>
      <c r="F400" s="201"/>
      <c r="G400" s="201">
        <v>1131027</v>
      </c>
      <c r="H400" s="201">
        <v>6868</v>
      </c>
      <c r="I400" s="201">
        <v>0</v>
      </c>
      <c r="J400" s="201">
        <v>-16397</v>
      </c>
    </row>
    <row r="401" spans="1:10" s="5" customFormat="1" ht="13.5" customHeight="1">
      <c r="A401" s="52" t="s">
        <v>264</v>
      </c>
      <c r="B401" s="286" t="s">
        <v>816</v>
      </c>
      <c r="C401" s="286" t="s">
        <v>674</v>
      </c>
      <c r="D401" s="201">
        <v>1013527</v>
      </c>
      <c r="E401" s="201">
        <v>0</v>
      </c>
      <c r="F401" s="201"/>
      <c r="G401" s="201">
        <v>1026571</v>
      </c>
      <c r="H401" s="201">
        <v>6951</v>
      </c>
      <c r="I401" s="201">
        <v>0</v>
      </c>
      <c r="J401" s="201">
        <v>-13093</v>
      </c>
    </row>
    <row r="402" spans="1:10" s="5" customFormat="1" ht="13.5" customHeight="1">
      <c r="A402" s="52" t="s">
        <v>265</v>
      </c>
      <c r="B402" s="286" t="s">
        <v>816</v>
      </c>
      <c r="C402" s="286" t="s">
        <v>674</v>
      </c>
      <c r="D402" s="201">
        <v>112128</v>
      </c>
      <c r="E402" s="201">
        <v>0</v>
      </c>
      <c r="F402" s="201"/>
      <c r="G402" s="201">
        <v>122004</v>
      </c>
      <c r="H402" s="201">
        <v>11589</v>
      </c>
      <c r="I402" s="201">
        <v>0</v>
      </c>
      <c r="J402" s="201">
        <v>-1584</v>
      </c>
    </row>
    <row r="403" spans="1:10" s="5" customFormat="1" ht="13.5" customHeight="1">
      <c r="A403" s="52" t="s">
        <v>267</v>
      </c>
      <c r="B403" s="286" t="s">
        <v>816</v>
      </c>
      <c r="C403" s="286" t="s">
        <v>674</v>
      </c>
      <c r="D403" s="201">
        <v>88470</v>
      </c>
      <c r="E403" s="201">
        <v>0</v>
      </c>
      <c r="F403" s="201"/>
      <c r="G403" s="201">
        <v>94789</v>
      </c>
      <c r="H403" s="201">
        <v>94364</v>
      </c>
      <c r="I403" s="201">
        <v>-41191</v>
      </c>
      <c r="J403" s="201">
        <v>213</v>
      </c>
    </row>
    <row r="404" spans="1:10" s="5" customFormat="1" ht="13.5" customHeight="1">
      <c r="A404" s="52" t="s">
        <v>268</v>
      </c>
      <c r="B404" s="286" t="s">
        <v>816</v>
      </c>
      <c r="C404" s="286" t="s">
        <v>674</v>
      </c>
      <c r="D404" s="201">
        <v>617980</v>
      </c>
      <c r="E404" s="201">
        <v>0</v>
      </c>
      <c r="F404" s="201"/>
      <c r="G404" s="201">
        <v>676875</v>
      </c>
      <c r="H404" s="201">
        <v>350360</v>
      </c>
      <c r="I404" s="201">
        <v>-3559</v>
      </c>
      <c r="J404" s="201">
        <v>3008</v>
      </c>
    </row>
    <row r="405" spans="1:10" s="5" customFormat="1" ht="13.5" customHeight="1">
      <c r="A405" s="52" t="s">
        <v>269</v>
      </c>
      <c r="B405" s="286" t="s">
        <v>816</v>
      </c>
      <c r="C405" s="286" t="s">
        <v>674</v>
      </c>
      <c r="D405" s="201">
        <v>190640</v>
      </c>
      <c r="E405" s="201">
        <v>0</v>
      </c>
      <c r="F405" s="201"/>
      <c r="G405" s="201">
        <v>211102</v>
      </c>
      <c r="H405" s="201">
        <v>1639</v>
      </c>
      <c r="I405" s="201">
        <v>-2424</v>
      </c>
      <c r="J405" s="201">
        <v>-2469</v>
      </c>
    </row>
    <row r="406" spans="1:10" s="5" customFormat="1" ht="13.5" customHeight="1">
      <c r="A406" s="52" t="s">
        <v>271</v>
      </c>
      <c r="B406" s="286" t="s">
        <v>816</v>
      </c>
      <c r="C406" s="286" t="s">
        <v>674</v>
      </c>
      <c r="D406" s="201">
        <v>184453</v>
      </c>
      <c r="E406" s="201">
        <v>0</v>
      </c>
      <c r="F406" s="201"/>
      <c r="G406" s="201">
        <v>190651</v>
      </c>
      <c r="H406" s="201">
        <v>16666</v>
      </c>
      <c r="I406" s="201">
        <v>0</v>
      </c>
      <c r="J406" s="201">
        <v>0</v>
      </c>
    </row>
    <row r="407" spans="1:10" s="5" customFormat="1" ht="13.5" customHeight="1">
      <c r="A407" s="52" t="s">
        <v>308</v>
      </c>
      <c r="B407" s="286" t="s">
        <v>816</v>
      </c>
      <c r="C407" s="286" t="s">
        <v>674</v>
      </c>
      <c r="D407" s="201">
        <v>189693</v>
      </c>
      <c r="E407" s="201">
        <v>0</v>
      </c>
      <c r="F407" s="201"/>
      <c r="G407" s="201">
        <v>200701</v>
      </c>
      <c r="H407" s="201">
        <v>51760</v>
      </c>
      <c r="I407" s="201">
        <v>0</v>
      </c>
      <c r="J407" s="201">
        <v>0</v>
      </c>
    </row>
    <row r="408" spans="1:10" s="5" customFormat="1" ht="13.5" customHeight="1">
      <c r="A408" s="52" t="s">
        <v>272</v>
      </c>
      <c r="B408" s="286" t="s">
        <v>816</v>
      </c>
      <c r="C408" s="286" t="s">
        <v>674</v>
      </c>
      <c r="D408" s="201">
        <v>160623</v>
      </c>
      <c r="E408" s="201">
        <v>3710</v>
      </c>
      <c r="F408" s="201"/>
      <c r="G408" s="201">
        <v>179059</v>
      </c>
      <c r="H408" s="201">
        <v>184</v>
      </c>
      <c r="I408" s="201">
        <v>-15441</v>
      </c>
      <c r="J408" s="201">
        <v>-797</v>
      </c>
    </row>
    <row r="409" spans="1:10" s="5" customFormat="1" ht="13.5" customHeight="1">
      <c r="A409" s="52" t="s">
        <v>309</v>
      </c>
      <c r="B409" s="286" t="s">
        <v>816</v>
      </c>
      <c r="C409" s="286" t="s">
        <v>674</v>
      </c>
      <c r="D409" s="201">
        <v>431153</v>
      </c>
      <c r="E409" s="201">
        <v>0</v>
      </c>
      <c r="F409" s="201"/>
      <c r="G409" s="201">
        <v>440725</v>
      </c>
      <c r="H409" s="201">
        <v>73835</v>
      </c>
      <c r="I409" s="201">
        <v>-343</v>
      </c>
      <c r="J409" s="201">
        <v>0</v>
      </c>
    </row>
    <row r="410" spans="1:10" s="5" customFormat="1" ht="13.5" customHeight="1">
      <c r="A410" s="52" t="s">
        <v>273</v>
      </c>
      <c r="B410" s="286" t="s">
        <v>816</v>
      </c>
      <c r="C410" s="286" t="s">
        <v>674</v>
      </c>
      <c r="D410" s="201">
        <v>215397</v>
      </c>
      <c r="E410" s="201">
        <v>0</v>
      </c>
      <c r="F410" s="201"/>
      <c r="G410" s="201">
        <v>223831</v>
      </c>
      <c r="H410" s="201">
        <v>4295</v>
      </c>
      <c r="I410" s="201">
        <v>0</v>
      </c>
      <c r="J410" s="201">
        <v>-2425</v>
      </c>
    </row>
    <row r="411" spans="1:10" s="5" customFormat="1" ht="13.5" customHeight="1">
      <c r="A411" s="52" t="s">
        <v>275</v>
      </c>
      <c r="B411" s="286" t="s">
        <v>816</v>
      </c>
      <c r="C411" s="286" t="s">
        <v>674</v>
      </c>
      <c r="D411" s="201">
        <v>480069</v>
      </c>
      <c r="E411" s="201">
        <v>0</v>
      </c>
      <c r="F411" s="201"/>
      <c r="G411" s="201">
        <v>500285</v>
      </c>
      <c r="H411" s="201">
        <v>182</v>
      </c>
      <c r="I411" s="201">
        <v>0</v>
      </c>
      <c r="J411" s="201">
        <v>-4592</v>
      </c>
    </row>
    <row r="412" spans="1:10" s="5" customFormat="1" ht="13.5" customHeight="1">
      <c r="A412" s="52" t="s">
        <v>276</v>
      </c>
      <c r="B412" s="286" t="s">
        <v>816</v>
      </c>
      <c r="C412" s="286" t="s">
        <v>674</v>
      </c>
      <c r="D412" s="201">
        <v>590097</v>
      </c>
      <c r="E412" s="201">
        <v>0</v>
      </c>
      <c r="F412" s="201"/>
      <c r="G412" s="201">
        <v>604666</v>
      </c>
      <c r="H412" s="201">
        <v>622</v>
      </c>
      <c r="I412" s="201">
        <v>0</v>
      </c>
      <c r="J412" s="201">
        <v>-1389</v>
      </c>
    </row>
    <row r="413" spans="1:10" s="5" customFormat="1" ht="13.5" customHeight="1">
      <c r="A413" s="52" t="s">
        <v>277</v>
      </c>
      <c r="B413" s="286" t="s">
        <v>816</v>
      </c>
      <c r="C413" s="286" t="s">
        <v>674</v>
      </c>
      <c r="D413" s="201">
        <v>869176</v>
      </c>
      <c r="E413" s="201">
        <v>0</v>
      </c>
      <c r="F413" s="201"/>
      <c r="G413" s="201">
        <v>895877</v>
      </c>
      <c r="H413" s="201">
        <v>1475</v>
      </c>
      <c r="I413" s="201">
        <v>0</v>
      </c>
      <c r="J413" s="201">
        <v>-9566</v>
      </c>
    </row>
    <row r="414" spans="1:10" s="5" customFormat="1" ht="13.5" customHeight="1">
      <c r="A414" s="52" t="s">
        <v>278</v>
      </c>
      <c r="B414" s="286" t="s">
        <v>816</v>
      </c>
      <c r="C414" s="286" t="s">
        <v>674</v>
      </c>
      <c r="D414" s="201">
        <v>834744</v>
      </c>
      <c r="E414" s="201">
        <v>0</v>
      </c>
      <c r="F414" s="201"/>
      <c r="G414" s="201">
        <v>855735</v>
      </c>
      <c r="H414" s="201">
        <v>2166</v>
      </c>
      <c r="I414" s="201">
        <v>0</v>
      </c>
      <c r="J414" s="201">
        <v>-8575</v>
      </c>
    </row>
    <row r="415" spans="1:10" s="5" customFormat="1" ht="13.5" customHeight="1">
      <c r="A415" s="52" t="s">
        <v>279</v>
      </c>
      <c r="B415" s="286" t="s">
        <v>816</v>
      </c>
      <c r="C415" s="286" t="s">
        <v>674</v>
      </c>
      <c r="D415" s="201">
        <v>1214526</v>
      </c>
      <c r="E415" s="201">
        <v>0</v>
      </c>
      <c r="F415" s="201"/>
      <c r="G415" s="201">
        <v>1252791</v>
      </c>
      <c r="H415" s="201">
        <v>2099</v>
      </c>
      <c r="I415" s="201">
        <v>-2562</v>
      </c>
      <c r="J415" s="201">
        <v>-17410</v>
      </c>
    </row>
    <row r="416" spans="1:10" s="5" customFormat="1" ht="13.5" customHeight="1">
      <c r="A416" s="52" t="s">
        <v>280</v>
      </c>
      <c r="B416" s="286" t="s">
        <v>816</v>
      </c>
      <c r="C416" s="286" t="s">
        <v>674</v>
      </c>
      <c r="D416" s="201">
        <v>1874332</v>
      </c>
      <c r="E416" s="201">
        <v>0</v>
      </c>
      <c r="F416" s="201"/>
      <c r="G416" s="201">
        <v>1971827</v>
      </c>
      <c r="H416" s="201">
        <v>449</v>
      </c>
      <c r="I416" s="201">
        <v>0</v>
      </c>
      <c r="J416" s="201">
        <v>5046</v>
      </c>
    </row>
    <row r="417" spans="1:10" s="5" customFormat="1" ht="13.5" customHeight="1">
      <c r="A417" s="52" t="s">
        <v>281</v>
      </c>
      <c r="B417" s="286" t="s">
        <v>816</v>
      </c>
      <c r="C417" s="286" t="s">
        <v>674</v>
      </c>
      <c r="D417" s="201">
        <v>129948</v>
      </c>
      <c r="E417" s="201">
        <v>0</v>
      </c>
      <c r="F417" s="201"/>
      <c r="G417" s="201">
        <v>129127</v>
      </c>
      <c r="H417" s="201">
        <v>1978</v>
      </c>
      <c r="I417" s="201">
        <v>0</v>
      </c>
      <c r="J417" s="201">
        <v>-1404</v>
      </c>
    </row>
    <row r="418" spans="1:10" s="5" customFormat="1" ht="13.5" customHeight="1">
      <c r="A418" s="52" t="s">
        <v>282</v>
      </c>
      <c r="B418" s="286" t="s">
        <v>816</v>
      </c>
      <c r="C418" s="286" t="s">
        <v>674</v>
      </c>
      <c r="D418" s="201">
        <v>88898</v>
      </c>
      <c r="E418" s="201">
        <v>0</v>
      </c>
      <c r="F418" s="201"/>
      <c r="G418" s="201">
        <v>101595</v>
      </c>
      <c r="H418" s="201">
        <v>0</v>
      </c>
      <c r="I418" s="201">
        <v>-9627</v>
      </c>
      <c r="J418" s="201">
        <v>-5557</v>
      </c>
    </row>
    <row r="419" spans="1:10" s="5" customFormat="1" ht="13.5" customHeight="1">
      <c r="A419" s="52" t="s">
        <v>283</v>
      </c>
      <c r="B419" s="286" t="s">
        <v>816</v>
      </c>
      <c r="C419" s="286" t="s">
        <v>674</v>
      </c>
      <c r="D419" s="201">
        <v>108212</v>
      </c>
      <c r="E419" s="201">
        <v>0</v>
      </c>
      <c r="F419" s="201"/>
      <c r="G419" s="201">
        <v>112440</v>
      </c>
      <c r="H419" s="201">
        <v>30456</v>
      </c>
      <c r="I419" s="201">
        <v>-2689</v>
      </c>
      <c r="J419" s="201">
        <v>-843</v>
      </c>
    </row>
    <row r="420" spans="1:10" s="5" customFormat="1" ht="13.5" customHeight="1">
      <c r="A420" s="52" t="s">
        <v>284</v>
      </c>
      <c r="B420" s="286" t="s">
        <v>816</v>
      </c>
      <c r="C420" s="286" t="s">
        <v>674</v>
      </c>
      <c r="D420" s="201">
        <v>222535</v>
      </c>
      <c r="E420" s="201">
        <v>0</v>
      </c>
      <c r="F420" s="201"/>
      <c r="G420" s="201">
        <v>229030</v>
      </c>
      <c r="H420" s="201">
        <v>40562</v>
      </c>
      <c r="I420" s="201">
        <v>-2881</v>
      </c>
      <c r="J420" s="201">
        <v>-2048</v>
      </c>
    </row>
    <row r="421" spans="1:10" s="5" customFormat="1" ht="13.5" customHeight="1">
      <c r="A421" s="52" t="s">
        <v>285</v>
      </c>
      <c r="B421" s="286" t="s">
        <v>816</v>
      </c>
      <c r="C421" s="286" t="s">
        <v>674</v>
      </c>
      <c r="D421" s="201">
        <v>305785</v>
      </c>
      <c r="E421" s="201">
        <v>0</v>
      </c>
      <c r="F421" s="201"/>
      <c r="G421" s="201">
        <v>312949</v>
      </c>
      <c r="H421" s="201">
        <v>1545</v>
      </c>
      <c r="I421" s="201">
        <v>0</v>
      </c>
      <c r="J421" s="201">
        <v>-5809</v>
      </c>
    </row>
    <row r="422" spans="1:10" s="5" customFormat="1" ht="13.5" customHeight="1">
      <c r="A422" s="52" t="s">
        <v>286</v>
      </c>
      <c r="B422" s="286" t="s">
        <v>816</v>
      </c>
      <c r="C422" s="286" t="s">
        <v>674</v>
      </c>
      <c r="D422" s="201">
        <v>182338</v>
      </c>
      <c r="E422" s="201">
        <v>0</v>
      </c>
      <c r="F422" s="201"/>
      <c r="G422" s="201">
        <v>186782</v>
      </c>
      <c r="H422" s="201">
        <v>16022</v>
      </c>
      <c r="I422" s="201">
        <v>0</v>
      </c>
      <c r="J422" s="201">
        <v>4436</v>
      </c>
    </row>
    <row r="423" spans="1:10" s="5" customFormat="1" ht="13.5" customHeight="1">
      <c r="A423" s="52" t="s">
        <v>1114</v>
      </c>
      <c r="B423" s="286" t="s">
        <v>816</v>
      </c>
      <c r="C423" s="286" t="s">
        <v>674</v>
      </c>
      <c r="D423" s="201">
        <v>170897</v>
      </c>
      <c r="E423" s="201">
        <v>0</v>
      </c>
      <c r="F423" s="201"/>
      <c r="G423" s="201">
        <v>178957</v>
      </c>
      <c r="H423" s="201">
        <v>24395</v>
      </c>
      <c r="I423" s="201">
        <v>0</v>
      </c>
      <c r="J423" s="201">
        <v>5943</v>
      </c>
    </row>
    <row r="424" spans="1:10" s="5" customFormat="1" ht="13.5" customHeight="1">
      <c r="A424" s="52" t="s">
        <v>287</v>
      </c>
      <c r="B424" s="286" t="s">
        <v>816</v>
      </c>
      <c r="C424" s="286" t="s">
        <v>674</v>
      </c>
      <c r="D424" s="201">
        <v>172128</v>
      </c>
      <c r="E424" s="201">
        <v>0</v>
      </c>
      <c r="F424" s="201"/>
      <c r="G424" s="201">
        <v>174918</v>
      </c>
      <c r="H424" s="201">
        <v>9880</v>
      </c>
      <c r="I424" s="201">
        <v>0</v>
      </c>
      <c r="J424" s="201">
        <v>-6984</v>
      </c>
    </row>
    <row r="425" spans="1:10" s="5" customFormat="1" ht="13.5" customHeight="1">
      <c r="A425" s="52" t="s">
        <v>8</v>
      </c>
      <c r="B425" s="286" t="s">
        <v>816</v>
      </c>
      <c r="C425" s="286" t="s">
        <v>674</v>
      </c>
      <c r="D425" s="201">
        <v>278831</v>
      </c>
      <c r="E425" s="201">
        <v>0</v>
      </c>
      <c r="F425" s="201"/>
      <c r="G425" s="201">
        <v>280404</v>
      </c>
      <c r="H425" s="201">
        <v>30683</v>
      </c>
      <c r="I425" s="201">
        <v>0</v>
      </c>
      <c r="J425" s="201">
        <v>0</v>
      </c>
    </row>
    <row r="426" spans="1:10" s="5" customFormat="1" ht="13.5" customHeight="1">
      <c r="A426" s="52" t="s">
        <v>9</v>
      </c>
      <c r="B426" s="286" t="s">
        <v>816</v>
      </c>
      <c r="C426" s="286" t="s">
        <v>674</v>
      </c>
      <c r="D426" s="201">
        <v>171562</v>
      </c>
      <c r="E426" s="201">
        <v>0</v>
      </c>
      <c r="F426" s="201"/>
      <c r="G426" s="201">
        <v>174980</v>
      </c>
      <c r="H426" s="201">
        <v>4809</v>
      </c>
      <c r="I426" s="201">
        <v>0</v>
      </c>
      <c r="J426" s="201">
        <v>-970</v>
      </c>
    </row>
    <row r="427" spans="1:10" s="5" customFormat="1" ht="13.5" customHeight="1">
      <c r="A427" s="52" t="s">
        <v>10</v>
      </c>
      <c r="B427" s="286" t="s">
        <v>816</v>
      </c>
      <c r="C427" s="286" t="s">
        <v>674</v>
      </c>
      <c r="D427" s="201">
        <v>574968</v>
      </c>
      <c r="E427" s="201">
        <v>1685</v>
      </c>
      <c r="F427" s="201"/>
      <c r="G427" s="201">
        <v>582650</v>
      </c>
      <c r="H427" s="201">
        <v>531</v>
      </c>
      <c r="I427" s="201">
        <v>0</v>
      </c>
      <c r="J427" s="201">
        <v>2891</v>
      </c>
    </row>
    <row r="428" spans="1:10" s="5" customFormat="1" ht="13.5" customHeight="1">
      <c r="A428" s="52" t="s">
        <v>11</v>
      </c>
      <c r="B428" s="286" t="s">
        <v>816</v>
      </c>
      <c r="C428" s="286" t="s">
        <v>674</v>
      </c>
      <c r="D428" s="201">
        <v>752357</v>
      </c>
      <c r="E428" s="201">
        <v>9878</v>
      </c>
      <c r="F428" s="201"/>
      <c r="G428" s="201">
        <v>774515</v>
      </c>
      <c r="H428" s="201">
        <v>0</v>
      </c>
      <c r="I428" s="201">
        <v>-13186</v>
      </c>
      <c r="J428" s="201">
        <v>5385</v>
      </c>
    </row>
    <row r="429" spans="1:10" s="5" customFormat="1" ht="13.5" customHeight="1">
      <c r="A429" s="52" t="s">
        <v>12</v>
      </c>
      <c r="B429" s="286" t="s">
        <v>816</v>
      </c>
      <c r="C429" s="286" t="s">
        <v>674</v>
      </c>
      <c r="D429" s="201">
        <v>443514</v>
      </c>
      <c r="E429" s="201">
        <v>776</v>
      </c>
      <c r="F429" s="201"/>
      <c r="G429" s="201">
        <v>442764</v>
      </c>
      <c r="H429" s="201">
        <v>19773</v>
      </c>
      <c r="I429" s="201">
        <v>-183</v>
      </c>
      <c r="J429" s="201">
        <v>2017</v>
      </c>
    </row>
    <row r="430" spans="1:10" s="5" customFormat="1" ht="13.5" customHeight="1">
      <c r="A430" s="266" t="s">
        <v>409</v>
      </c>
      <c r="B430" s="245"/>
      <c r="C430" s="245"/>
      <c r="D430" s="267">
        <v>428115210</v>
      </c>
      <c r="E430" s="267">
        <v>728486</v>
      </c>
      <c r="F430" s="267"/>
      <c r="G430" s="267">
        <v>432892568</v>
      </c>
      <c r="H430" s="267">
        <v>28799443</v>
      </c>
      <c r="I430" s="267">
        <v>-2578440</v>
      </c>
      <c r="J430" s="267">
        <v>-1576786</v>
      </c>
    </row>
    <row r="431" spans="1:10" s="5" customFormat="1" ht="13.5" customHeight="1">
      <c r="A431" s="266" t="s">
        <v>410</v>
      </c>
      <c r="B431" s="245"/>
      <c r="C431" s="245"/>
      <c r="D431" s="267">
        <v>424008271</v>
      </c>
      <c r="E431" s="267">
        <v>360083</v>
      </c>
      <c r="F431" s="267"/>
      <c r="G431" s="267">
        <v>436730240</v>
      </c>
      <c r="H431" s="267">
        <v>14961305</v>
      </c>
      <c r="I431" s="267">
        <v>-1793022</v>
      </c>
      <c r="J431" s="267">
        <v>-1578979</v>
      </c>
    </row>
    <row r="432" spans="1:10" s="5" customFormat="1" ht="13.5" customHeight="1">
      <c r="A432" s="266" t="s">
        <v>967</v>
      </c>
      <c r="B432" s="245"/>
      <c r="C432" s="245"/>
      <c r="D432" s="289">
        <v>0.968598794149466</v>
      </c>
      <c r="E432" s="289">
        <v>102.310578394425</v>
      </c>
      <c r="F432" s="289"/>
      <c r="G432" s="289">
        <v>-0.878728251105304</v>
      </c>
      <c r="H432" s="289">
        <v>92.4928540658719</v>
      </c>
      <c r="I432" s="289">
        <v>43.8041474114651</v>
      </c>
      <c r="J432" s="289">
        <v>-0.138887217626073</v>
      </c>
    </row>
    <row r="433" spans="1:10" s="5" customFormat="1" ht="13.5" customHeight="1">
      <c r="A433" s="52" t="s">
        <v>310</v>
      </c>
      <c r="B433" s="286" t="s">
        <v>816</v>
      </c>
      <c r="C433" s="286" t="s">
        <v>677</v>
      </c>
      <c r="D433" s="201">
        <v>43530</v>
      </c>
      <c r="E433" s="201">
        <v>0</v>
      </c>
      <c r="F433" s="201"/>
      <c r="G433" s="201">
        <v>42978</v>
      </c>
      <c r="H433" s="201">
        <v>0</v>
      </c>
      <c r="I433" s="201">
        <v>0</v>
      </c>
      <c r="J433" s="201">
        <v>0</v>
      </c>
    </row>
    <row r="434" spans="1:10" s="5" customFormat="1" ht="13.5" customHeight="1">
      <c r="A434" s="52" t="s">
        <v>312</v>
      </c>
      <c r="B434" s="286" t="s">
        <v>816</v>
      </c>
      <c r="C434" s="286" t="s">
        <v>677</v>
      </c>
      <c r="D434" s="201">
        <v>2124665</v>
      </c>
      <c r="E434" s="201">
        <v>0</v>
      </c>
      <c r="F434" s="201"/>
      <c r="G434" s="201">
        <v>2664526</v>
      </c>
      <c r="H434" s="201">
        <v>107115</v>
      </c>
      <c r="I434" s="201">
        <v>-1801</v>
      </c>
      <c r="J434" s="201">
        <v>0</v>
      </c>
    </row>
    <row r="435" spans="1:10" s="5" customFormat="1" ht="13.5" customHeight="1">
      <c r="A435" s="52" t="s">
        <v>313</v>
      </c>
      <c r="B435" s="286" t="s">
        <v>816</v>
      </c>
      <c r="C435" s="286" t="s">
        <v>677</v>
      </c>
      <c r="D435" s="201">
        <v>0</v>
      </c>
      <c r="E435" s="201">
        <v>0</v>
      </c>
      <c r="F435" s="201"/>
      <c r="G435" s="201">
        <v>0</v>
      </c>
      <c r="H435" s="201">
        <v>0</v>
      </c>
      <c r="I435" s="201">
        <v>0</v>
      </c>
      <c r="J435" s="201">
        <v>0</v>
      </c>
    </row>
    <row r="436" spans="1:10" s="5" customFormat="1" ht="13.5" customHeight="1">
      <c r="A436" s="266" t="s">
        <v>411</v>
      </c>
      <c r="B436" s="245"/>
      <c r="C436" s="245"/>
      <c r="D436" s="267">
        <v>2168195</v>
      </c>
      <c r="E436" s="267">
        <v>0</v>
      </c>
      <c r="F436" s="267"/>
      <c r="G436" s="267">
        <v>2707504</v>
      </c>
      <c r="H436" s="267">
        <v>107115</v>
      </c>
      <c r="I436" s="267">
        <v>-1801</v>
      </c>
      <c r="J436" s="267">
        <v>0</v>
      </c>
    </row>
    <row r="437" spans="1:10" s="5" customFormat="1" ht="13.5" customHeight="1">
      <c r="A437" s="266" t="s">
        <v>412</v>
      </c>
      <c r="B437" s="245"/>
      <c r="C437" s="245"/>
      <c r="D437" s="267">
        <v>1968949</v>
      </c>
      <c r="E437" s="267">
        <v>0</v>
      </c>
      <c r="F437" s="267"/>
      <c r="G437" s="267">
        <v>2288049</v>
      </c>
      <c r="H437" s="267">
        <v>69909</v>
      </c>
      <c r="I437" s="267">
        <v>0</v>
      </c>
      <c r="J437" s="267">
        <v>0</v>
      </c>
    </row>
    <row r="438" spans="1:10" s="5" customFormat="1" ht="13.5" customHeight="1">
      <c r="A438" s="266" t="s">
        <v>967</v>
      </c>
      <c r="B438" s="245"/>
      <c r="C438" s="245"/>
      <c r="D438" s="289">
        <v>10.1194088826069</v>
      </c>
      <c r="E438" s="289" t="s">
        <v>491</v>
      </c>
      <c r="F438" s="289"/>
      <c r="G438" s="289">
        <v>18.3324308176966</v>
      </c>
      <c r="H438" s="289">
        <v>53.2206153714114</v>
      </c>
      <c r="I438" s="289" t="s">
        <v>491</v>
      </c>
      <c r="J438" s="289" t="s">
        <v>491</v>
      </c>
    </row>
    <row r="439" spans="1:10" s="5" customFormat="1" ht="13.5" customHeight="1">
      <c r="A439" s="52" t="s">
        <v>314</v>
      </c>
      <c r="B439" s="286" t="s">
        <v>817</v>
      </c>
      <c r="C439" s="286" t="s">
        <v>674</v>
      </c>
      <c r="D439" s="201">
        <v>301331</v>
      </c>
      <c r="E439" s="201">
        <v>0</v>
      </c>
      <c r="F439" s="201"/>
      <c r="G439" s="201">
        <v>306143</v>
      </c>
      <c r="H439" s="201">
        <v>11043</v>
      </c>
      <c r="I439" s="201">
        <v>-83</v>
      </c>
      <c r="J439" s="201">
        <v>-1910</v>
      </c>
    </row>
    <row r="440" spans="1:10" s="5" customFormat="1" ht="13.5" customHeight="1">
      <c r="A440" s="52" t="s">
        <v>315</v>
      </c>
      <c r="B440" s="286" t="s">
        <v>817</v>
      </c>
      <c r="C440" s="286" t="s">
        <v>674</v>
      </c>
      <c r="D440" s="201">
        <v>325573</v>
      </c>
      <c r="E440" s="201">
        <v>0</v>
      </c>
      <c r="F440" s="201"/>
      <c r="G440" s="201">
        <v>340113</v>
      </c>
      <c r="H440" s="201">
        <v>11926</v>
      </c>
      <c r="I440" s="201">
        <v>0</v>
      </c>
      <c r="J440" s="201">
        <v>-4488</v>
      </c>
    </row>
    <row r="441" spans="1:10" s="5" customFormat="1" ht="13.5" customHeight="1">
      <c r="A441" s="52" t="s">
        <v>316</v>
      </c>
      <c r="B441" s="286" t="s">
        <v>817</v>
      </c>
      <c r="C441" s="286" t="s">
        <v>674</v>
      </c>
      <c r="D441" s="201">
        <v>365885</v>
      </c>
      <c r="E441" s="201">
        <v>0</v>
      </c>
      <c r="F441" s="201"/>
      <c r="G441" s="201">
        <v>378360</v>
      </c>
      <c r="H441" s="201">
        <v>12817</v>
      </c>
      <c r="I441" s="201">
        <v>0</v>
      </c>
      <c r="J441" s="201">
        <v>-2682</v>
      </c>
    </row>
    <row r="442" spans="1:10" s="5" customFormat="1" ht="13.5" customHeight="1">
      <c r="A442" s="52" t="s">
        <v>317</v>
      </c>
      <c r="B442" s="286" t="s">
        <v>817</v>
      </c>
      <c r="C442" s="286" t="s">
        <v>674</v>
      </c>
      <c r="D442" s="201">
        <v>684270</v>
      </c>
      <c r="E442" s="201">
        <v>0</v>
      </c>
      <c r="F442" s="201"/>
      <c r="G442" s="201">
        <v>702453</v>
      </c>
      <c r="H442" s="201">
        <v>12523</v>
      </c>
      <c r="I442" s="201">
        <v>0</v>
      </c>
      <c r="J442" s="201">
        <v>-10561</v>
      </c>
    </row>
    <row r="443" spans="1:10" s="5" customFormat="1" ht="13.5" customHeight="1">
      <c r="A443" s="52" t="s">
        <v>318</v>
      </c>
      <c r="B443" s="286" t="s">
        <v>817</v>
      </c>
      <c r="C443" s="286" t="s">
        <v>674</v>
      </c>
      <c r="D443" s="201">
        <v>380358</v>
      </c>
      <c r="E443" s="201">
        <v>0</v>
      </c>
      <c r="F443" s="201"/>
      <c r="G443" s="201">
        <v>394648</v>
      </c>
      <c r="H443" s="201">
        <v>6468</v>
      </c>
      <c r="I443" s="201">
        <v>0</v>
      </c>
      <c r="J443" s="201">
        <v>-5596</v>
      </c>
    </row>
    <row r="444" spans="1:10" s="5" customFormat="1" ht="13.5" customHeight="1">
      <c r="A444" s="52" t="s">
        <v>319</v>
      </c>
      <c r="B444" s="286" t="s">
        <v>817</v>
      </c>
      <c r="C444" s="286" t="s">
        <v>674</v>
      </c>
      <c r="D444" s="201">
        <v>833787</v>
      </c>
      <c r="E444" s="201">
        <v>136</v>
      </c>
      <c r="F444" s="201"/>
      <c r="G444" s="201">
        <v>844615</v>
      </c>
      <c r="H444" s="201">
        <v>17374</v>
      </c>
      <c r="I444" s="201">
        <v>0</v>
      </c>
      <c r="J444" s="201">
        <v>-4852</v>
      </c>
    </row>
    <row r="445" spans="1:10" s="5" customFormat="1" ht="13.5" customHeight="1">
      <c r="A445" s="52" t="s">
        <v>320</v>
      </c>
      <c r="B445" s="286" t="s">
        <v>817</v>
      </c>
      <c r="C445" s="286" t="s">
        <v>674</v>
      </c>
      <c r="D445" s="201">
        <v>1258482</v>
      </c>
      <c r="E445" s="201">
        <v>0</v>
      </c>
      <c r="F445" s="201"/>
      <c r="G445" s="201">
        <v>1292064</v>
      </c>
      <c r="H445" s="201">
        <v>17740</v>
      </c>
      <c r="I445" s="201">
        <v>0</v>
      </c>
      <c r="J445" s="201">
        <v>-62620</v>
      </c>
    </row>
    <row r="446" spans="1:10" s="5" customFormat="1" ht="13.5" customHeight="1">
      <c r="A446" s="52" t="s">
        <v>321</v>
      </c>
      <c r="B446" s="286" t="s">
        <v>817</v>
      </c>
      <c r="C446" s="286" t="s">
        <v>674</v>
      </c>
      <c r="D446" s="201">
        <v>783900</v>
      </c>
      <c r="E446" s="201">
        <v>129</v>
      </c>
      <c r="F446" s="201"/>
      <c r="G446" s="201">
        <v>788966</v>
      </c>
      <c r="H446" s="201">
        <v>11961</v>
      </c>
      <c r="I446" s="201">
        <v>0</v>
      </c>
      <c r="J446" s="201">
        <v>-12553</v>
      </c>
    </row>
    <row r="447" spans="1:10" s="5" customFormat="1" ht="13.5" customHeight="1">
      <c r="A447" s="52" t="s">
        <v>322</v>
      </c>
      <c r="B447" s="286" t="s">
        <v>817</v>
      </c>
      <c r="C447" s="286" t="s">
        <v>674</v>
      </c>
      <c r="D447" s="201">
        <v>927475</v>
      </c>
      <c r="E447" s="201">
        <v>622</v>
      </c>
      <c r="F447" s="201"/>
      <c r="G447" s="201">
        <v>938734</v>
      </c>
      <c r="H447" s="201">
        <v>41016</v>
      </c>
      <c r="I447" s="201">
        <v>0</v>
      </c>
      <c r="J447" s="201">
        <v>-38572</v>
      </c>
    </row>
    <row r="448" spans="1:10" s="5" customFormat="1" ht="13.5" customHeight="1">
      <c r="A448" s="52" t="s">
        <v>323</v>
      </c>
      <c r="B448" s="286" t="s">
        <v>817</v>
      </c>
      <c r="C448" s="286" t="s">
        <v>674</v>
      </c>
      <c r="D448" s="201">
        <v>656656</v>
      </c>
      <c r="E448" s="201">
        <v>0</v>
      </c>
      <c r="F448" s="201"/>
      <c r="G448" s="201">
        <v>661768</v>
      </c>
      <c r="H448" s="201">
        <v>29959</v>
      </c>
      <c r="I448" s="201">
        <v>-581</v>
      </c>
      <c r="J448" s="201">
        <v>-29731</v>
      </c>
    </row>
    <row r="449" spans="1:10" s="5" customFormat="1" ht="13.5" customHeight="1">
      <c r="A449" s="52" t="s">
        <v>324</v>
      </c>
      <c r="B449" s="286" t="s">
        <v>817</v>
      </c>
      <c r="C449" s="286" t="s">
        <v>674</v>
      </c>
      <c r="D449" s="201">
        <v>104357</v>
      </c>
      <c r="E449" s="201">
        <v>0</v>
      </c>
      <c r="F449" s="201"/>
      <c r="G449" s="201">
        <v>105385</v>
      </c>
      <c r="H449" s="201">
        <v>4005</v>
      </c>
      <c r="I449" s="201">
        <v>0</v>
      </c>
      <c r="J449" s="201">
        <v>0</v>
      </c>
    </row>
    <row r="450" spans="1:10" s="5" customFormat="1" ht="13.5" customHeight="1">
      <c r="A450" s="52" t="s">
        <v>325</v>
      </c>
      <c r="B450" s="286" t="s">
        <v>817</v>
      </c>
      <c r="C450" s="286" t="s">
        <v>674</v>
      </c>
      <c r="D450" s="201">
        <v>96373</v>
      </c>
      <c r="E450" s="201">
        <v>0</v>
      </c>
      <c r="F450" s="201"/>
      <c r="G450" s="201">
        <v>97913</v>
      </c>
      <c r="H450" s="201">
        <v>3503</v>
      </c>
      <c r="I450" s="201">
        <v>0</v>
      </c>
      <c r="J450" s="201">
        <v>-964</v>
      </c>
    </row>
    <row r="451" spans="1:10" s="5" customFormat="1" ht="13.5" customHeight="1">
      <c r="A451" s="52" t="s">
        <v>326</v>
      </c>
      <c r="B451" s="286" t="s">
        <v>817</v>
      </c>
      <c r="C451" s="286" t="s">
        <v>674</v>
      </c>
      <c r="D451" s="201">
        <v>51197</v>
      </c>
      <c r="E451" s="201">
        <v>0</v>
      </c>
      <c r="F451" s="201"/>
      <c r="G451" s="201">
        <v>52017</v>
      </c>
      <c r="H451" s="201">
        <v>5420</v>
      </c>
      <c r="I451" s="201">
        <v>0</v>
      </c>
      <c r="J451" s="201">
        <v>0</v>
      </c>
    </row>
    <row r="452" spans="1:10" s="5" customFormat="1" ht="13.5" customHeight="1">
      <c r="A452" s="52" t="s">
        <v>327</v>
      </c>
      <c r="B452" s="286" t="s">
        <v>817</v>
      </c>
      <c r="C452" s="286" t="s">
        <v>674</v>
      </c>
      <c r="D452" s="201">
        <v>106115</v>
      </c>
      <c r="E452" s="201">
        <v>0</v>
      </c>
      <c r="F452" s="201"/>
      <c r="G452" s="201">
        <v>109734</v>
      </c>
      <c r="H452" s="201">
        <v>5303</v>
      </c>
      <c r="I452" s="201">
        <v>0</v>
      </c>
      <c r="J452" s="201">
        <v>-510</v>
      </c>
    </row>
    <row r="453" spans="1:10" s="5" customFormat="1" ht="13.5" customHeight="1">
      <c r="A453" s="52" t="s">
        <v>328</v>
      </c>
      <c r="B453" s="286" t="s">
        <v>817</v>
      </c>
      <c r="C453" s="286" t="s">
        <v>674</v>
      </c>
      <c r="D453" s="201">
        <v>26126</v>
      </c>
      <c r="E453" s="201">
        <v>0</v>
      </c>
      <c r="F453" s="201"/>
      <c r="G453" s="201">
        <v>26406</v>
      </c>
      <c r="H453" s="201">
        <v>2369</v>
      </c>
      <c r="I453" s="201">
        <v>0</v>
      </c>
      <c r="J453" s="201">
        <v>0</v>
      </c>
    </row>
    <row r="454" spans="1:10" s="5" customFormat="1" ht="13.5" customHeight="1">
      <c r="A454" s="52" t="s">
        <v>329</v>
      </c>
      <c r="B454" s="286" t="s">
        <v>817</v>
      </c>
      <c r="C454" s="286" t="s">
        <v>674</v>
      </c>
      <c r="D454" s="201">
        <v>104903</v>
      </c>
      <c r="E454" s="201">
        <v>0</v>
      </c>
      <c r="F454" s="201"/>
      <c r="G454" s="201">
        <v>106198</v>
      </c>
      <c r="H454" s="201">
        <v>-297</v>
      </c>
      <c r="I454" s="201">
        <v>-298</v>
      </c>
      <c r="J454" s="201">
        <v>0</v>
      </c>
    </row>
    <row r="455" spans="1:10" s="5" customFormat="1" ht="13.5" customHeight="1">
      <c r="A455" s="52" t="s">
        <v>330</v>
      </c>
      <c r="B455" s="286" t="s">
        <v>817</v>
      </c>
      <c r="C455" s="286" t="s">
        <v>674</v>
      </c>
      <c r="D455" s="201">
        <v>228183</v>
      </c>
      <c r="E455" s="201">
        <v>0</v>
      </c>
      <c r="F455" s="201"/>
      <c r="G455" s="201">
        <v>230219</v>
      </c>
      <c r="H455" s="201">
        <v>4003</v>
      </c>
      <c r="I455" s="201">
        <v>0</v>
      </c>
      <c r="J455" s="201">
        <v>-1559</v>
      </c>
    </row>
    <row r="456" spans="1:10" s="5" customFormat="1" ht="13.5" customHeight="1">
      <c r="A456" s="52" t="s">
        <v>331</v>
      </c>
      <c r="B456" s="286" t="s">
        <v>817</v>
      </c>
      <c r="C456" s="286" t="s">
        <v>674</v>
      </c>
      <c r="D456" s="201">
        <v>53657</v>
      </c>
      <c r="E456" s="201">
        <v>0</v>
      </c>
      <c r="F456" s="201"/>
      <c r="G456" s="201">
        <v>57939</v>
      </c>
      <c r="H456" s="201">
        <v>0</v>
      </c>
      <c r="I456" s="201">
        <v>0</v>
      </c>
      <c r="J456" s="201">
        <v>0</v>
      </c>
    </row>
    <row r="457" spans="1:10" s="5" customFormat="1" ht="13.5" customHeight="1">
      <c r="A457" s="52" t="s">
        <v>332</v>
      </c>
      <c r="B457" s="286" t="s">
        <v>817</v>
      </c>
      <c r="C457" s="286" t="s">
        <v>674</v>
      </c>
      <c r="D457" s="201">
        <v>527914</v>
      </c>
      <c r="E457" s="201">
        <v>0</v>
      </c>
      <c r="F457" s="201"/>
      <c r="G457" s="201">
        <v>551628</v>
      </c>
      <c r="H457" s="201">
        <v>37</v>
      </c>
      <c r="I457" s="201">
        <v>0</v>
      </c>
      <c r="J457" s="201">
        <v>2665</v>
      </c>
    </row>
    <row r="458" spans="1:10" s="5" customFormat="1" ht="13.5" customHeight="1">
      <c r="A458" s="52" t="s">
        <v>333</v>
      </c>
      <c r="B458" s="286" t="s">
        <v>817</v>
      </c>
      <c r="C458" s="286" t="s">
        <v>674</v>
      </c>
      <c r="D458" s="201">
        <v>719267</v>
      </c>
      <c r="E458" s="201">
        <v>249</v>
      </c>
      <c r="F458" s="201"/>
      <c r="G458" s="201">
        <v>738198</v>
      </c>
      <c r="H458" s="201">
        <v>258</v>
      </c>
      <c r="I458" s="201">
        <v>0</v>
      </c>
      <c r="J458" s="201">
        <v>4105</v>
      </c>
    </row>
    <row r="459" spans="1:10" s="5" customFormat="1" ht="13.5" customHeight="1">
      <c r="A459" s="52" t="s">
        <v>334</v>
      </c>
      <c r="B459" s="286" t="s">
        <v>817</v>
      </c>
      <c r="C459" s="286" t="s">
        <v>674</v>
      </c>
      <c r="D459" s="201">
        <v>706790</v>
      </c>
      <c r="E459" s="201">
        <v>70</v>
      </c>
      <c r="F459" s="201"/>
      <c r="G459" s="201">
        <v>729860</v>
      </c>
      <c r="H459" s="201">
        <v>391</v>
      </c>
      <c r="I459" s="201">
        <v>0</v>
      </c>
      <c r="J459" s="201">
        <v>3983</v>
      </c>
    </row>
    <row r="460" spans="1:10" s="5" customFormat="1" ht="13.5" customHeight="1">
      <c r="A460" s="52" t="s">
        <v>335</v>
      </c>
      <c r="B460" s="286" t="s">
        <v>817</v>
      </c>
      <c r="C460" s="286" t="s">
        <v>674</v>
      </c>
      <c r="D460" s="201">
        <v>1155875</v>
      </c>
      <c r="E460" s="201">
        <v>1492</v>
      </c>
      <c r="F460" s="201"/>
      <c r="G460" s="201">
        <v>1204137</v>
      </c>
      <c r="H460" s="201">
        <v>369</v>
      </c>
      <c r="I460" s="201">
        <v>-343</v>
      </c>
      <c r="J460" s="201">
        <v>9281</v>
      </c>
    </row>
    <row r="461" spans="1:10" s="5" customFormat="1" ht="13.5" customHeight="1">
      <c r="A461" s="52" t="s">
        <v>336</v>
      </c>
      <c r="B461" s="286" t="s">
        <v>817</v>
      </c>
      <c r="C461" s="286" t="s">
        <v>674</v>
      </c>
      <c r="D461" s="201">
        <v>50360</v>
      </c>
      <c r="E461" s="201">
        <v>0</v>
      </c>
      <c r="F461" s="201"/>
      <c r="G461" s="201">
        <v>55146</v>
      </c>
      <c r="H461" s="201">
        <v>0</v>
      </c>
      <c r="I461" s="201">
        <v>0</v>
      </c>
      <c r="J461" s="201">
        <v>0</v>
      </c>
    </row>
    <row r="462" spans="1:10" s="5" customFormat="1" ht="13.5" customHeight="1">
      <c r="A462" s="52" t="s">
        <v>337</v>
      </c>
      <c r="B462" s="286" t="s">
        <v>817</v>
      </c>
      <c r="C462" s="286" t="s">
        <v>674</v>
      </c>
      <c r="D462" s="201">
        <v>315471</v>
      </c>
      <c r="E462" s="201">
        <v>0</v>
      </c>
      <c r="F462" s="201"/>
      <c r="G462" s="201">
        <v>330826</v>
      </c>
      <c r="H462" s="201">
        <v>46</v>
      </c>
      <c r="I462" s="201">
        <v>0</v>
      </c>
      <c r="J462" s="201">
        <v>-309</v>
      </c>
    </row>
    <row r="463" spans="1:10" s="5" customFormat="1" ht="13.5" customHeight="1">
      <c r="A463" s="52" t="s">
        <v>338</v>
      </c>
      <c r="B463" s="286" t="s">
        <v>817</v>
      </c>
      <c r="C463" s="286" t="s">
        <v>674</v>
      </c>
      <c r="D463" s="201">
        <v>317346</v>
      </c>
      <c r="E463" s="201">
        <v>0</v>
      </c>
      <c r="F463" s="201"/>
      <c r="G463" s="201">
        <v>329114</v>
      </c>
      <c r="H463" s="201">
        <v>0</v>
      </c>
      <c r="I463" s="201">
        <v>0</v>
      </c>
      <c r="J463" s="201">
        <v>-82</v>
      </c>
    </row>
    <row r="464" spans="1:10" s="5" customFormat="1" ht="13.5" customHeight="1">
      <c r="A464" s="52" t="s">
        <v>339</v>
      </c>
      <c r="B464" s="286" t="s">
        <v>817</v>
      </c>
      <c r="C464" s="286" t="s">
        <v>674</v>
      </c>
      <c r="D464" s="201">
        <v>216699</v>
      </c>
      <c r="E464" s="201">
        <v>32</v>
      </c>
      <c r="F464" s="201"/>
      <c r="G464" s="201">
        <v>223041</v>
      </c>
      <c r="H464" s="201">
        <v>4272</v>
      </c>
      <c r="I464" s="201">
        <v>0</v>
      </c>
      <c r="J464" s="201">
        <v>23</v>
      </c>
    </row>
    <row r="465" spans="1:10" s="5" customFormat="1" ht="13.5" customHeight="1">
      <c r="A465" s="52" t="s">
        <v>340</v>
      </c>
      <c r="B465" s="286" t="s">
        <v>817</v>
      </c>
      <c r="C465" s="286" t="s">
        <v>674</v>
      </c>
      <c r="D465" s="201">
        <v>189490</v>
      </c>
      <c r="E465" s="201">
        <v>47</v>
      </c>
      <c r="F465" s="201"/>
      <c r="G465" s="201">
        <v>191346</v>
      </c>
      <c r="H465" s="201">
        <v>5742</v>
      </c>
      <c r="I465" s="201">
        <v>0</v>
      </c>
      <c r="J465" s="201">
        <v>626</v>
      </c>
    </row>
    <row r="466" spans="1:10" s="5" customFormat="1" ht="13.5" customHeight="1">
      <c r="A466" s="52" t="s">
        <v>341</v>
      </c>
      <c r="B466" s="286" t="s">
        <v>817</v>
      </c>
      <c r="C466" s="286" t="s">
        <v>674</v>
      </c>
      <c r="D466" s="201">
        <v>19786</v>
      </c>
      <c r="E466" s="201">
        <v>0</v>
      </c>
      <c r="F466" s="201"/>
      <c r="G466" s="201">
        <v>19862</v>
      </c>
      <c r="H466" s="201">
        <v>1029</v>
      </c>
      <c r="I466" s="201">
        <v>0</v>
      </c>
      <c r="J466" s="201">
        <v>0</v>
      </c>
    </row>
    <row r="467" spans="1:10" s="5" customFormat="1" ht="13.5" customHeight="1">
      <c r="A467" s="52" t="s">
        <v>342</v>
      </c>
      <c r="B467" s="286" t="s">
        <v>817</v>
      </c>
      <c r="C467" s="286" t="s">
        <v>674</v>
      </c>
      <c r="D467" s="201">
        <v>23333</v>
      </c>
      <c r="E467" s="201">
        <v>0</v>
      </c>
      <c r="F467" s="201"/>
      <c r="G467" s="201">
        <v>24016</v>
      </c>
      <c r="H467" s="201">
        <v>1441</v>
      </c>
      <c r="I467" s="201">
        <v>0</v>
      </c>
      <c r="J467" s="201">
        <v>0</v>
      </c>
    </row>
    <row r="468" spans="1:10" s="5" customFormat="1" ht="13.5" customHeight="1">
      <c r="A468" s="52" t="s">
        <v>343</v>
      </c>
      <c r="B468" s="286" t="s">
        <v>817</v>
      </c>
      <c r="C468" s="286" t="s">
        <v>674</v>
      </c>
      <c r="D468" s="201">
        <v>43952</v>
      </c>
      <c r="E468" s="201">
        <v>25</v>
      </c>
      <c r="F468" s="201"/>
      <c r="G468" s="201">
        <v>45886</v>
      </c>
      <c r="H468" s="201">
        <v>2047</v>
      </c>
      <c r="I468" s="201">
        <v>0</v>
      </c>
      <c r="J468" s="201">
        <v>0</v>
      </c>
    </row>
    <row r="469" spans="1:10" s="5" customFormat="1" ht="13.5" customHeight="1">
      <c r="A469" s="52" t="s">
        <v>344</v>
      </c>
      <c r="B469" s="286" t="s">
        <v>817</v>
      </c>
      <c r="C469" s="286" t="s">
        <v>674</v>
      </c>
      <c r="D469" s="201">
        <v>60282</v>
      </c>
      <c r="E469" s="201">
        <v>0</v>
      </c>
      <c r="F469" s="201"/>
      <c r="G469" s="201">
        <v>62214</v>
      </c>
      <c r="H469" s="201">
        <v>1724</v>
      </c>
      <c r="I469" s="201">
        <v>0</v>
      </c>
      <c r="J469" s="201">
        <v>0</v>
      </c>
    </row>
    <row r="470" spans="1:10" s="5" customFormat="1" ht="13.5" customHeight="1">
      <c r="A470" s="52" t="s">
        <v>351</v>
      </c>
      <c r="B470" s="286" t="s">
        <v>817</v>
      </c>
      <c r="C470" s="286" t="s">
        <v>674</v>
      </c>
      <c r="D470" s="201">
        <v>87108</v>
      </c>
      <c r="E470" s="201">
        <v>0</v>
      </c>
      <c r="F470" s="201"/>
      <c r="G470" s="201">
        <v>91168</v>
      </c>
      <c r="H470" s="201">
        <v>3648</v>
      </c>
      <c r="I470" s="201">
        <v>0</v>
      </c>
      <c r="J470" s="201">
        <v>-2158</v>
      </c>
    </row>
    <row r="471" spans="1:10" s="5" customFormat="1" ht="13.5" customHeight="1">
      <c r="A471" s="52" t="s">
        <v>352</v>
      </c>
      <c r="B471" s="286" t="s">
        <v>817</v>
      </c>
      <c r="C471" s="286" t="s">
        <v>674</v>
      </c>
      <c r="D471" s="201">
        <v>414448</v>
      </c>
      <c r="E471" s="201">
        <v>0</v>
      </c>
      <c r="F471" s="201"/>
      <c r="G471" s="201">
        <v>427260</v>
      </c>
      <c r="H471" s="201">
        <v>17094</v>
      </c>
      <c r="I471" s="201">
        <v>0</v>
      </c>
      <c r="J471" s="201">
        <v>-13214</v>
      </c>
    </row>
    <row r="472" spans="1:10" s="5" customFormat="1" ht="13.5" customHeight="1">
      <c r="A472" s="52" t="s">
        <v>353</v>
      </c>
      <c r="B472" s="286" t="s">
        <v>817</v>
      </c>
      <c r="C472" s="286" t="s">
        <v>674</v>
      </c>
      <c r="D472" s="201">
        <v>163672</v>
      </c>
      <c r="E472" s="201">
        <v>0</v>
      </c>
      <c r="F472" s="201"/>
      <c r="G472" s="201">
        <v>164691</v>
      </c>
      <c r="H472" s="201">
        <v>5173</v>
      </c>
      <c r="I472" s="201">
        <v>0</v>
      </c>
      <c r="J472" s="201">
        <v>-4287</v>
      </c>
    </row>
    <row r="473" spans="1:10" s="5" customFormat="1" ht="13.5" customHeight="1">
      <c r="A473" s="52" t="s">
        <v>354</v>
      </c>
      <c r="B473" s="286" t="s">
        <v>817</v>
      </c>
      <c r="C473" s="286" t="s">
        <v>674</v>
      </c>
      <c r="D473" s="201">
        <v>215338</v>
      </c>
      <c r="E473" s="201">
        <v>0</v>
      </c>
      <c r="F473" s="201"/>
      <c r="G473" s="201">
        <v>222175</v>
      </c>
      <c r="H473" s="201">
        <v>2</v>
      </c>
      <c r="I473" s="201">
        <v>0</v>
      </c>
      <c r="J473" s="201">
        <v>-6327</v>
      </c>
    </row>
    <row r="474" spans="1:10" s="5" customFormat="1" ht="13.5" customHeight="1">
      <c r="A474" s="52" t="s">
        <v>355</v>
      </c>
      <c r="B474" s="286" t="s">
        <v>817</v>
      </c>
      <c r="C474" s="286" t="s">
        <v>674</v>
      </c>
      <c r="D474" s="201">
        <v>234333</v>
      </c>
      <c r="E474" s="201">
        <v>0</v>
      </c>
      <c r="F474" s="201"/>
      <c r="G474" s="201">
        <v>239808</v>
      </c>
      <c r="H474" s="201">
        <v>4</v>
      </c>
      <c r="I474" s="201">
        <v>0</v>
      </c>
      <c r="J474" s="201">
        <v>-7029</v>
      </c>
    </row>
    <row r="475" spans="1:10" s="5" customFormat="1" ht="13.5" customHeight="1">
      <c r="A475" s="52" t="s">
        <v>356</v>
      </c>
      <c r="B475" s="286" t="s">
        <v>817</v>
      </c>
      <c r="C475" s="286" t="s">
        <v>674</v>
      </c>
      <c r="D475" s="201">
        <v>568609</v>
      </c>
      <c r="E475" s="201">
        <v>0</v>
      </c>
      <c r="F475" s="201"/>
      <c r="G475" s="201">
        <v>582896</v>
      </c>
      <c r="H475" s="201">
        <v>0</v>
      </c>
      <c r="I475" s="201">
        <v>0</v>
      </c>
      <c r="J475" s="201">
        <v>-15561</v>
      </c>
    </row>
    <row r="476" spans="1:10" s="5" customFormat="1" ht="13.5" customHeight="1">
      <c r="A476" s="52" t="s">
        <v>357</v>
      </c>
      <c r="B476" s="286" t="s">
        <v>817</v>
      </c>
      <c r="C476" s="286" t="s">
        <v>674</v>
      </c>
      <c r="D476" s="201">
        <v>534856</v>
      </c>
      <c r="E476" s="201">
        <v>0</v>
      </c>
      <c r="F476" s="201"/>
      <c r="G476" s="201">
        <v>537727</v>
      </c>
      <c r="H476" s="201">
        <v>205</v>
      </c>
      <c r="I476" s="201">
        <v>0</v>
      </c>
      <c r="J476" s="201">
        <v>-17128</v>
      </c>
    </row>
    <row r="477" spans="1:10" s="5" customFormat="1" ht="13.5" customHeight="1">
      <c r="A477" s="52" t="s">
        <v>363</v>
      </c>
      <c r="B477" s="286" t="s">
        <v>817</v>
      </c>
      <c r="C477" s="286" t="s">
        <v>674</v>
      </c>
      <c r="D477" s="201">
        <v>199086</v>
      </c>
      <c r="E477" s="201">
        <v>1154</v>
      </c>
      <c r="F477" s="201"/>
      <c r="G477" s="201">
        <v>199070</v>
      </c>
      <c r="H477" s="201">
        <v>6118</v>
      </c>
      <c r="I477" s="201">
        <v>0</v>
      </c>
      <c r="J477" s="201">
        <v>0</v>
      </c>
    </row>
    <row r="478" spans="1:10" s="5" customFormat="1" ht="13.5" customHeight="1">
      <c r="A478" s="52" t="s">
        <v>364</v>
      </c>
      <c r="B478" s="286" t="s">
        <v>817</v>
      </c>
      <c r="C478" s="286" t="s">
        <v>674</v>
      </c>
      <c r="D478" s="201">
        <v>386883</v>
      </c>
      <c r="E478" s="201">
        <v>4505</v>
      </c>
      <c r="F478" s="201"/>
      <c r="G478" s="201">
        <v>380703</v>
      </c>
      <c r="H478" s="201">
        <v>10358</v>
      </c>
      <c r="I478" s="201">
        <v>0</v>
      </c>
      <c r="J478" s="201">
        <v>0</v>
      </c>
    </row>
    <row r="479" spans="1:10" s="5" customFormat="1" ht="13.5" customHeight="1">
      <c r="A479" s="52" t="s">
        <v>365</v>
      </c>
      <c r="B479" s="286" t="s">
        <v>817</v>
      </c>
      <c r="C479" s="286" t="s">
        <v>674</v>
      </c>
      <c r="D479" s="201">
        <v>29742</v>
      </c>
      <c r="E479" s="201">
        <v>0</v>
      </c>
      <c r="F479" s="201"/>
      <c r="G479" s="201">
        <v>30132</v>
      </c>
      <c r="H479" s="201">
        <v>2658</v>
      </c>
      <c r="I479" s="201">
        <v>0</v>
      </c>
      <c r="J479" s="201">
        <v>0</v>
      </c>
    </row>
    <row r="480" spans="1:10" s="5" customFormat="1" ht="13.5" customHeight="1">
      <c r="A480" s="52" t="s">
        <v>366</v>
      </c>
      <c r="B480" s="286" t="s">
        <v>817</v>
      </c>
      <c r="C480" s="286" t="s">
        <v>674</v>
      </c>
      <c r="D480" s="201">
        <v>91402</v>
      </c>
      <c r="E480" s="201">
        <v>0</v>
      </c>
      <c r="F480" s="201"/>
      <c r="G480" s="201">
        <v>93293</v>
      </c>
      <c r="H480" s="201">
        <v>5597</v>
      </c>
      <c r="I480" s="201">
        <v>0</v>
      </c>
      <c r="J480" s="201">
        <v>0</v>
      </c>
    </row>
    <row r="481" spans="1:10" s="5" customFormat="1" ht="13.5" customHeight="1">
      <c r="A481" s="52" t="s">
        <v>367</v>
      </c>
      <c r="B481" s="286" t="s">
        <v>817</v>
      </c>
      <c r="C481" s="286" t="s">
        <v>674</v>
      </c>
      <c r="D481" s="201">
        <v>98954</v>
      </c>
      <c r="E481" s="201">
        <v>23</v>
      </c>
      <c r="F481" s="201"/>
      <c r="G481" s="201">
        <v>99548</v>
      </c>
      <c r="H481" s="201">
        <v>2859</v>
      </c>
      <c r="I481" s="201">
        <v>0</v>
      </c>
      <c r="J481" s="201">
        <v>102</v>
      </c>
    </row>
    <row r="482" spans="1:10" s="5" customFormat="1" ht="13.5" customHeight="1">
      <c r="A482" s="52" t="s">
        <v>368</v>
      </c>
      <c r="B482" s="286" t="s">
        <v>817</v>
      </c>
      <c r="C482" s="286" t="s">
        <v>674</v>
      </c>
      <c r="D482" s="201">
        <v>457549</v>
      </c>
      <c r="E482" s="201">
        <v>432</v>
      </c>
      <c r="F482" s="201"/>
      <c r="G482" s="201">
        <v>460642</v>
      </c>
      <c r="H482" s="201">
        <v>6081</v>
      </c>
      <c r="I482" s="201">
        <v>0</v>
      </c>
      <c r="J482" s="201">
        <v>927</v>
      </c>
    </row>
    <row r="483" spans="1:10" s="5" customFormat="1" ht="13.5" customHeight="1">
      <c r="A483" s="52" t="s">
        <v>359</v>
      </c>
      <c r="B483" s="286" t="s">
        <v>817</v>
      </c>
      <c r="C483" s="286" t="s">
        <v>674</v>
      </c>
      <c r="D483" s="201">
        <v>36552</v>
      </c>
      <c r="E483" s="201">
        <v>0</v>
      </c>
      <c r="F483" s="201"/>
      <c r="G483" s="201">
        <v>38325</v>
      </c>
      <c r="H483" s="201">
        <v>3438</v>
      </c>
      <c r="I483" s="201">
        <v>0</v>
      </c>
      <c r="J483" s="201">
        <v>-278</v>
      </c>
    </row>
    <row r="484" spans="1:10" s="5" customFormat="1" ht="13.5" customHeight="1">
      <c r="A484" s="52" t="s">
        <v>369</v>
      </c>
      <c r="B484" s="286" t="s">
        <v>817</v>
      </c>
      <c r="C484" s="286" t="s">
        <v>674</v>
      </c>
      <c r="D484" s="201">
        <v>64275</v>
      </c>
      <c r="E484" s="201">
        <v>0</v>
      </c>
      <c r="F484" s="201"/>
      <c r="G484" s="201">
        <v>65875</v>
      </c>
      <c r="H484" s="201">
        <v>2488</v>
      </c>
      <c r="I484" s="201">
        <v>-84</v>
      </c>
      <c r="J484" s="201">
        <v>373</v>
      </c>
    </row>
    <row r="485" spans="1:10" s="5" customFormat="1" ht="13.5" customHeight="1">
      <c r="A485" s="52" t="s">
        <v>360</v>
      </c>
      <c r="B485" s="286" t="s">
        <v>817</v>
      </c>
      <c r="C485" s="286" t="s">
        <v>674</v>
      </c>
      <c r="D485" s="201">
        <v>308141</v>
      </c>
      <c r="E485" s="201">
        <v>0</v>
      </c>
      <c r="F485" s="201"/>
      <c r="G485" s="201">
        <v>320116</v>
      </c>
      <c r="H485" s="201">
        <v>8186</v>
      </c>
      <c r="I485" s="201">
        <v>-429</v>
      </c>
      <c r="J485" s="201">
        <v>-5490</v>
      </c>
    </row>
    <row r="486" spans="1:10" s="5" customFormat="1" ht="13.5" customHeight="1">
      <c r="A486" s="52" t="s">
        <v>358</v>
      </c>
      <c r="B486" s="286" t="s">
        <v>817</v>
      </c>
      <c r="C486" s="286" t="s">
        <v>674</v>
      </c>
      <c r="D486" s="201">
        <v>457274</v>
      </c>
      <c r="E486" s="201">
        <v>0</v>
      </c>
      <c r="F486" s="201"/>
      <c r="G486" s="201">
        <v>465307</v>
      </c>
      <c r="H486" s="201">
        <v>8718</v>
      </c>
      <c r="I486" s="201">
        <v>0</v>
      </c>
      <c r="J486" s="201">
        <v>-7805</v>
      </c>
    </row>
    <row r="487" spans="1:10" s="5" customFormat="1" ht="13.5" customHeight="1">
      <c r="A487" s="52" t="s">
        <v>345</v>
      </c>
      <c r="B487" s="286" t="s">
        <v>817</v>
      </c>
      <c r="C487" s="286" t="s">
        <v>674</v>
      </c>
      <c r="D487" s="201">
        <v>0</v>
      </c>
      <c r="E487" s="201">
        <v>0</v>
      </c>
      <c r="F487" s="201"/>
      <c r="G487" s="201">
        <v>0</v>
      </c>
      <c r="H487" s="201">
        <v>0</v>
      </c>
      <c r="I487" s="201">
        <v>0</v>
      </c>
      <c r="J487" s="201">
        <v>0</v>
      </c>
    </row>
    <row r="488" spans="1:10" s="5" customFormat="1" ht="13.5" customHeight="1">
      <c r="A488" s="52" t="s">
        <v>361</v>
      </c>
      <c r="B488" s="286" t="s">
        <v>817</v>
      </c>
      <c r="C488" s="286" t="s">
        <v>674</v>
      </c>
      <c r="D488" s="201">
        <v>336278</v>
      </c>
      <c r="E488" s="201">
        <v>448</v>
      </c>
      <c r="F488" s="201"/>
      <c r="G488" s="201">
        <v>344380</v>
      </c>
      <c r="H488" s="201">
        <v>6436</v>
      </c>
      <c r="I488" s="201">
        <v>0</v>
      </c>
      <c r="J488" s="201">
        <v>-2379</v>
      </c>
    </row>
    <row r="489" spans="1:10" s="5" customFormat="1" ht="13.5" customHeight="1">
      <c r="A489" s="52" t="s">
        <v>362</v>
      </c>
      <c r="B489" s="286" t="s">
        <v>817</v>
      </c>
      <c r="C489" s="286" t="s">
        <v>674</v>
      </c>
      <c r="D489" s="201">
        <v>399220</v>
      </c>
      <c r="E489" s="201">
        <v>9066</v>
      </c>
      <c r="F489" s="201"/>
      <c r="G489" s="201">
        <v>405967</v>
      </c>
      <c r="H489" s="201">
        <v>9191</v>
      </c>
      <c r="I489" s="201">
        <v>-1798</v>
      </c>
      <c r="J489" s="201">
        <v>-10199</v>
      </c>
    </row>
    <row r="490" spans="1:10" s="5" customFormat="1" ht="13.5" customHeight="1">
      <c r="A490" s="52" t="s">
        <v>346</v>
      </c>
      <c r="B490" s="286" t="s">
        <v>817</v>
      </c>
      <c r="C490" s="286" t="s">
        <v>674</v>
      </c>
      <c r="D490" s="201">
        <v>18392</v>
      </c>
      <c r="E490" s="201">
        <v>0</v>
      </c>
      <c r="F490" s="201"/>
      <c r="G490" s="201">
        <v>19265</v>
      </c>
      <c r="H490" s="201">
        <v>2005</v>
      </c>
      <c r="I490" s="201">
        <v>0</v>
      </c>
      <c r="J490" s="201">
        <v>0</v>
      </c>
    </row>
    <row r="491" spans="1:10" s="5" customFormat="1" ht="13.5" customHeight="1">
      <c r="A491" s="52" t="s">
        <v>347</v>
      </c>
      <c r="B491" s="286" t="s">
        <v>817</v>
      </c>
      <c r="C491" s="286" t="s">
        <v>674</v>
      </c>
      <c r="D491" s="201">
        <v>36840</v>
      </c>
      <c r="E491" s="201">
        <v>0</v>
      </c>
      <c r="F491" s="201"/>
      <c r="G491" s="201">
        <v>38612</v>
      </c>
      <c r="H491" s="201">
        <v>2956</v>
      </c>
      <c r="I491" s="201">
        <v>0</v>
      </c>
      <c r="J491" s="201">
        <v>0</v>
      </c>
    </row>
    <row r="492" spans="1:10" s="5" customFormat="1" ht="13.5" customHeight="1">
      <c r="A492" s="52" t="s">
        <v>348</v>
      </c>
      <c r="B492" s="286" t="s">
        <v>817</v>
      </c>
      <c r="C492" s="286" t="s">
        <v>674</v>
      </c>
      <c r="D492" s="201">
        <v>74359</v>
      </c>
      <c r="E492" s="201">
        <v>0</v>
      </c>
      <c r="F492" s="201"/>
      <c r="G492" s="201">
        <v>75789</v>
      </c>
      <c r="H492" s="201">
        <v>4981</v>
      </c>
      <c r="I492" s="201">
        <v>0</v>
      </c>
      <c r="J492" s="201">
        <v>0</v>
      </c>
    </row>
    <row r="493" spans="1:10" s="5" customFormat="1" ht="13.5" customHeight="1">
      <c r="A493" s="52" t="s">
        <v>349</v>
      </c>
      <c r="B493" s="286" t="s">
        <v>817</v>
      </c>
      <c r="C493" s="286" t="s">
        <v>674</v>
      </c>
      <c r="D493" s="201">
        <v>135564</v>
      </c>
      <c r="E493" s="201">
        <v>104</v>
      </c>
      <c r="F493" s="201"/>
      <c r="G493" s="201">
        <v>139924</v>
      </c>
      <c r="H493" s="201">
        <v>7773</v>
      </c>
      <c r="I493" s="201">
        <v>0</v>
      </c>
      <c r="J493" s="201">
        <v>0</v>
      </c>
    </row>
    <row r="494" spans="1:10" s="5" customFormat="1" ht="13.5" customHeight="1">
      <c r="A494" s="52" t="s">
        <v>370</v>
      </c>
      <c r="B494" s="286" t="s">
        <v>817</v>
      </c>
      <c r="C494" s="286" t="s">
        <v>674</v>
      </c>
      <c r="D494" s="201">
        <v>82908</v>
      </c>
      <c r="E494" s="201">
        <v>0</v>
      </c>
      <c r="F494" s="201"/>
      <c r="G494" s="201">
        <v>87544</v>
      </c>
      <c r="H494" s="201">
        <v>6932</v>
      </c>
      <c r="I494" s="201">
        <v>0</v>
      </c>
      <c r="J494" s="201">
        <v>0</v>
      </c>
    </row>
    <row r="495" spans="1:10" s="5" customFormat="1" ht="13.5" customHeight="1">
      <c r="A495" s="52" t="s">
        <v>371</v>
      </c>
      <c r="B495" s="286" t="s">
        <v>817</v>
      </c>
      <c r="C495" s="286" t="s">
        <v>674</v>
      </c>
      <c r="D495" s="201">
        <v>74146</v>
      </c>
      <c r="E495" s="201">
        <v>0</v>
      </c>
      <c r="F495" s="201"/>
      <c r="G495" s="201">
        <v>78519</v>
      </c>
      <c r="H495" s="201">
        <v>5671</v>
      </c>
      <c r="I495" s="201">
        <v>0</v>
      </c>
      <c r="J495" s="201">
        <v>0</v>
      </c>
    </row>
    <row r="496" spans="1:10" s="5" customFormat="1" ht="13.5" customHeight="1">
      <c r="A496" s="52" t="s">
        <v>372</v>
      </c>
      <c r="B496" s="286" t="s">
        <v>817</v>
      </c>
      <c r="C496" s="286" t="s">
        <v>674</v>
      </c>
      <c r="D496" s="201">
        <v>100727</v>
      </c>
      <c r="E496" s="201">
        <v>0</v>
      </c>
      <c r="F496" s="201"/>
      <c r="G496" s="201">
        <v>109048</v>
      </c>
      <c r="H496" s="201">
        <v>10880</v>
      </c>
      <c r="I496" s="201">
        <v>0</v>
      </c>
      <c r="J496" s="201">
        <v>0</v>
      </c>
    </row>
    <row r="497" spans="1:10" s="5" customFormat="1" ht="13.5" customHeight="1">
      <c r="A497" s="52" t="s">
        <v>373</v>
      </c>
      <c r="B497" s="286" t="s">
        <v>817</v>
      </c>
      <c r="C497" s="286" t="s">
        <v>674</v>
      </c>
      <c r="D497" s="201">
        <v>19840</v>
      </c>
      <c r="E497" s="201">
        <v>0</v>
      </c>
      <c r="F497" s="201"/>
      <c r="G497" s="201">
        <v>20522</v>
      </c>
      <c r="H497" s="201">
        <v>39</v>
      </c>
      <c r="I497" s="201">
        <v>0</v>
      </c>
      <c r="J497" s="201">
        <v>0</v>
      </c>
    </row>
    <row r="498" spans="1:10" s="5" customFormat="1" ht="13.5" customHeight="1">
      <c r="A498" s="52" t="s">
        <v>374</v>
      </c>
      <c r="B498" s="286" t="s">
        <v>817</v>
      </c>
      <c r="C498" s="286" t="s">
        <v>674</v>
      </c>
      <c r="D498" s="201">
        <v>36662</v>
      </c>
      <c r="E498" s="201">
        <v>0</v>
      </c>
      <c r="F498" s="201"/>
      <c r="G498" s="201">
        <v>37928</v>
      </c>
      <c r="H498" s="201">
        <v>37</v>
      </c>
      <c r="I498" s="201">
        <v>0</v>
      </c>
      <c r="J498" s="201">
        <v>0</v>
      </c>
    </row>
    <row r="499" spans="1:10" s="5" customFormat="1" ht="13.5" customHeight="1">
      <c r="A499" s="52" t="s">
        <v>375</v>
      </c>
      <c r="B499" s="286" t="s">
        <v>817</v>
      </c>
      <c r="C499" s="286" t="s">
        <v>674</v>
      </c>
      <c r="D499" s="201">
        <v>366145</v>
      </c>
      <c r="E499" s="201">
        <v>0</v>
      </c>
      <c r="F499" s="201"/>
      <c r="G499" s="201">
        <v>410595</v>
      </c>
      <c r="H499" s="201">
        <v>1066</v>
      </c>
      <c r="I499" s="201">
        <v>-781</v>
      </c>
      <c r="J499" s="201">
        <v>-21027</v>
      </c>
    </row>
    <row r="500" spans="1:10" s="5" customFormat="1" ht="13.5" customHeight="1">
      <c r="A500" s="52" t="s">
        <v>350</v>
      </c>
      <c r="B500" s="286" t="s">
        <v>817</v>
      </c>
      <c r="C500" s="286" t="s">
        <v>674</v>
      </c>
      <c r="D500" s="201">
        <v>490017</v>
      </c>
      <c r="E500" s="201">
        <v>1165</v>
      </c>
      <c r="F500" s="201"/>
      <c r="G500" s="201">
        <v>505665</v>
      </c>
      <c r="H500" s="201">
        <v>230</v>
      </c>
      <c r="I500" s="201">
        <v>0</v>
      </c>
      <c r="J500" s="201">
        <v>2673</v>
      </c>
    </row>
    <row r="501" spans="1:10" s="5" customFormat="1" ht="13.5" customHeight="1">
      <c r="A501" s="266" t="s">
        <v>413</v>
      </c>
      <c r="B501" s="245"/>
      <c r="C501" s="245"/>
      <c r="D501" s="267">
        <v>18154513</v>
      </c>
      <c r="E501" s="267">
        <v>19699</v>
      </c>
      <c r="F501" s="267"/>
      <c r="G501" s="267">
        <v>18631443</v>
      </c>
      <c r="H501" s="267">
        <v>355313</v>
      </c>
      <c r="I501" s="267">
        <v>-4397</v>
      </c>
      <c r="J501" s="267">
        <v>-265113</v>
      </c>
    </row>
    <row r="502" spans="1:10" s="5" customFormat="1" ht="13.5" customHeight="1">
      <c r="A502" s="266" t="s">
        <v>414</v>
      </c>
      <c r="B502" s="245"/>
      <c r="C502" s="245"/>
      <c r="D502" s="267">
        <v>20514857</v>
      </c>
      <c r="E502" s="267">
        <v>5962</v>
      </c>
      <c r="F502" s="267"/>
      <c r="G502" s="267">
        <v>20985877</v>
      </c>
      <c r="H502" s="267">
        <v>363839</v>
      </c>
      <c r="I502" s="267">
        <v>-2076</v>
      </c>
      <c r="J502" s="267">
        <v>-402759</v>
      </c>
    </row>
    <row r="503" spans="1:10" s="5" customFormat="1" ht="13.5" customHeight="1">
      <c r="A503" s="266" t="s">
        <v>967</v>
      </c>
      <c r="B503" s="245"/>
      <c r="C503" s="245"/>
      <c r="D503" s="289">
        <v>-11.5055347448924</v>
      </c>
      <c r="E503" s="289">
        <v>230.40925863804</v>
      </c>
      <c r="F503" s="289"/>
      <c r="G503" s="289">
        <v>-11.2191356120118</v>
      </c>
      <c r="H503" s="289">
        <v>-2.34334417146045</v>
      </c>
      <c r="I503" s="289">
        <v>111.801541425818</v>
      </c>
      <c r="J503" s="289">
        <v>-34.1757726084333</v>
      </c>
    </row>
    <row r="504" spans="1:10" s="5" customFormat="1" ht="13.5" customHeight="1">
      <c r="A504" s="262"/>
      <c r="B504" s="122"/>
      <c r="C504" s="122"/>
      <c r="D504" s="290"/>
      <c r="E504" s="290"/>
      <c r="F504" s="290"/>
      <c r="G504" s="290"/>
      <c r="H504" s="290"/>
      <c r="I504" s="290"/>
      <c r="J504" s="290"/>
    </row>
    <row r="505" spans="1:10" s="5" customFormat="1" ht="13.5" customHeight="1">
      <c r="A505" s="266" t="s">
        <v>415</v>
      </c>
      <c r="B505" s="245"/>
      <c r="C505" s="245"/>
      <c r="D505" s="267">
        <v>448437918</v>
      </c>
      <c r="E505" s="267">
        <v>748185</v>
      </c>
      <c r="F505" s="267"/>
      <c r="G505" s="267">
        <v>454231515</v>
      </c>
      <c r="H505" s="267">
        <v>29261871</v>
      </c>
      <c r="I505" s="267">
        <v>-2584638</v>
      </c>
      <c r="J505" s="267">
        <v>-1841899</v>
      </c>
    </row>
    <row r="506" spans="1:10" s="5" customFormat="1" ht="13.5" customHeight="1">
      <c r="A506" s="266" t="s">
        <v>416</v>
      </c>
      <c r="B506" s="245"/>
      <c r="C506" s="245"/>
      <c r="D506" s="267">
        <v>446986627</v>
      </c>
      <c r="E506" s="267">
        <v>366045</v>
      </c>
      <c r="F506" s="267"/>
      <c r="G506" s="267">
        <v>460004166</v>
      </c>
      <c r="H506" s="267">
        <v>15395053</v>
      </c>
      <c r="I506" s="267">
        <v>-1795098</v>
      </c>
      <c r="J506" s="267">
        <v>-1981738</v>
      </c>
    </row>
    <row r="507" spans="1:10" s="5" customFormat="1" ht="13.5" customHeight="1">
      <c r="A507" s="266" t="s">
        <v>967</v>
      </c>
      <c r="B507" s="245"/>
      <c r="C507" s="245"/>
      <c r="D507" s="289">
        <f aca="true" t="shared" si="0" ref="D507:J507">(D505-D506)/D506*100</f>
        <v>0.32468331541381884</v>
      </c>
      <c r="E507" s="289">
        <f t="shared" si="0"/>
        <v>104.39700036880713</v>
      </c>
      <c r="F507" s="289" t="e">
        <f t="shared" si="0"/>
        <v>#DIV/0!</v>
      </c>
      <c r="G507" s="289">
        <f t="shared" si="0"/>
        <v>-1.254912765290043</v>
      </c>
      <c r="H507" s="289">
        <f t="shared" si="0"/>
        <v>90.07320728288497</v>
      </c>
      <c r="I507" s="289">
        <f t="shared" si="0"/>
        <v>43.983114013831</v>
      </c>
      <c r="J507" s="289">
        <f t="shared" si="0"/>
        <v>-7.056381822420523</v>
      </c>
    </row>
  </sheetData>
  <mergeCells count="3">
    <mergeCell ref="B5:C5"/>
    <mergeCell ref="D4:E4"/>
    <mergeCell ref="G4:I4"/>
  </mergeCells>
  <printOptions/>
  <pageMargins left="0.5905511811023623" right="0.5905511811023623" top="0.3937007874015748" bottom="0.5905511811023623" header="0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W508"/>
  <sheetViews>
    <sheetView showGridLines="0" zoomScale="95" zoomScaleNormal="95" zoomScaleSheetLayoutView="110" workbookViewId="0" topLeftCell="A1">
      <selection activeCell="A1" sqref="A1"/>
    </sheetView>
  </sheetViews>
  <sheetFormatPr defaultColWidth="11.421875" defaultRowHeight="12.75"/>
  <cols>
    <col min="1" max="1" width="40.140625" style="57" customWidth="1"/>
    <col min="2" max="2" width="14.57421875" style="64" customWidth="1"/>
    <col min="3" max="3" width="11.7109375" style="64" customWidth="1"/>
    <col min="4" max="4" width="13.140625" style="64" customWidth="1"/>
    <col min="5" max="5" width="8.421875" style="64" customWidth="1"/>
    <col min="6" max="6" width="12.28125" style="64" customWidth="1"/>
    <col min="7" max="7" width="11.57421875" style="64" customWidth="1"/>
    <col min="8" max="8" width="10.8515625" style="64" customWidth="1"/>
    <col min="9" max="9" width="13.57421875" style="64" customWidth="1"/>
    <col min="10" max="10" width="10.421875" style="64" bestFit="1" customWidth="1"/>
    <col min="11" max="11" width="12.28125" style="64" customWidth="1"/>
    <col min="12" max="12" width="13.421875" style="64" customWidth="1"/>
    <col min="13" max="13" width="12.57421875" style="57" bestFit="1" customWidth="1"/>
    <col min="14" max="16384" width="11.421875" style="57" customWidth="1"/>
  </cols>
  <sheetData>
    <row r="1" spans="1:12" ht="15.75">
      <c r="A1" s="54"/>
      <c r="B1" s="98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8" t="s">
        <v>584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118" t="s">
        <v>694</v>
      </c>
    </row>
    <row r="4" spans="1:12" s="62" customFormat="1" ht="47.25" customHeight="1">
      <c r="A4" s="61" t="s">
        <v>811</v>
      </c>
      <c r="B4" s="49" t="s">
        <v>832</v>
      </c>
      <c r="C4" s="49" t="s">
        <v>833</v>
      </c>
      <c r="D4" s="49" t="s">
        <v>841</v>
      </c>
      <c r="E4" s="49" t="s">
        <v>767</v>
      </c>
      <c r="F4" s="49" t="s">
        <v>837</v>
      </c>
      <c r="G4" s="49" t="s">
        <v>842</v>
      </c>
      <c r="H4" s="49" t="s">
        <v>843</v>
      </c>
      <c r="I4" s="49" t="s">
        <v>844</v>
      </c>
      <c r="J4" s="49" t="s">
        <v>845</v>
      </c>
      <c r="K4" s="49" t="s">
        <v>585</v>
      </c>
      <c r="L4" s="49" t="s">
        <v>586</v>
      </c>
    </row>
    <row r="5" spans="1:12" s="86" customFormat="1" ht="25.5" customHeight="1">
      <c r="A5" s="83" t="s">
        <v>674</v>
      </c>
      <c r="B5" s="84"/>
      <c r="C5" s="84"/>
      <c r="D5" s="84"/>
      <c r="E5" s="84"/>
      <c r="F5" s="84"/>
      <c r="G5" s="85"/>
      <c r="H5" s="85"/>
      <c r="I5" s="85"/>
      <c r="J5" s="85"/>
      <c r="K5" s="85"/>
      <c r="L5" s="85"/>
    </row>
    <row r="6" spans="1:12" s="293" customFormat="1" ht="15.75">
      <c r="A6" s="292" t="s">
        <v>177</v>
      </c>
      <c r="B6" s="223">
        <v>0</v>
      </c>
      <c r="C6" s="223">
        <v>0</v>
      </c>
      <c r="D6" s="223">
        <v>0</v>
      </c>
      <c r="E6" s="223">
        <v>0</v>
      </c>
      <c r="F6" s="223">
        <v>1022440</v>
      </c>
      <c r="G6" s="223">
        <v>0</v>
      </c>
      <c r="H6" s="223">
        <v>0</v>
      </c>
      <c r="I6" s="223">
        <v>0</v>
      </c>
      <c r="J6" s="223">
        <v>0</v>
      </c>
      <c r="K6" s="223">
        <v>5052</v>
      </c>
      <c r="L6" s="223">
        <v>6493</v>
      </c>
    </row>
    <row r="7" spans="1:12" s="293" customFormat="1" ht="15.75">
      <c r="A7" s="292" t="s">
        <v>1034</v>
      </c>
      <c r="B7" s="223">
        <v>0</v>
      </c>
      <c r="C7" s="223">
        <v>172906</v>
      </c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792</v>
      </c>
      <c r="L7" s="223">
        <v>332</v>
      </c>
    </row>
    <row r="8" spans="1:12" s="293" customFormat="1" ht="15.75">
      <c r="A8" s="292" t="s">
        <v>1037</v>
      </c>
      <c r="B8" s="223">
        <v>0</v>
      </c>
      <c r="C8" s="223">
        <v>249219</v>
      </c>
      <c r="D8" s="223">
        <v>0</v>
      </c>
      <c r="E8" s="223">
        <v>0</v>
      </c>
      <c r="F8" s="223">
        <v>0</v>
      </c>
      <c r="G8" s="223">
        <v>919</v>
      </c>
      <c r="H8" s="223">
        <v>0</v>
      </c>
      <c r="I8" s="223">
        <v>0</v>
      </c>
      <c r="J8" s="223">
        <v>0</v>
      </c>
      <c r="K8" s="223">
        <v>1006</v>
      </c>
      <c r="L8" s="223">
        <v>829</v>
      </c>
    </row>
    <row r="9" spans="1:12" s="293" customFormat="1" ht="15.75">
      <c r="A9" s="292" t="s">
        <v>1039</v>
      </c>
      <c r="B9" s="223">
        <v>0</v>
      </c>
      <c r="C9" s="223">
        <v>0</v>
      </c>
      <c r="D9" s="223">
        <v>550000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755</v>
      </c>
    </row>
    <row r="10" spans="1:12" s="293" customFormat="1" ht="15.75">
      <c r="A10" s="292" t="s">
        <v>1041</v>
      </c>
      <c r="B10" s="223">
        <v>0</v>
      </c>
      <c r="C10" s="223">
        <v>350415</v>
      </c>
      <c r="D10" s="223">
        <v>0</v>
      </c>
      <c r="E10" s="223">
        <v>0</v>
      </c>
      <c r="F10" s="223">
        <v>0</v>
      </c>
      <c r="G10" s="223">
        <v>8363</v>
      </c>
      <c r="H10" s="223">
        <v>0</v>
      </c>
      <c r="I10" s="223">
        <v>0</v>
      </c>
      <c r="J10" s="223">
        <v>0</v>
      </c>
      <c r="K10" s="223">
        <v>9240</v>
      </c>
      <c r="L10" s="223">
        <v>124</v>
      </c>
    </row>
    <row r="11" spans="1:12" s="293" customFormat="1" ht="15.75">
      <c r="A11" s="292" t="s">
        <v>1043</v>
      </c>
      <c r="B11" s="223">
        <v>252531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3">
        <v>19557</v>
      </c>
      <c r="L11" s="223">
        <v>290</v>
      </c>
    </row>
    <row r="12" spans="1:12" s="293" customFormat="1" ht="15.75">
      <c r="A12" s="292" t="s">
        <v>1045</v>
      </c>
      <c r="B12" s="223">
        <v>0</v>
      </c>
      <c r="C12" s="223">
        <v>105765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1027</v>
      </c>
      <c r="L12" s="223">
        <v>384</v>
      </c>
    </row>
    <row r="13" spans="1:12" s="293" customFormat="1" ht="15.75">
      <c r="A13" s="292" t="s">
        <v>1047</v>
      </c>
      <c r="B13" s="223">
        <v>200657</v>
      </c>
      <c r="C13" s="223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17068</v>
      </c>
      <c r="L13" s="223">
        <v>567</v>
      </c>
    </row>
    <row r="14" spans="1:12" s="293" customFormat="1" ht="15.75">
      <c r="A14" s="292" t="s">
        <v>1048</v>
      </c>
      <c r="B14" s="223">
        <v>0</v>
      </c>
      <c r="C14" s="223">
        <v>0</v>
      </c>
      <c r="D14" s="223">
        <v>0</v>
      </c>
      <c r="E14" s="223">
        <v>0</v>
      </c>
      <c r="F14" s="223">
        <v>86452</v>
      </c>
      <c r="G14" s="223">
        <v>0</v>
      </c>
      <c r="H14" s="223">
        <v>0</v>
      </c>
      <c r="I14" s="223">
        <v>0</v>
      </c>
      <c r="J14" s="223">
        <v>0</v>
      </c>
      <c r="K14" s="223">
        <v>1117</v>
      </c>
      <c r="L14" s="223">
        <v>427</v>
      </c>
    </row>
    <row r="15" spans="1:12" s="293" customFormat="1" ht="15.75">
      <c r="A15" s="292" t="s">
        <v>1050</v>
      </c>
      <c r="B15" s="223">
        <v>156207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670</v>
      </c>
      <c r="L15" s="223">
        <v>307</v>
      </c>
    </row>
    <row r="16" spans="1:12" s="293" customFormat="1" ht="15.75">
      <c r="A16" s="292" t="s">
        <v>1051</v>
      </c>
      <c r="B16" s="223">
        <v>234708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11658</v>
      </c>
      <c r="L16" s="223">
        <v>194</v>
      </c>
    </row>
    <row r="17" spans="1:12" s="293" customFormat="1" ht="15.75">
      <c r="A17" s="292" t="s">
        <v>1053</v>
      </c>
      <c r="B17" s="223">
        <v>170760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738</v>
      </c>
      <c r="L17" s="223">
        <v>329</v>
      </c>
    </row>
    <row r="18" spans="1:12" s="293" customFormat="1" ht="15.75">
      <c r="A18" s="292" t="s">
        <v>1054</v>
      </c>
      <c r="B18" s="223">
        <v>0</v>
      </c>
      <c r="C18" s="223">
        <v>0</v>
      </c>
      <c r="D18" s="223">
        <v>1125000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4084</v>
      </c>
    </row>
    <row r="19" spans="1:12" s="293" customFormat="1" ht="15.75">
      <c r="A19" s="292" t="s">
        <v>1055</v>
      </c>
      <c r="B19" s="223">
        <v>48029457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630090</v>
      </c>
    </row>
    <row r="20" spans="1:12" s="293" customFormat="1" ht="15.75">
      <c r="A20" s="292" t="s">
        <v>1056</v>
      </c>
      <c r="B20" s="223">
        <v>3500000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95296</v>
      </c>
    </row>
    <row r="21" spans="1:12" s="293" customFormat="1" ht="15.75">
      <c r="A21" s="292" t="s">
        <v>1057</v>
      </c>
      <c r="B21" s="223">
        <v>3800000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123485</v>
      </c>
    </row>
    <row r="22" spans="1:12" s="293" customFormat="1" ht="15.75">
      <c r="A22" s="292" t="s">
        <v>1058</v>
      </c>
      <c r="B22" s="223">
        <v>5000000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145775</v>
      </c>
    </row>
    <row r="23" spans="1:12" s="293" customFormat="1" ht="15.75">
      <c r="A23" s="292" t="s">
        <v>1059</v>
      </c>
      <c r="B23" s="223">
        <v>3100000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11915</v>
      </c>
    </row>
    <row r="24" spans="1:12" s="293" customFormat="1" ht="15.75">
      <c r="A24" s="292" t="s">
        <v>1060</v>
      </c>
      <c r="B24" s="223">
        <v>3300000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98138</v>
      </c>
    </row>
    <row r="25" spans="1:12" s="293" customFormat="1" ht="15.75">
      <c r="A25" s="292" t="s">
        <v>1061</v>
      </c>
      <c r="B25" s="223">
        <v>1750000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37277</v>
      </c>
    </row>
    <row r="26" spans="1:12" s="293" customFormat="1" ht="15.75">
      <c r="A26" s="292" t="s">
        <v>1062</v>
      </c>
      <c r="B26" s="223">
        <v>4100000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21049</v>
      </c>
    </row>
    <row r="27" spans="1:12" s="293" customFormat="1" ht="15.75">
      <c r="A27" s="292" t="s">
        <v>1063</v>
      </c>
      <c r="B27" s="223">
        <v>3900000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38693</v>
      </c>
    </row>
    <row r="28" spans="1:12" s="293" customFormat="1" ht="15.75">
      <c r="A28" s="292" t="s">
        <v>1064</v>
      </c>
      <c r="B28" s="223">
        <v>3460000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3840</v>
      </c>
    </row>
    <row r="29" spans="1:12" s="293" customFormat="1" ht="15.75">
      <c r="A29" s="292" t="s">
        <v>1065</v>
      </c>
      <c r="B29" s="223">
        <v>2048000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76113</v>
      </c>
    </row>
    <row r="30" spans="1:12" s="293" customFormat="1" ht="15.75">
      <c r="A30" s="292" t="s">
        <v>1066</v>
      </c>
      <c r="B30" s="223">
        <v>0</v>
      </c>
      <c r="C30" s="223">
        <v>0</v>
      </c>
      <c r="D30" s="223">
        <v>0</v>
      </c>
      <c r="E30" s="223">
        <v>665000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18259</v>
      </c>
    </row>
    <row r="31" spans="1:12" s="293" customFormat="1" ht="15.75">
      <c r="A31" s="292" t="s">
        <v>1067</v>
      </c>
      <c r="B31" s="223">
        <v>0</v>
      </c>
      <c r="C31" s="223">
        <v>0</v>
      </c>
      <c r="D31" s="223">
        <v>0</v>
      </c>
      <c r="E31" s="223">
        <v>449412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11653</v>
      </c>
    </row>
    <row r="32" spans="1:12" s="293" customFormat="1" ht="15.75">
      <c r="A32" s="292" t="s">
        <v>1068</v>
      </c>
      <c r="B32" s="223">
        <v>0</v>
      </c>
      <c r="C32" s="223">
        <v>0</v>
      </c>
      <c r="D32" s="223">
        <v>0</v>
      </c>
      <c r="E32" s="223">
        <v>965000</v>
      </c>
      <c r="F32" s="223">
        <v>0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25134</v>
      </c>
    </row>
    <row r="33" spans="1:12" s="293" customFormat="1" ht="15.75">
      <c r="A33" s="292" t="s">
        <v>1069</v>
      </c>
      <c r="B33" s="223">
        <v>0</v>
      </c>
      <c r="C33" s="223">
        <v>907875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25502</v>
      </c>
      <c r="L33" s="223">
        <v>1501</v>
      </c>
    </row>
    <row r="34" spans="1:12" s="293" customFormat="1" ht="15.75">
      <c r="A34" s="292" t="s">
        <v>1070</v>
      </c>
      <c r="B34" s="223">
        <v>5600087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104109</v>
      </c>
      <c r="L34" s="223">
        <v>4626</v>
      </c>
    </row>
    <row r="35" spans="1:12" s="293" customFormat="1" ht="15.75">
      <c r="A35" s="292" t="s">
        <v>1071</v>
      </c>
      <c r="B35" s="223">
        <v>0</v>
      </c>
      <c r="C35" s="223">
        <v>0</v>
      </c>
      <c r="D35" s="223">
        <v>297876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517</v>
      </c>
    </row>
    <row r="36" spans="1:12" s="293" customFormat="1" ht="15.75">
      <c r="A36" s="292" t="s">
        <v>1072</v>
      </c>
      <c r="B36" s="223">
        <v>0</v>
      </c>
      <c r="C36" s="223">
        <v>15300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110</v>
      </c>
    </row>
    <row r="37" spans="1:12" s="293" customFormat="1" ht="15.75">
      <c r="A37" s="292" t="s">
        <v>1074</v>
      </c>
      <c r="B37" s="223">
        <v>0</v>
      </c>
      <c r="C37" s="223">
        <v>88883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4054</v>
      </c>
      <c r="L37" s="223">
        <v>736</v>
      </c>
    </row>
    <row r="38" spans="1:12" s="293" customFormat="1" ht="15.75">
      <c r="A38" s="292" t="s">
        <v>1075</v>
      </c>
      <c r="B38" s="223">
        <v>0</v>
      </c>
      <c r="C38" s="223">
        <v>110090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3972</v>
      </c>
      <c r="L38" s="223">
        <v>135</v>
      </c>
    </row>
    <row r="39" spans="1:12" s="293" customFormat="1" ht="15.75">
      <c r="A39" s="292" t="s">
        <v>314</v>
      </c>
      <c r="B39" s="223">
        <v>299875</v>
      </c>
      <c r="C39" s="223">
        <v>0</v>
      </c>
      <c r="D39" s="223">
        <v>0</v>
      </c>
      <c r="E39" s="223">
        <v>0</v>
      </c>
      <c r="F39" s="223">
        <v>0</v>
      </c>
      <c r="G39" s="223">
        <v>17</v>
      </c>
      <c r="H39" s="223">
        <v>0</v>
      </c>
      <c r="I39" s="223">
        <v>0</v>
      </c>
      <c r="J39" s="223">
        <v>0</v>
      </c>
      <c r="K39" s="223">
        <v>1113</v>
      </c>
      <c r="L39" s="223">
        <v>326</v>
      </c>
    </row>
    <row r="40" spans="1:12" s="293" customFormat="1" ht="15.75">
      <c r="A40" s="292" t="s">
        <v>315</v>
      </c>
      <c r="B40" s="223">
        <v>323999</v>
      </c>
      <c r="C40" s="223">
        <v>0</v>
      </c>
      <c r="D40" s="223">
        <v>0</v>
      </c>
      <c r="E40" s="223">
        <v>0</v>
      </c>
      <c r="F40" s="223">
        <v>0</v>
      </c>
      <c r="G40" s="223">
        <v>9</v>
      </c>
      <c r="H40" s="223">
        <v>0</v>
      </c>
      <c r="I40" s="223">
        <v>0</v>
      </c>
      <c r="J40" s="223">
        <v>0</v>
      </c>
      <c r="K40" s="223">
        <v>1301</v>
      </c>
      <c r="L40" s="223">
        <v>264</v>
      </c>
    </row>
    <row r="41" spans="1:12" s="293" customFormat="1" ht="15.75">
      <c r="A41" s="292" t="s">
        <v>316</v>
      </c>
      <c r="B41" s="223">
        <v>364672</v>
      </c>
      <c r="C41" s="223">
        <v>0</v>
      </c>
      <c r="D41" s="223">
        <v>0</v>
      </c>
      <c r="E41" s="223">
        <v>0</v>
      </c>
      <c r="F41" s="223">
        <v>0</v>
      </c>
      <c r="G41" s="223">
        <v>12</v>
      </c>
      <c r="H41" s="223">
        <v>0</v>
      </c>
      <c r="I41" s="223">
        <v>0</v>
      </c>
      <c r="J41" s="223">
        <v>0</v>
      </c>
      <c r="K41" s="223">
        <v>914</v>
      </c>
      <c r="L41" s="223">
        <v>287</v>
      </c>
    </row>
    <row r="42" spans="1:12" s="293" customFormat="1" ht="15.75">
      <c r="A42" s="292" t="s">
        <v>317</v>
      </c>
      <c r="B42" s="223">
        <v>683455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  <c r="K42" s="223">
        <v>296</v>
      </c>
      <c r="L42" s="223">
        <v>519</v>
      </c>
    </row>
    <row r="43" spans="1:12" s="293" customFormat="1" ht="15.75">
      <c r="A43" s="292" t="s">
        <v>318</v>
      </c>
      <c r="B43" s="223">
        <v>378168</v>
      </c>
      <c r="C43" s="223">
        <v>0</v>
      </c>
      <c r="D43" s="223">
        <v>0</v>
      </c>
      <c r="E43" s="223">
        <v>0</v>
      </c>
      <c r="F43" s="223">
        <v>0</v>
      </c>
      <c r="G43" s="223">
        <v>16</v>
      </c>
      <c r="H43" s="223">
        <v>0</v>
      </c>
      <c r="I43" s="223">
        <v>0</v>
      </c>
      <c r="J43" s="223">
        <v>0</v>
      </c>
      <c r="K43" s="223">
        <v>1874</v>
      </c>
      <c r="L43" s="223">
        <v>300</v>
      </c>
    </row>
    <row r="44" spans="1:12" s="293" customFormat="1" ht="15.75">
      <c r="A44" s="292" t="s">
        <v>319</v>
      </c>
      <c r="B44" s="223">
        <v>826688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6463</v>
      </c>
      <c r="L44" s="223">
        <v>636</v>
      </c>
    </row>
    <row r="45" spans="1:12" s="293" customFormat="1" ht="15.75">
      <c r="A45" s="292" t="s">
        <v>320</v>
      </c>
      <c r="B45" s="223">
        <v>1252158</v>
      </c>
      <c r="C45" s="223">
        <v>0</v>
      </c>
      <c r="D45" s="223">
        <v>0</v>
      </c>
      <c r="E45" s="223">
        <v>0</v>
      </c>
      <c r="F45" s="223">
        <v>0</v>
      </c>
      <c r="G45" s="223">
        <v>73</v>
      </c>
      <c r="H45" s="223">
        <v>0</v>
      </c>
      <c r="I45" s="223">
        <v>0</v>
      </c>
      <c r="J45" s="223">
        <v>0</v>
      </c>
      <c r="K45" s="223">
        <v>5150</v>
      </c>
      <c r="L45" s="223">
        <v>1101</v>
      </c>
    </row>
    <row r="46" spans="1:12" s="293" customFormat="1" ht="15.75">
      <c r="A46" s="292" t="s">
        <v>321</v>
      </c>
      <c r="B46" s="223">
        <v>775566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  <c r="H46" s="223">
        <v>0</v>
      </c>
      <c r="I46" s="223">
        <v>0</v>
      </c>
      <c r="J46" s="223">
        <v>0</v>
      </c>
      <c r="K46" s="223">
        <v>7743</v>
      </c>
      <c r="L46" s="223">
        <v>591</v>
      </c>
    </row>
    <row r="47" spans="1:12" s="293" customFormat="1" ht="15.75">
      <c r="A47" s="292" t="s">
        <v>322</v>
      </c>
      <c r="B47" s="223">
        <v>914487</v>
      </c>
      <c r="C47" s="223">
        <v>0</v>
      </c>
      <c r="D47" s="223">
        <v>0</v>
      </c>
      <c r="E47" s="223">
        <v>0</v>
      </c>
      <c r="F47" s="223">
        <v>0</v>
      </c>
      <c r="G47" s="223">
        <v>67</v>
      </c>
      <c r="H47" s="223">
        <v>0</v>
      </c>
      <c r="I47" s="223">
        <v>0</v>
      </c>
      <c r="J47" s="223">
        <v>0</v>
      </c>
      <c r="K47" s="223">
        <v>12249</v>
      </c>
      <c r="L47" s="223">
        <v>672</v>
      </c>
    </row>
    <row r="48" spans="1:12" s="293" customFormat="1" ht="15.75">
      <c r="A48" s="292" t="s">
        <v>323</v>
      </c>
      <c r="B48" s="223">
        <v>650351</v>
      </c>
      <c r="C48" s="223">
        <v>0</v>
      </c>
      <c r="D48" s="223">
        <v>0</v>
      </c>
      <c r="E48" s="223">
        <v>0</v>
      </c>
      <c r="F48" s="223">
        <v>0</v>
      </c>
      <c r="G48" s="223">
        <v>63</v>
      </c>
      <c r="H48" s="223">
        <v>0</v>
      </c>
      <c r="I48" s="223">
        <v>0</v>
      </c>
      <c r="J48" s="223">
        <v>0</v>
      </c>
      <c r="K48" s="223">
        <v>5733</v>
      </c>
      <c r="L48" s="223">
        <v>509</v>
      </c>
    </row>
    <row r="49" spans="1:12" s="293" customFormat="1" ht="15.75">
      <c r="A49" s="292" t="s">
        <v>1076</v>
      </c>
      <c r="B49" s="223">
        <v>963229</v>
      </c>
      <c r="C49" s="223">
        <v>0</v>
      </c>
      <c r="D49" s="223">
        <v>0</v>
      </c>
      <c r="E49" s="223">
        <v>0</v>
      </c>
      <c r="F49" s="223">
        <v>0</v>
      </c>
      <c r="G49" s="223">
        <v>415</v>
      </c>
      <c r="H49" s="223">
        <v>0</v>
      </c>
      <c r="I49" s="223">
        <v>0</v>
      </c>
      <c r="J49" s="223">
        <v>0</v>
      </c>
      <c r="K49" s="223">
        <v>29613</v>
      </c>
      <c r="L49" s="223">
        <v>796</v>
      </c>
    </row>
    <row r="50" spans="1:12" s="293" customFormat="1" ht="15.75">
      <c r="A50" s="292" t="s">
        <v>288</v>
      </c>
      <c r="B50" s="223">
        <v>3978316</v>
      </c>
      <c r="C50" s="223">
        <v>0</v>
      </c>
      <c r="D50" s="223">
        <v>0</v>
      </c>
      <c r="E50" s="223">
        <v>0</v>
      </c>
      <c r="F50" s="223">
        <v>0</v>
      </c>
      <c r="G50" s="223">
        <v>128</v>
      </c>
      <c r="H50" s="223">
        <v>0</v>
      </c>
      <c r="I50" s="223">
        <v>0</v>
      </c>
      <c r="J50" s="223">
        <v>0</v>
      </c>
      <c r="K50" s="223">
        <v>0</v>
      </c>
      <c r="L50" s="223">
        <v>2256</v>
      </c>
    </row>
    <row r="51" spans="1:12" s="293" customFormat="1" ht="15.75">
      <c r="A51" s="292" t="s">
        <v>1078</v>
      </c>
      <c r="B51" s="223">
        <v>538588</v>
      </c>
      <c r="C51" s="223">
        <v>0</v>
      </c>
      <c r="D51" s="223">
        <v>0</v>
      </c>
      <c r="E51" s="223">
        <v>0</v>
      </c>
      <c r="F51" s="223">
        <v>0</v>
      </c>
      <c r="G51" s="223">
        <v>192</v>
      </c>
      <c r="H51" s="223">
        <v>0</v>
      </c>
      <c r="I51" s="223">
        <v>0</v>
      </c>
      <c r="J51" s="223">
        <v>0</v>
      </c>
      <c r="K51" s="223">
        <v>1418</v>
      </c>
      <c r="L51" s="223">
        <v>535</v>
      </c>
    </row>
    <row r="52" spans="1:12" s="293" customFormat="1" ht="15.75">
      <c r="A52" s="292" t="s">
        <v>1080</v>
      </c>
      <c r="B52" s="223">
        <v>661750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3387</v>
      </c>
      <c r="L52" s="223">
        <v>643</v>
      </c>
    </row>
    <row r="53" spans="1:12" s="293" customFormat="1" ht="15.75">
      <c r="A53" s="292" t="s">
        <v>324</v>
      </c>
      <c r="B53" s="223">
        <v>103350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802</v>
      </c>
      <c r="L53" s="223">
        <v>205</v>
      </c>
    </row>
    <row r="54" spans="1:12" s="293" customFormat="1" ht="15.75">
      <c r="A54" s="292" t="s">
        <v>325</v>
      </c>
      <c r="B54" s="223">
        <v>95629</v>
      </c>
      <c r="C54" s="223">
        <v>0</v>
      </c>
      <c r="D54" s="223">
        <v>0</v>
      </c>
      <c r="E54" s="223">
        <v>0</v>
      </c>
      <c r="F54" s="223">
        <v>0</v>
      </c>
      <c r="G54" s="223">
        <v>106</v>
      </c>
      <c r="H54" s="223">
        <v>0</v>
      </c>
      <c r="I54" s="223">
        <v>0</v>
      </c>
      <c r="J54" s="223">
        <v>0</v>
      </c>
      <c r="K54" s="223">
        <v>561</v>
      </c>
      <c r="L54" s="223">
        <v>77</v>
      </c>
    </row>
    <row r="55" spans="1:12" s="293" customFormat="1" ht="15.75">
      <c r="A55" s="292" t="s">
        <v>1081</v>
      </c>
      <c r="B55" s="223">
        <v>194761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1367</v>
      </c>
      <c r="L55" s="223">
        <v>203</v>
      </c>
    </row>
    <row r="56" spans="1:12" s="293" customFormat="1" ht="15.75">
      <c r="A56" s="292" t="s">
        <v>1082</v>
      </c>
      <c r="B56" s="223">
        <v>125476</v>
      </c>
      <c r="C56" s="223">
        <v>0</v>
      </c>
      <c r="D56" s="223">
        <v>0</v>
      </c>
      <c r="E56" s="223">
        <v>0</v>
      </c>
      <c r="F56" s="223">
        <v>0</v>
      </c>
      <c r="G56" s="223">
        <v>400</v>
      </c>
      <c r="H56" s="223">
        <v>0</v>
      </c>
      <c r="I56" s="223">
        <v>0</v>
      </c>
      <c r="J56" s="223">
        <v>0</v>
      </c>
      <c r="K56" s="223">
        <v>17988</v>
      </c>
      <c r="L56" s="223">
        <v>175</v>
      </c>
    </row>
    <row r="57" spans="1:12" s="293" customFormat="1" ht="15.75">
      <c r="A57" s="292" t="s">
        <v>1083</v>
      </c>
      <c r="B57" s="223">
        <v>182959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1610</v>
      </c>
      <c r="L57" s="223">
        <v>193</v>
      </c>
    </row>
    <row r="58" spans="1:12" s="293" customFormat="1" ht="15.75">
      <c r="A58" s="292" t="s">
        <v>1084</v>
      </c>
      <c r="B58" s="223">
        <v>404678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9397</v>
      </c>
      <c r="L58" s="223">
        <v>364</v>
      </c>
    </row>
    <row r="59" spans="1:12" s="293" customFormat="1" ht="15.75">
      <c r="A59" s="292" t="s">
        <v>1085</v>
      </c>
      <c r="B59" s="223">
        <v>96543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4052</v>
      </c>
      <c r="L59" s="223">
        <v>130</v>
      </c>
    </row>
    <row r="60" spans="1:12" s="293" customFormat="1" ht="15.75">
      <c r="A60" s="292" t="s">
        <v>1086</v>
      </c>
      <c r="B60" s="223">
        <v>144159</v>
      </c>
      <c r="C60" s="223">
        <v>0</v>
      </c>
      <c r="D60" s="223">
        <v>0</v>
      </c>
      <c r="E60" s="223">
        <v>0</v>
      </c>
      <c r="F60" s="223">
        <v>0</v>
      </c>
      <c r="G60" s="223">
        <v>97</v>
      </c>
      <c r="H60" s="223">
        <v>0</v>
      </c>
      <c r="I60" s="223">
        <v>0</v>
      </c>
      <c r="J60" s="223">
        <v>0</v>
      </c>
      <c r="K60" s="223">
        <v>183</v>
      </c>
      <c r="L60" s="223">
        <v>170</v>
      </c>
    </row>
    <row r="61" spans="1:12" s="293" customFormat="1" ht="15.75">
      <c r="A61" s="292" t="s">
        <v>1087</v>
      </c>
      <c r="B61" s="223">
        <v>104520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137</v>
      </c>
      <c r="L61" s="223">
        <v>112</v>
      </c>
    </row>
    <row r="62" spans="1:12" s="293" customFormat="1" ht="15.75">
      <c r="A62" s="292" t="s">
        <v>1088</v>
      </c>
      <c r="B62" s="223">
        <v>126082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659</v>
      </c>
      <c r="L62" s="223">
        <v>277</v>
      </c>
    </row>
    <row r="63" spans="1:12" s="293" customFormat="1" ht="15.75">
      <c r="A63" s="292" t="s">
        <v>1089</v>
      </c>
      <c r="B63" s="223">
        <v>135402</v>
      </c>
      <c r="C63" s="223">
        <v>0</v>
      </c>
      <c r="D63" s="223">
        <v>0</v>
      </c>
      <c r="E63" s="223">
        <v>0</v>
      </c>
      <c r="F63" s="223">
        <v>0</v>
      </c>
      <c r="G63" s="223">
        <v>14</v>
      </c>
      <c r="H63" s="223">
        <v>0</v>
      </c>
      <c r="I63" s="223">
        <v>0</v>
      </c>
      <c r="J63" s="223">
        <v>0</v>
      </c>
      <c r="K63" s="223">
        <v>244</v>
      </c>
      <c r="L63" s="223">
        <v>147</v>
      </c>
    </row>
    <row r="64" spans="1:12" s="293" customFormat="1" ht="15.75">
      <c r="A64" s="292" t="s">
        <v>1091</v>
      </c>
      <c r="B64" s="223">
        <v>275382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1007</v>
      </c>
      <c r="L64" s="223">
        <v>395</v>
      </c>
    </row>
    <row r="65" spans="1:12" s="293" customFormat="1" ht="15.75">
      <c r="A65" s="292" t="s">
        <v>1092</v>
      </c>
      <c r="B65" s="223">
        <v>217300</v>
      </c>
      <c r="C65" s="223">
        <v>0</v>
      </c>
      <c r="D65" s="223">
        <v>0</v>
      </c>
      <c r="E65" s="223">
        <v>0</v>
      </c>
      <c r="F65" s="223">
        <v>0</v>
      </c>
      <c r="G65" s="223">
        <v>42</v>
      </c>
      <c r="H65" s="223">
        <v>0</v>
      </c>
      <c r="I65" s="223">
        <v>0</v>
      </c>
      <c r="J65" s="223">
        <v>0</v>
      </c>
      <c r="K65" s="223">
        <v>38</v>
      </c>
      <c r="L65" s="223">
        <v>228</v>
      </c>
    </row>
    <row r="66" spans="1:12" s="293" customFormat="1" ht="15.75">
      <c r="A66" s="292" t="s">
        <v>1093</v>
      </c>
      <c r="B66" s="223">
        <v>494761</v>
      </c>
      <c r="C66" s="223">
        <v>0</v>
      </c>
      <c r="D66" s="223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1830</v>
      </c>
      <c r="L66" s="223">
        <v>651</v>
      </c>
    </row>
    <row r="67" spans="1:12" s="293" customFormat="1" ht="15.75">
      <c r="A67" s="292" t="s">
        <v>1095</v>
      </c>
      <c r="B67" s="223">
        <v>874195</v>
      </c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32590</v>
      </c>
      <c r="L67" s="223">
        <v>1508</v>
      </c>
    </row>
    <row r="68" spans="1:12" s="293" customFormat="1" ht="15.75">
      <c r="A68" s="292" t="s">
        <v>1096</v>
      </c>
      <c r="B68" s="223">
        <v>416415</v>
      </c>
      <c r="C68" s="223">
        <v>0</v>
      </c>
      <c r="D68" s="223">
        <v>0</v>
      </c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223">
        <v>0</v>
      </c>
      <c r="K68" s="223">
        <v>33281</v>
      </c>
      <c r="L68" s="223">
        <v>803</v>
      </c>
    </row>
    <row r="69" spans="1:12" s="293" customFormat="1" ht="15.75">
      <c r="A69" s="292" t="s">
        <v>1097</v>
      </c>
      <c r="B69" s="223">
        <v>1781113</v>
      </c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223">
        <v>0</v>
      </c>
      <c r="K69" s="223">
        <v>11919</v>
      </c>
      <c r="L69" s="223">
        <v>1076</v>
      </c>
    </row>
    <row r="70" spans="1:12" s="293" customFormat="1" ht="15.75">
      <c r="A70" s="292" t="s">
        <v>1098</v>
      </c>
      <c r="B70" s="223">
        <v>0</v>
      </c>
      <c r="C70" s="223">
        <v>0</v>
      </c>
      <c r="D70" s="223">
        <v>0</v>
      </c>
      <c r="E70" s="223">
        <v>0</v>
      </c>
      <c r="F70" s="223">
        <v>73428</v>
      </c>
      <c r="G70" s="223">
        <v>0</v>
      </c>
      <c r="H70" s="223">
        <v>0</v>
      </c>
      <c r="I70" s="223">
        <v>0</v>
      </c>
      <c r="J70" s="223">
        <v>0</v>
      </c>
      <c r="K70" s="223">
        <v>874</v>
      </c>
      <c r="L70" s="223">
        <v>245</v>
      </c>
    </row>
    <row r="71" spans="1:12" s="293" customFormat="1" ht="15.75">
      <c r="A71" s="292" t="s">
        <v>1099</v>
      </c>
      <c r="B71" s="223">
        <v>61605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1555</v>
      </c>
      <c r="L71" s="223">
        <v>104</v>
      </c>
    </row>
    <row r="72" spans="1:12" s="293" customFormat="1" ht="15.75">
      <c r="A72" s="292" t="s">
        <v>1100</v>
      </c>
      <c r="B72" s="223">
        <v>86462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735</v>
      </c>
      <c r="L72" s="223">
        <v>126</v>
      </c>
    </row>
    <row r="73" spans="1:12" s="293" customFormat="1" ht="15.75">
      <c r="A73" s="292" t="s">
        <v>1101</v>
      </c>
      <c r="B73" s="223">
        <v>70969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  <c r="K73" s="223">
        <v>3496</v>
      </c>
      <c r="L73" s="223">
        <v>16</v>
      </c>
    </row>
    <row r="74" spans="1:12" s="293" customFormat="1" ht="15.75">
      <c r="A74" s="292" t="s">
        <v>1102</v>
      </c>
      <c r="B74" s="223">
        <v>0</v>
      </c>
      <c r="C74" s="223">
        <v>0</v>
      </c>
      <c r="D74" s="223">
        <v>0</v>
      </c>
      <c r="E74" s="223">
        <v>0</v>
      </c>
      <c r="F74" s="223">
        <v>55912</v>
      </c>
      <c r="G74" s="223">
        <v>0</v>
      </c>
      <c r="H74" s="223">
        <v>0</v>
      </c>
      <c r="I74" s="223">
        <v>0</v>
      </c>
      <c r="J74" s="223">
        <v>0</v>
      </c>
      <c r="K74" s="223">
        <v>520</v>
      </c>
      <c r="L74" s="223">
        <v>12</v>
      </c>
    </row>
    <row r="75" spans="1:12" s="293" customFormat="1" ht="15.75">
      <c r="A75" s="292" t="s">
        <v>1104</v>
      </c>
      <c r="B75" s="223">
        <v>0</v>
      </c>
      <c r="C75" s="223">
        <v>0</v>
      </c>
      <c r="D75" s="223">
        <v>0</v>
      </c>
      <c r="E75" s="223">
        <v>0</v>
      </c>
      <c r="F75" s="223">
        <v>367281</v>
      </c>
      <c r="G75" s="223">
        <v>2000</v>
      </c>
      <c r="H75" s="223">
        <v>0</v>
      </c>
      <c r="I75" s="223">
        <v>0</v>
      </c>
      <c r="J75" s="223">
        <v>0</v>
      </c>
      <c r="K75" s="223">
        <v>2828</v>
      </c>
      <c r="L75" s="223">
        <v>1075</v>
      </c>
    </row>
    <row r="76" spans="1:12" s="293" customFormat="1" ht="15.75">
      <c r="A76" s="292" t="s">
        <v>1106</v>
      </c>
      <c r="B76" s="223">
        <v>136873</v>
      </c>
      <c r="C76" s="223">
        <v>0</v>
      </c>
      <c r="D76" s="223">
        <v>0</v>
      </c>
      <c r="E76" s="223">
        <v>0</v>
      </c>
      <c r="F76" s="223">
        <v>0</v>
      </c>
      <c r="G76" s="223">
        <v>0</v>
      </c>
      <c r="H76" s="223">
        <v>0</v>
      </c>
      <c r="I76" s="223">
        <v>0</v>
      </c>
      <c r="J76" s="223">
        <v>0</v>
      </c>
      <c r="K76" s="223">
        <v>546</v>
      </c>
      <c r="L76" s="223">
        <v>148</v>
      </c>
    </row>
    <row r="77" spans="1:12" s="293" customFormat="1" ht="15.75">
      <c r="A77" s="292" t="s">
        <v>326</v>
      </c>
      <c r="B77" s="223">
        <v>50849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344</v>
      </c>
      <c r="L77" s="223">
        <v>4</v>
      </c>
    </row>
    <row r="78" spans="1:12" s="293" customFormat="1" ht="15.75">
      <c r="A78" s="292" t="s">
        <v>327</v>
      </c>
      <c r="B78" s="223">
        <v>104266</v>
      </c>
      <c r="C78" s="223">
        <v>0</v>
      </c>
      <c r="D78" s="223">
        <v>0</v>
      </c>
      <c r="E78" s="223">
        <v>0</v>
      </c>
      <c r="F78" s="223">
        <v>0</v>
      </c>
      <c r="G78" s="223">
        <v>0</v>
      </c>
      <c r="H78" s="223">
        <v>0</v>
      </c>
      <c r="I78" s="223">
        <v>0</v>
      </c>
      <c r="J78" s="223">
        <v>0</v>
      </c>
      <c r="K78" s="223">
        <v>1778</v>
      </c>
      <c r="L78" s="223">
        <v>71</v>
      </c>
    </row>
    <row r="79" spans="1:12" s="293" customFormat="1" ht="15.75">
      <c r="A79" s="292" t="s">
        <v>328</v>
      </c>
      <c r="B79" s="223">
        <v>25943</v>
      </c>
      <c r="C79" s="223">
        <v>0</v>
      </c>
      <c r="D79" s="223">
        <v>0</v>
      </c>
      <c r="E79" s="223">
        <v>0</v>
      </c>
      <c r="F79" s="223">
        <v>0</v>
      </c>
      <c r="G79" s="223">
        <v>0</v>
      </c>
      <c r="H79" s="223">
        <v>0</v>
      </c>
      <c r="I79" s="223">
        <v>0</v>
      </c>
      <c r="J79" s="223">
        <v>0</v>
      </c>
      <c r="K79" s="223">
        <v>155</v>
      </c>
      <c r="L79" s="223">
        <v>28</v>
      </c>
    </row>
    <row r="80" spans="1:12" s="293" customFormat="1" ht="15.75">
      <c r="A80" s="292" t="s">
        <v>1107</v>
      </c>
      <c r="B80" s="223">
        <v>30367</v>
      </c>
      <c r="C80" s="223">
        <v>0</v>
      </c>
      <c r="D80" s="223">
        <v>0</v>
      </c>
      <c r="E80" s="223">
        <v>0</v>
      </c>
      <c r="F80" s="223">
        <v>0</v>
      </c>
      <c r="G80" s="223">
        <v>0</v>
      </c>
      <c r="H80" s="223">
        <v>0</v>
      </c>
      <c r="I80" s="223">
        <v>0</v>
      </c>
      <c r="J80" s="223">
        <v>0</v>
      </c>
      <c r="K80" s="223">
        <v>2051</v>
      </c>
      <c r="L80" s="223">
        <v>13</v>
      </c>
    </row>
    <row r="81" spans="1:12" s="293" customFormat="1" ht="15.75">
      <c r="A81" s="292" t="s">
        <v>329</v>
      </c>
      <c r="B81" s="223">
        <v>104474</v>
      </c>
      <c r="C81" s="223">
        <v>0</v>
      </c>
      <c r="D81" s="223">
        <v>0</v>
      </c>
      <c r="E81" s="223">
        <v>0</v>
      </c>
      <c r="F81" s="223">
        <v>0</v>
      </c>
      <c r="G81" s="223">
        <v>14</v>
      </c>
      <c r="H81" s="223">
        <v>0</v>
      </c>
      <c r="I81" s="223">
        <v>0</v>
      </c>
      <c r="J81" s="223">
        <v>0</v>
      </c>
      <c r="K81" s="223">
        <v>265</v>
      </c>
      <c r="L81" s="223">
        <v>150</v>
      </c>
    </row>
    <row r="82" spans="1:12" s="293" customFormat="1" ht="15.75">
      <c r="A82" s="292" t="s">
        <v>1115</v>
      </c>
      <c r="B82" s="223">
        <v>345967</v>
      </c>
      <c r="C82" s="223">
        <v>0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23">
        <v>0</v>
      </c>
      <c r="J82" s="223">
        <v>0</v>
      </c>
      <c r="K82" s="223">
        <v>963</v>
      </c>
      <c r="L82" s="223">
        <v>412</v>
      </c>
    </row>
    <row r="83" spans="1:12" s="293" customFormat="1" ht="15.75">
      <c r="A83" s="292" t="s">
        <v>1117</v>
      </c>
      <c r="B83" s="223">
        <v>1713564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115967</v>
      </c>
      <c r="L83" s="223">
        <v>2669</v>
      </c>
    </row>
    <row r="84" spans="1:12" s="293" customFormat="1" ht="15.75">
      <c r="A84" s="292" t="s">
        <v>1119</v>
      </c>
      <c r="B84" s="223">
        <v>1427822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 s="223">
        <v>0</v>
      </c>
      <c r="K84" s="223">
        <v>96785</v>
      </c>
      <c r="L84" s="223">
        <v>2220</v>
      </c>
    </row>
    <row r="85" spans="1:12" s="293" customFormat="1" ht="15.75">
      <c r="A85" s="292" t="s">
        <v>1120</v>
      </c>
      <c r="B85" s="223">
        <v>2535351</v>
      </c>
      <c r="C85" s="223">
        <v>0</v>
      </c>
      <c r="D85" s="223">
        <v>0</v>
      </c>
      <c r="E85" s="223">
        <v>0</v>
      </c>
      <c r="F85" s="223">
        <v>0</v>
      </c>
      <c r="G85" s="223">
        <v>0</v>
      </c>
      <c r="H85" s="223">
        <v>0</v>
      </c>
      <c r="I85" s="223">
        <v>0</v>
      </c>
      <c r="J85" s="223">
        <v>0</v>
      </c>
      <c r="K85" s="223">
        <v>48728</v>
      </c>
      <c r="L85" s="223">
        <v>3913</v>
      </c>
    </row>
    <row r="86" spans="1:12" s="293" customFormat="1" ht="15.75">
      <c r="A86" s="292" t="s">
        <v>1121</v>
      </c>
      <c r="B86" s="223">
        <v>230833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223">
        <v>0</v>
      </c>
      <c r="K86" s="223">
        <v>1682</v>
      </c>
      <c r="L86" s="223">
        <v>291</v>
      </c>
    </row>
    <row r="87" spans="1:12" s="293" customFormat="1" ht="15.75">
      <c r="A87" s="292" t="s">
        <v>330</v>
      </c>
      <c r="B87" s="223">
        <v>224919</v>
      </c>
      <c r="C87" s="223">
        <v>0</v>
      </c>
      <c r="D87" s="223">
        <v>0</v>
      </c>
      <c r="E87" s="223">
        <v>0</v>
      </c>
      <c r="F87" s="223">
        <v>0</v>
      </c>
      <c r="G87" s="223">
        <v>0</v>
      </c>
      <c r="H87" s="223">
        <v>0</v>
      </c>
      <c r="I87" s="223">
        <v>0</v>
      </c>
      <c r="J87" s="223">
        <v>0</v>
      </c>
      <c r="K87" s="223">
        <v>2992</v>
      </c>
      <c r="L87" s="223">
        <v>272</v>
      </c>
    </row>
    <row r="88" spans="1:12" s="293" customFormat="1" ht="15.75">
      <c r="A88" s="292" t="s">
        <v>1122</v>
      </c>
      <c r="B88" s="223">
        <v>255000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H88" s="223">
        <v>0</v>
      </c>
      <c r="I88" s="223">
        <v>0</v>
      </c>
      <c r="J88" s="223">
        <v>0</v>
      </c>
      <c r="K88" s="223">
        <v>2155</v>
      </c>
      <c r="L88" s="223">
        <v>313</v>
      </c>
    </row>
    <row r="89" spans="1:12" s="293" customFormat="1" ht="15.75">
      <c r="A89" s="292" t="s">
        <v>1123</v>
      </c>
      <c r="B89" s="223">
        <v>567784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6794</v>
      </c>
      <c r="L89" s="223">
        <v>691</v>
      </c>
    </row>
    <row r="90" spans="1:12" s="293" customFormat="1" ht="15.75">
      <c r="A90" s="292" t="s">
        <v>1124</v>
      </c>
      <c r="B90" s="223">
        <v>674245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  <c r="H90" s="223">
        <v>0</v>
      </c>
      <c r="I90" s="223">
        <v>0</v>
      </c>
      <c r="J90" s="223">
        <v>0</v>
      </c>
      <c r="K90" s="223">
        <v>12965</v>
      </c>
      <c r="L90" s="223">
        <v>857</v>
      </c>
    </row>
    <row r="91" spans="1:12" s="293" customFormat="1" ht="15.75">
      <c r="A91" s="292" t="s">
        <v>1125</v>
      </c>
      <c r="B91" s="223">
        <v>690246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  <c r="H91" s="223">
        <v>0</v>
      </c>
      <c r="I91" s="223">
        <v>0</v>
      </c>
      <c r="J91" s="223">
        <v>0</v>
      </c>
      <c r="K91" s="223">
        <v>30051</v>
      </c>
      <c r="L91" s="223">
        <v>964</v>
      </c>
    </row>
    <row r="92" spans="1:12" s="293" customFormat="1" ht="15.75">
      <c r="A92" s="292" t="s">
        <v>1126</v>
      </c>
      <c r="B92" s="223">
        <v>1010013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K92" s="223">
        <v>67605</v>
      </c>
      <c r="L92" s="223">
        <v>1557</v>
      </c>
    </row>
    <row r="93" spans="1:12" s="293" customFormat="1" ht="15.75">
      <c r="A93" s="292" t="s">
        <v>1127</v>
      </c>
      <c r="B93" s="223">
        <v>0</v>
      </c>
      <c r="C93" s="223">
        <v>646691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223">
        <v>0</v>
      </c>
      <c r="K93" s="223">
        <v>1625</v>
      </c>
      <c r="L93" s="223">
        <v>893</v>
      </c>
    </row>
    <row r="94" spans="1:12" s="293" customFormat="1" ht="15.75">
      <c r="A94" s="292" t="s">
        <v>331</v>
      </c>
      <c r="B94" s="223">
        <v>53461</v>
      </c>
      <c r="C94" s="223">
        <v>0</v>
      </c>
      <c r="D94" s="223">
        <v>0</v>
      </c>
      <c r="E94" s="223">
        <v>0</v>
      </c>
      <c r="F94" s="223">
        <v>0</v>
      </c>
      <c r="G94" s="223">
        <v>0</v>
      </c>
      <c r="H94" s="223">
        <v>0</v>
      </c>
      <c r="I94" s="223">
        <v>0</v>
      </c>
      <c r="J94" s="223">
        <v>0</v>
      </c>
      <c r="K94" s="223">
        <v>147</v>
      </c>
      <c r="L94" s="223">
        <v>49</v>
      </c>
    </row>
    <row r="95" spans="1:12" s="293" customFormat="1" ht="15.75">
      <c r="A95" s="292" t="s">
        <v>1128</v>
      </c>
      <c r="B95" s="223">
        <v>891133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  <c r="H95" s="223">
        <v>0</v>
      </c>
      <c r="I95" s="223">
        <v>0</v>
      </c>
      <c r="J95" s="223">
        <v>0</v>
      </c>
      <c r="K95" s="223">
        <v>4666</v>
      </c>
      <c r="L95" s="223">
        <v>758</v>
      </c>
    </row>
    <row r="96" spans="1:12" s="293" customFormat="1" ht="15.75">
      <c r="A96" s="292" t="s">
        <v>332</v>
      </c>
      <c r="B96" s="223">
        <v>523924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3567</v>
      </c>
      <c r="L96" s="223">
        <v>423</v>
      </c>
    </row>
    <row r="97" spans="1:12" s="293" customFormat="1" ht="15.75">
      <c r="A97" s="292" t="s">
        <v>333</v>
      </c>
      <c r="B97" s="223">
        <v>709419</v>
      </c>
      <c r="C97" s="223">
        <v>0</v>
      </c>
      <c r="D97" s="223">
        <v>0</v>
      </c>
      <c r="E97" s="223">
        <v>0</v>
      </c>
      <c r="F97" s="223">
        <v>0</v>
      </c>
      <c r="G97" s="223">
        <v>0</v>
      </c>
      <c r="H97" s="223">
        <v>0</v>
      </c>
      <c r="I97" s="223">
        <v>0</v>
      </c>
      <c r="J97" s="223">
        <v>0</v>
      </c>
      <c r="K97" s="223">
        <v>9242</v>
      </c>
      <c r="L97" s="223">
        <v>606</v>
      </c>
    </row>
    <row r="98" spans="1:12" s="293" customFormat="1" ht="15.75">
      <c r="A98" s="292" t="s">
        <v>1130</v>
      </c>
      <c r="B98" s="223">
        <v>1034467</v>
      </c>
      <c r="C98" s="223">
        <v>0</v>
      </c>
      <c r="D98" s="223">
        <v>0</v>
      </c>
      <c r="E98" s="223">
        <v>0</v>
      </c>
      <c r="F98" s="223">
        <v>0</v>
      </c>
      <c r="G98" s="223">
        <v>0</v>
      </c>
      <c r="H98" s="223">
        <v>0</v>
      </c>
      <c r="I98" s="223">
        <v>0</v>
      </c>
      <c r="J98" s="223">
        <v>0</v>
      </c>
      <c r="K98" s="223">
        <v>13895</v>
      </c>
      <c r="L98" s="223">
        <v>900</v>
      </c>
    </row>
    <row r="99" spans="1:12" s="293" customFormat="1" ht="15.75">
      <c r="A99" s="292" t="s">
        <v>334</v>
      </c>
      <c r="B99" s="223">
        <v>703793</v>
      </c>
      <c r="C99" s="223">
        <v>0</v>
      </c>
      <c r="D99" s="223">
        <v>0</v>
      </c>
      <c r="E99" s="223">
        <v>0</v>
      </c>
      <c r="F99" s="223">
        <v>0</v>
      </c>
      <c r="G99" s="223">
        <v>0</v>
      </c>
      <c r="H99" s="223">
        <v>0</v>
      </c>
      <c r="I99" s="223">
        <v>0</v>
      </c>
      <c r="J99" s="223">
        <v>0</v>
      </c>
      <c r="K99" s="223">
        <v>2431</v>
      </c>
      <c r="L99" s="223">
        <v>566</v>
      </c>
    </row>
    <row r="100" spans="1:12" s="293" customFormat="1" ht="15.75">
      <c r="A100" s="292" t="s">
        <v>335</v>
      </c>
      <c r="B100" s="223">
        <v>1131820</v>
      </c>
      <c r="C100" s="223">
        <v>0</v>
      </c>
      <c r="D100" s="223">
        <v>0</v>
      </c>
      <c r="E100" s="223">
        <v>0</v>
      </c>
      <c r="F100" s="223">
        <v>0</v>
      </c>
      <c r="G100" s="223">
        <v>0</v>
      </c>
      <c r="H100" s="223">
        <v>0</v>
      </c>
      <c r="I100" s="223">
        <v>0</v>
      </c>
      <c r="J100" s="223">
        <v>0</v>
      </c>
      <c r="K100" s="223">
        <v>23091</v>
      </c>
      <c r="L100" s="223">
        <v>964</v>
      </c>
    </row>
    <row r="101" spans="1:12" s="293" customFormat="1" ht="15.75">
      <c r="A101" s="292" t="s">
        <v>1131</v>
      </c>
      <c r="B101" s="223">
        <v>1602828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  <c r="H101" s="223">
        <v>0</v>
      </c>
      <c r="I101" s="223">
        <v>0</v>
      </c>
      <c r="J101" s="223">
        <v>0</v>
      </c>
      <c r="K101" s="223">
        <v>19464</v>
      </c>
      <c r="L101" s="223">
        <v>1332</v>
      </c>
    </row>
    <row r="102" spans="1:12" s="293" customFormat="1" ht="15.75">
      <c r="A102" s="292" t="s">
        <v>1132</v>
      </c>
      <c r="B102" s="223">
        <v>799458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  <c r="H102" s="223">
        <v>0</v>
      </c>
      <c r="I102" s="223">
        <v>0</v>
      </c>
      <c r="J102" s="223">
        <v>0</v>
      </c>
      <c r="K102" s="223">
        <v>16067</v>
      </c>
      <c r="L102" s="223">
        <v>706</v>
      </c>
    </row>
    <row r="103" spans="1:12" s="293" customFormat="1" ht="15.75">
      <c r="A103" s="292" t="s">
        <v>1133</v>
      </c>
      <c r="B103" s="223">
        <v>1303531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  <c r="H103" s="223">
        <v>0</v>
      </c>
      <c r="I103" s="223">
        <v>0</v>
      </c>
      <c r="J103" s="223">
        <v>0</v>
      </c>
      <c r="K103" s="223">
        <v>15986</v>
      </c>
      <c r="L103" s="223">
        <v>1008</v>
      </c>
    </row>
    <row r="104" spans="1:12" s="293" customFormat="1" ht="15.75">
      <c r="A104" s="292" t="s">
        <v>1134</v>
      </c>
      <c r="B104" s="223">
        <v>1417138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  <c r="H104" s="223">
        <v>0</v>
      </c>
      <c r="I104" s="223">
        <v>0</v>
      </c>
      <c r="J104" s="223">
        <v>0</v>
      </c>
      <c r="K104" s="223">
        <v>9495</v>
      </c>
      <c r="L104" s="223">
        <v>1213</v>
      </c>
    </row>
    <row r="105" spans="1:12" s="293" customFormat="1" ht="15.75">
      <c r="A105" s="292" t="s">
        <v>1135</v>
      </c>
      <c r="B105" s="223">
        <v>0</v>
      </c>
      <c r="C105" s="223">
        <v>294891</v>
      </c>
      <c r="D105" s="223">
        <v>0</v>
      </c>
      <c r="E105" s="223">
        <v>0</v>
      </c>
      <c r="F105" s="223">
        <v>0</v>
      </c>
      <c r="G105" s="223">
        <v>0</v>
      </c>
      <c r="H105" s="223">
        <v>0</v>
      </c>
      <c r="I105" s="223">
        <v>0</v>
      </c>
      <c r="J105" s="223">
        <v>0</v>
      </c>
      <c r="K105" s="223">
        <v>12150</v>
      </c>
      <c r="L105" s="223">
        <v>348</v>
      </c>
    </row>
    <row r="106" spans="1:12" s="293" customFormat="1" ht="15.75">
      <c r="A106" s="292" t="s">
        <v>336</v>
      </c>
      <c r="B106" s="223">
        <v>50127</v>
      </c>
      <c r="C106" s="223">
        <v>0</v>
      </c>
      <c r="D106" s="223">
        <v>0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187</v>
      </c>
      <c r="L106" s="223">
        <v>46</v>
      </c>
    </row>
    <row r="107" spans="1:12" s="293" customFormat="1" ht="15.75">
      <c r="A107" s="292" t="s">
        <v>291</v>
      </c>
      <c r="B107" s="223">
        <v>1585085</v>
      </c>
      <c r="C107" s="223">
        <v>0</v>
      </c>
      <c r="D107" s="223">
        <v>0</v>
      </c>
      <c r="E107" s="223">
        <v>0</v>
      </c>
      <c r="F107" s="223">
        <v>0</v>
      </c>
      <c r="G107" s="223">
        <v>0</v>
      </c>
      <c r="H107" s="223">
        <v>0</v>
      </c>
      <c r="I107" s="223">
        <v>0</v>
      </c>
      <c r="J107" s="223">
        <v>0</v>
      </c>
      <c r="K107" s="223">
        <v>1380</v>
      </c>
      <c r="L107" s="223">
        <v>1501</v>
      </c>
    </row>
    <row r="108" spans="1:12" s="293" customFormat="1" ht="15.75">
      <c r="A108" s="292" t="s">
        <v>1136</v>
      </c>
      <c r="B108" s="223">
        <v>0</v>
      </c>
      <c r="C108" s="223">
        <v>339220</v>
      </c>
      <c r="D108" s="223">
        <v>0</v>
      </c>
      <c r="E108" s="223">
        <v>0</v>
      </c>
      <c r="F108" s="223">
        <v>0</v>
      </c>
      <c r="G108" s="223">
        <v>0</v>
      </c>
      <c r="H108" s="223">
        <v>0</v>
      </c>
      <c r="I108" s="223">
        <v>0</v>
      </c>
      <c r="J108" s="223">
        <v>0</v>
      </c>
      <c r="K108" s="223">
        <v>13878</v>
      </c>
      <c r="L108" s="223">
        <v>330</v>
      </c>
    </row>
    <row r="109" spans="1:12" s="293" customFormat="1" ht="15.75">
      <c r="A109" s="292" t="s">
        <v>337</v>
      </c>
      <c r="B109" s="223">
        <v>313667</v>
      </c>
      <c r="C109" s="223">
        <v>0</v>
      </c>
      <c r="D109" s="223">
        <v>0</v>
      </c>
      <c r="E109" s="223">
        <v>0</v>
      </c>
      <c r="F109" s="223">
        <v>0</v>
      </c>
      <c r="G109" s="223">
        <v>0</v>
      </c>
      <c r="H109" s="223">
        <v>0</v>
      </c>
      <c r="I109" s="223">
        <v>0</v>
      </c>
      <c r="J109" s="223">
        <v>0</v>
      </c>
      <c r="K109" s="223">
        <v>1535</v>
      </c>
      <c r="L109" s="223">
        <v>269</v>
      </c>
    </row>
    <row r="110" spans="1:12" s="293" customFormat="1" ht="15.75">
      <c r="A110" s="292" t="s">
        <v>1137</v>
      </c>
      <c r="B110" s="223">
        <v>0</v>
      </c>
      <c r="C110" s="223">
        <v>261936</v>
      </c>
      <c r="D110" s="223">
        <v>0</v>
      </c>
      <c r="E110" s="223">
        <v>0</v>
      </c>
      <c r="F110" s="223">
        <v>0</v>
      </c>
      <c r="G110" s="223">
        <v>0</v>
      </c>
      <c r="H110" s="223">
        <v>0</v>
      </c>
      <c r="I110" s="223">
        <v>0</v>
      </c>
      <c r="J110" s="223">
        <v>0</v>
      </c>
      <c r="K110" s="223">
        <v>8262</v>
      </c>
      <c r="L110" s="223">
        <v>246</v>
      </c>
    </row>
    <row r="111" spans="1:12" s="293" customFormat="1" ht="15.75">
      <c r="A111" s="292" t="s">
        <v>338</v>
      </c>
      <c r="B111" s="223">
        <v>316670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  <c r="H111" s="223">
        <v>0</v>
      </c>
      <c r="I111" s="223">
        <v>0</v>
      </c>
      <c r="J111" s="223">
        <v>0</v>
      </c>
      <c r="K111" s="223">
        <v>414</v>
      </c>
      <c r="L111" s="223">
        <v>262</v>
      </c>
    </row>
    <row r="112" spans="1:12" s="293" customFormat="1" ht="15.75">
      <c r="A112" s="292" t="s">
        <v>339</v>
      </c>
      <c r="B112" s="223">
        <v>215475</v>
      </c>
      <c r="C112" s="223">
        <v>0</v>
      </c>
      <c r="D112" s="223">
        <v>0</v>
      </c>
      <c r="E112" s="223">
        <v>0</v>
      </c>
      <c r="F112" s="223">
        <v>0</v>
      </c>
      <c r="G112" s="223">
        <v>0</v>
      </c>
      <c r="H112" s="223">
        <v>0</v>
      </c>
      <c r="I112" s="223">
        <v>0</v>
      </c>
      <c r="J112" s="223">
        <v>0</v>
      </c>
      <c r="K112" s="223">
        <v>1039</v>
      </c>
      <c r="L112" s="223">
        <v>185</v>
      </c>
    </row>
    <row r="113" spans="1:12" s="293" customFormat="1" ht="15.75">
      <c r="A113" s="292" t="s">
        <v>1138</v>
      </c>
      <c r="B113" s="223">
        <v>530375</v>
      </c>
      <c r="C113" s="223">
        <v>0</v>
      </c>
      <c r="D113" s="223">
        <v>0</v>
      </c>
      <c r="E113" s="223">
        <v>0</v>
      </c>
      <c r="F113" s="223">
        <v>0</v>
      </c>
      <c r="G113" s="223">
        <v>0</v>
      </c>
      <c r="H113" s="223">
        <v>0</v>
      </c>
      <c r="I113" s="223">
        <v>0</v>
      </c>
      <c r="J113" s="223">
        <v>0</v>
      </c>
      <c r="K113" s="223">
        <v>2263</v>
      </c>
      <c r="L113" s="223">
        <v>455</v>
      </c>
    </row>
    <row r="114" spans="1:12" s="293" customFormat="1" ht="15.75">
      <c r="A114" s="292" t="s">
        <v>340</v>
      </c>
      <c r="B114" s="223">
        <v>187770</v>
      </c>
      <c r="C114" s="223">
        <v>0</v>
      </c>
      <c r="D114" s="223">
        <v>0</v>
      </c>
      <c r="E114" s="223">
        <v>0</v>
      </c>
      <c r="F114" s="223">
        <v>0</v>
      </c>
      <c r="G114" s="223">
        <v>0</v>
      </c>
      <c r="H114" s="223">
        <v>0</v>
      </c>
      <c r="I114" s="223">
        <v>0</v>
      </c>
      <c r="J114" s="223">
        <v>0</v>
      </c>
      <c r="K114" s="223">
        <v>1557</v>
      </c>
      <c r="L114" s="223">
        <v>163</v>
      </c>
    </row>
    <row r="115" spans="1:12" s="293" customFormat="1" ht="15.75">
      <c r="A115" s="292" t="s">
        <v>1139</v>
      </c>
      <c r="B115" s="223">
        <v>420127</v>
      </c>
      <c r="C115" s="223">
        <v>0</v>
      </c>
      <c r="D115" s="223">
        <v>0</v>
      </c>
      <c r="E115" s="223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2999</v>
      </c>
      <c r="L115" s="223">
        <v>362</v>
      </c>
    </row>
    <row r="116" spans="1:12" s="293" customFormat="1" ht="15.75">
      <c r="A116" s="292" t="s">
        <v>1140</v>
      </c>
      <c r="B116" s="223">
        <v>517769</v>
      </c>
      <c r="C116" s="223">
        <v>0</v>
      </c>
      <c r="D116" s="223">
        <v>0</v>
      </c>
      <c r="E116" s="223">
        <v>0</v>
      </c>
      <c r="F116" s="223">
        <v>0</v>
      </c>
      <c r="G116" s="223">
        <v>0</v>
      </c>
      <c r="H116" s="223">
        <v>0</v>
      </c>
      <c r="I116" s="223">
        <v>0</v>
      </c>
      <c r="J116" s="223">
        <v>0</v>
      </c>
      <c r="K116" s="223">
        <v>2651</v>
      </c>
      <c r="L116" s="223">
        <v>444</v>
      </c>
    </row>
    <row r="117" spans="1:12" s="293" customFormat="1" ht="15.75">
      <c r="A117" s="292" t="s">
        <v>1141</v>
      </c>
      <c r="B117" s="223">
        <v>0</v>
      </c>
      <c r="C117" s="223">
        <v>491942</v>
      </c>
      <c r="D117" s="223">
        <v>0</v>
      </c>
      <c r="E117" s="223">
        <v>0</v>
      </c>
      <c r="F117" s="223">
        <v>0</v>
      </c>
      <c r="G117" s="223">
        <v>0</v>
      </c>
      <c r="H117" s="223">
        <v>0</v>
      </c>
      <c r="I117" s="223">
        <v>0</v>
      </c>
      <c r="J117" s="223">
        <v>0</v>
      </c>
      <c r="K117" s="223">
        <v>7763</v>
      </c>
      <c r="L117" s="223">
        <v>546</v>
      </c>
    </row>
    <row r="118" spans="1:12" s="293" customFormat="1" ht="15.75">
      <c r="A118" s="292" t="s">
        <v>1142</v>
      </c>
      <c r="B118" s="223">
        <v>0</v>
      </c>
      <c r="C118" s="223">
        <v>163159</v>
      </c>
      <c r="D118" s="223">
        <v>0</v>
      </c>
      <c r="E118" s="223">
        <v>0</v>
      </c>
      <c r="F118" s="223">
        <v>0</v>
      </c>
      <c r="G118" s="223">
        <v>0</v>
      </c>
      <c r="H118" s="223">
        <v>0</v>
      </c>
      <c r="I118" s="223">
        <v>0</v>
      </c>
      <c r="J118" s="223">
        <v>0</v>
      </c>
      <c r="K118" s="223">
        <v>2143</v>
      </c>
      <c r="L118" s="223">
        <v>213</v>
      </c>
    </row>
    <row r="119" spans="1:12" s="293" customFormat="1" ht="15.75">
      <c r="A119" s="292" t="s">
        <v>1143</v>
      </c>
      <c r="B119" s="223">
        <v>0</v>
      </c>
      <c r="C119" s="223">
        <v>0</v>
      </c>
      <c r="D119" s="223">
        <v>0</v>
      </c>
      <c r="E119" s="223">
        <v>0</v>
      </c>
      <c r="F119" s="223">
        <v>83555</v>
      </c>
      <c r="G119" s="223">
        <v>0</v>
      </c>
      <c r="H119" s="223">
        <v>0</v>
      </c>
      <c r="I119" s="223">
        <v>0</v>
      </c>
      <c r="J119" s="223">
        <v>0</v>
      </c>
      <c r="K119" s="223">
        <v>809</v>
      </c>
      <c r="L119" s="223">
        <v>298</v>
      </c>
    </row>
    <row r="120" spans="1:12" s="293" customFormat="1" ht="15.75">
      <c r="A120" s="292" t="s">
        <v>1145</v>
      </c>
      <c r="B120" s="223">
        <v>0</v>
      </c>
      <c r="C120" s="223">
        <v>0</v>
      </c>
      <c r="D120" s="223">
        <v>0</v>
      </c>
      <c r="E120" s="223">
        <v>0</v>
      </c>
      <c r="F120" s="223">
        <v>270146</v>
      </c>
      <c r="G120" s="223">
        <v>0</v>
      </c>
      <c r="H120" s="223">
        <v>0</v>
      </c>
      <c r="I120" s="223">
        <v>0</v>
      </c>
      <c r="J120" s="223">
        <v>0</v>
      </c>
      <c r="K120" s="223">
        <v>2882</v>
      </c>
      <c r="L120" s="223">
        <v>1018</v>
      </c>
    </row>
    <row r="121" spans="1:12" s="293" customFormat="1" ht="15.75">
      <c r="A121" s="292" t="s">
        <v>1146</v>
      </c>
      <c r="B121" s="223">
        <v>0</v>
      </c>
      <c r="C121" s="223">
        <v>0</v>
      </c>
      <c r="D121" s="223">
        <v>0</v>
      </c>
      <c r="E121" s="223">
        <v>0</v>
      </c>
      <c r="F121" s="223">
        <v>373300</v>
      </c>
      <c r="G121" s="223">
        <v>0</v>
      </c>
      <c r="H121" s="223">
        <v>0</v>
      </c>
      <c r="I121" s="223">
        <v>0</v>
      </c>
      <c r="J121" s="223">
        <v>0</v>
      </c>
      <c r="K121" s="223">
        <v>4059</v>
      </c>
      <c r="L121" s="223">
        <v>1521</v>
      </c>
    </row>
    <row r="122" spans="1:12" s="293" customFormat="1" ht="15.75">
      <c r="A122" s="292" t="s">
        <v>1147</v>
      </c>
      <c r="B122" s="223">
        <v>0</v>
      </c>
      <c r="C122" s="223">
        <v>0</v>
      </c>
      <c r="D122" s="223">
        <v>0</v>
      </c>
      <c r="E122" s="223">
        <v>0</v>
      </c>
      <c r="F122" s="223">
        <v>522737</v>
      </c>
      <c r="G122" s="223">
        <v>0</v>
      </c>
      <c r="H122" s="223">
        <v>0</v>
      </c>
      <c r="I122" s="223">
        <v>0</v>
      </c>
      <c r="J122" s="223">
        <v>0</v>
      </c>
      <c r="K122" s="223">
        <v>6894</v>
      </c>
      <c r="L122" s="223">
        <v>2150</v>
      </c>
    </row>
    <row r="123" spans="1:12" s="293" customFormat="1" ht="15.75">
      <c r="A123" s="292" t="s">
        <v>1148</v>
      </c>
      <c r="B123" s="223">
        <v>0</v>
      </c>
      <c r="C123" s="223">
        <v>0</v>
      </c>
      <c r="D123" s="223">
        <v>0</v>
      </c>
      <c r="E123" s="223">
        <v>0</v>
      </c>
      <c r="F123" s="223">
        <v>455863</v>
      </c>
      <c r="G123" s="223">
        <v>0</v>
      </c>
      <c r="H123" s="223">
        <v>0</v>
      </c>
      <c r="I123" s="223">
        <v>0</v>
      </c>
      <c r="J123" s="223">
        <v>0</v>
      </c>
      <c r="K123" s="223">
        <v>5754</v>
      </c>
      <c r="L123" s="223">
        <v>1362</v>
      </c>
    </row>
    <row r="124" spans="1:12" s="293" customFormat="1" ht="15.75">
      <c r="A124" s="292" t="s">
        <v>1149</v>
      </c>
      <c r="B124" s="223">
        <v>0</v>
      </c>
      <c r="C124" s="223">
        <v>0</v>
      </c>
      <c r="D124" s="223">
        <v>0</v>
      </c>
      <c r="E124" s="223">
        <v>0</v>
      </c>
      <c r="F124" s="223">
        <v>1047731</v>
      </c>
      <c r="G124" s="223">
        <v>0</v>
      </c>
      <c r="H124" s="223">
        <v>0</v>
      </c>
      <c r="I124" s="223">
        <v>0</v>
      </c>
      <c r="J124" s="223">
        <v>0</v>
      </c>
      <c r="K124" s="223">
        <v>10473</v>
      </c>
      <c r="L124" s="223">
        <v>3882</v>
      </c>
    </row>
    <row r="125" spans="1:12" s="293" customFormat="1" ht="15.75">
      <c r="A125" s="292" t="s">
        <v>292</v>
      </c>
      <c r="B125" s="223">
        <v>0</v>
      </c>
      <c r="C125" s="223">
        <v>0</v>
      </c>
      <c r="D125" s="223">
        <v>0</v>
      </c>
      <c r="E125" s="223">
        <v>0</v>
      </c>
      <c r="F125" s="223">
        <v>892874</v>
      </c>
      <c r="G125" s="223">
        <v>0</v>
      </c>
      <c r="H125" s="223">
        <v>0</v>
      </c>
      <c r="I125" s="223">
        <v>0</v>
      </c>
      <c r="J125" s="223">
        <v>0</v>
      </c>
      <c r="K125" s="223">
        <v>0</v>
      </c>
      <c r="L125" s="223">
        <v>3660</v>
      </c>
    </row>
    <row r="126" spans="1:12" s="293" customFormat="1" ht="15.75">
      <c r="A126" s="292" t="s">
        <v>1151</v>
      </c>
      <c r="B126" s="223">
        <v>0</v>
      </c>
      <c r="C126" s="223">
        <v>422450</v>
      </c>
      <c r="D126" s="223">
        <v>0</v>
      </c>
      <c r="E126" s="223">
        <v>0</v>
      </c>
      <c r="F126" s="223">
        <v>0</v>
      </c>
      <c r="G126" s="223">
        <v>0</v>
      </c>
      <c r="H126" s="223">
        <v>0</v>
      </c>
      <c r="I126" s="223">
        <v>0</v>
      </c>
      <c r="J126" s="223">
        <v>0</v>
      </c>
      <c r="K126" s="223">
        <v>5404</v>
      </c>
      <c r="L126" s="223">
        <v>735</v>
      </c>
    </row>
    <row r="127" spans="1:12" s="293" customFormat="1" ht="15.75">
      <c r="A127" s="292" t="s">
        <v>1152</v>
      </c>
      <c r="B127" s="223">
        <v>0</v>
      </c>
      <c r="C127" s="223">
        <v>1607300</v>
      </c>
      <c r="D127" s="223">
        <v>0</v>
      </c>
      <c r="E127" s="223">
        <v>0</v>
      </c>
      <c r="F127" s="223">
        <v>0</v>
      </c>
      <c r="G127" s="223">
        <v>0</v>
      </c>
      <c r="H127" s="223">
        <v>0</v>
      </c>
      <c r="I127" s="223">
        <v>0</v>
      </c>
      <c r="J127" s="223">
        <v>0</v>
      </c>
      <c r="K127" s="223">
        <v>29681</v>
      </c>
      <c r="L127" s="223">
        <v>1979</v>
      </c>
    </row>
    <row r="128" spans="1:12" s="293" customFormat="1" ht="15.75">
      <c r="A128" s="292" t="s">
        <v>1153</v>
      </c>
      <c r="B128" s="223">
        <v>0</v>
      </c>
      <c r="C128" s="223">
        <v>1826887</v>
      </c>
      <c r="D128" s="223">
        <v>0</v>
      </c>
      <c r="E128" s="223">
        <v>0</v>
      </c>
      <c r="F128" s="223">
        <v>0</v>
      </c>
      <c r="G128" s="223">
        <v>0</v>
      </c>
      <c r="H128" s="223">
        <v>0</v>
      </c>
      <c r="I128" s="223">
        <v>0</v>
      </c>
      <c r="J128" s="223">
        <v>0</v>
      </c>
      <c r="K128" s="223">
        <v>68048</v>
      </c>
      <c r="L128" s="223">
        <v>4302</v>
      </c>
    </row>
    <row r="129" spans="1:12" s="293" customFormat="1" ht="15.75">
      <c r="A129" s="292" t="s">
        <v>293</v>
      </c>
      <c r="B129" s="223">
        <v>0</v>
      </c>
      <c r="C129" s="223">
        <v>1503650</v>
      </c>
      <c r="D129" s="223">
        <v>0</v>
      </c>
      <c r="E129" s="223">
        <v>0</v>
      </c>
      <c r="F129" s="223">
        <v>0</v>
      </c>
      <c r="G129" s="223">
        <v>0</v>
      </c>
      <c r="H129" s="223">
        <v>0</v>
      </c>
      <c r="I129" s="223">
        <v>0</v>
      </c>
      <c r="J129" s="223">
        <v>0</v>
      </c>
      <c r="K129" s="223">
        <v>6357</v>
      </c>
      <c r="L129" s="223">
        <v>4014</v>
      </c>
    </row>
    <row r="130" spans="1:12" s="293" customFormat="1" ht="15.75">
      <c r="A130" s="292" t="s">
        <v>1154</v>
      </c>
      <c r="B130" s="223">
        <v>0</v>
      </c>
      <c r="C130" s="223">
        <v>0</v>
      </c>
      <c r="D130" s="223">
        <v>0</v>
      </c>
      <c r="E130" s="223">
        <v>0</v>
      </c>
      <c r="F130" s="223">
        <v>276800</v>
      </c>
      <c r="G130" s="223">
        <v>0</v>
      </c>
      <c r="H130" s="223">
        <v>0</v>
      </c>
      <c r="I130" s="223">
        <v>0</v>
      </c>
      <c r="J130" s="223">
        <v>0</v>
      </c>
      <c r="K130" s="223">
        <v>4157</v>
      </c>
      <c r="L130" s="223">
        <v>1069</v>
      </c>
    </row>
    <row r="131" spans="1:12" s="293" customFormat="1" ht="15.75">
      <c r="A131" s="292" t="s">
        <v>1155</v>
      </c>
      <c r="B131" s="223">
        <v>330596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  <c r="H131" s="223">
        <v>0</v>
      </c>
      <c r="I131" s="223">
        <v>0</v>
      </c>
      <c r="J131" s="223">
        <v>0</v>
      </c>
      <c r="K131" s="223">
        <v>19012</v>
      </c>
      <c r="L131" s="223">
        <v>219</v>
      </c>
    </row>
    <row r="132" spans="1:12" s="293" customFormat="1" ht="15.75">
      <c r="A132" s="292" t="s">
        <v>1156</v>
      </c>
      <c r="B132" s="223">
        <v>0</v>
      </c>
      <c r="C132" s="223">
        <v>831288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23">
        <v>0</v>
      </c>
      <c r="J132" s="223">
        <v>0</v>
      </c>
      <c r="K132" s="223">
        <v>11943</v>
      </c>
      <c r="L132" s="223">
        <v>1040</v>
      </c>
    </row>
    <row r="133" spans="1:12" s="293" customFormat="1" ht="15.75">
      <c r="A133" s="292" t="s">
        <v>1157</v>
      </c>
      <c r="B133" s="223">
        <v>1742674</v>
      </c>
      <c r="C133" s="223">
        <v>0</v>
      </c>
      <c r="D133" s="223">
        <v>0</v>
      </c>
      <c r="E133" s="223">
        <v>0</v>
      </c>
      <c r="F133" s="223">
        <v>0</v>
      </c>
      <c r="G133" s="223">
        <v>0</v>
      </c>
      <c r="H133" s="223">
        <v>0</v>
      </c>
      <c r="I133" s="223">
        <v>0</v>
      </c>
      <c r="J133" s="223">
        <v>0</v>
      </c>
      <c r="K133" s="223">
        <v>43940</v>
      </c>
      <c r="L133" s="223">
        <v>516</v>
      </c>
    </row>
    <row r="134" spans="1:12" s="293" customFormat="1" ht="15.75">
      <c r="A134" s="292" t="s">
        <v>1158</v>
      </c>
      <c r="B134" s="223">
        <v>3458168</v>
      </c>
      <c r="C134" s="223">
        <v>0</v>
      </c>
      <c r="D134" s="223">
        <v>0</v>
      </c>
      <c r="E134" s="223">
        <v>0</v>
      </c>
      <c r="F134" s="223">
        <v>0</v>
      </c>
      <c r="G134" s="223">
        <v>0</v>
      </c>
      <c r="H134" s="223">
        <v>0</v>
      </c>
      <c r="I134" s="223">
        <v>0</v>
      </c>
      <c r="J134" s="223">
        <v>0</v>
      </c>
      <c r="K134" s="223">
        <v>83715</v>
      </c>
      <c r="L134" s="223">
        <v>1093</v>
      </c>
    </row>
    <row r="135" spans="1:12" s="293" customFormat="1" ht="15.75">
      <c r="A135" s="292" t="s">
        <v>1159</v>
      </c>
      <c r="B135" s="223">
        <v>2233852</v>
      </c>
      <c r="C135" s="223">
        <v>0</v>
      </c>
      <c r="D135" s="223">
        <v>0</v>
      </c>
      <c r="E135" s="223">
        <v>0</v>
      </c>
      <c r="F135" s="223">
        <v>0</v>
      </c>
      <c r="G135" s="223">
        <v>0</v>
      </c>
      <c r="H135" s="223">
        <v>0</v>
      </c>
      <c r="I135" s="223">
        <v>0</v>
      </c>
      <c r="J135" s="223">
        <v>0</v>
      </c>
      <c r="K135" s="223">
        <v>133293</v>
      </c>
      <c r="L135" s="223">
        <v>1482</v>
      </c>
    </row>
    <row r="136" spans="1:12" s="293" customFormat="1" ht="15.75">
      <c r="A136" s="292" t="s">
        <v>1160</v>
      </c>
      <c r="B136" s="223">
        <v>3408728</v>
      </c>
      <c r="C136" s="223">
        <v>0</v>
      </c>
      <c r="D136" s="223">
        <v>0</v>
      </c>
      <c r="E136" s="223">
        <v>0</v>
      </c>
      <c r="F136" s="223">
        <v>0</v>
      </c>
      <c r="G136" s="223">
        <v>0</v>
      </c>
      <c r="H136" s="223">
        <v>0</v>
      </c>
      <c r="I136" s="223">
        <v>0</v>
      </c>
      <c r="J136" s="223">
        <v>0</v>
      </c>
      <c r="K136" s="223">
        <v>106875</v>
      </c>
      <c r="L136" s="223">
        <v>1940</v>
      </c>
    </row>
    <row r="137" spans="1:12" s="293" customFormat="1" ht="15.75">
      <c r="A137" s="292" t="s">
        <v>1161</v>
      </c>
      <c r="B137" s="223">
        <v>3920013</v>
      </c>
      <c r="C137" s="223">
        <v>0</v>
      </c>
      <c r="D137" s="223">
        <v>0</v>
      </c>
      <c r="E137" s="223">
        <v>0</v>
      </c>
      <c r="F137" s="223">
        <v>0</v>
      </c>
      <c r="G137" s="223">
        <v>0</v>
      </c>
      <c r="H137" s="223">
        <v>0</v>
      </c>
      <c r="I137" s="223">
        <v>0</v>
      </c>
      <c r="J137" s="223">
        <v>0</v>
      </c>
      <c r="K137" s="223">
        <v>133101</v>
      </c>
      <c r="L137" s="223">
        <v>2553</v>
      </c>
    </row>
    <row r="138" spans="1:12" s="293" customFormat="1" ht="15.75">
      <c r="A138" s="292" t="s">
        <v>1162</v>
      </c>
      <c r="B138" s="223">
        <v>4065884</v>
      </c>
      <c r="C138" s="223">
        <v>0</v>
      </c>
      <c r="D138" s="223">
        <v>0</v>
      </c>
      <c r="E138" s="223">
        <v>0</v>
      </c>
      <c r="F138" s="223">
        <v>0</v>
      </c>
      <c r="G138" s="223">
        <v>0</v>
      </c>
      <c r="H138" s="223">
        <v>0</v>
      </c>
      <c r="I138" s="223">
        <v>0</v>
      </c>
      <c r="J138" s="223">
        <v>0</v>
      </c>
      <c r="K138" s="223">
        <v>46427</v>
      </c>
      <c r="L138" s="223">
        <v>2086</v>
      </c>
    </row>
    <row r="139" spans="1:12" s="293" customFormat="1" ht="15.75">
      <c r="A139" s="292" t="s">
        <v>1163</v>
      </c>
      <c r="B139" s="223">
        <v>6493569</v>
      </c>
      <c r="C139" s="223">
        <v>0</v>
      </c>
      <c r="D139" s="223">
        <v>0</v>
      </c>
      <c r="E139" s="223">
        <v>0</v>
      </c>
      <c r="F139" s="223">
        <v>0</v>
      </c>
      <c r="G139" s="223">
        <v>0</v>
      </c>
      <c r="H139" s="223">
        <v>0</v>
      </c>
      <c r="I139" s="223">
        <v>0</v>
      </c>
      <c r="J139" s="223">
        <v>0</v>
      </c>
      <c r="K139" s="223">
        <v>34426</v>
      </c>
      <c r="L139" s="223">
        <v>2978</v>
      </c>
    </row>
    <row r="140" spans="1:12" s="293" customFormat="1" ht="15.75">
      <c r="A140" s="292" t="s">
        <v>1164</v>
      </c>
      <c r="B140" s="223">
        <v>1088930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  <c r="H140" s="223">
        <v>0</v>
      </c>
      <c r="I140" s="223">
        <v>0</v>
      </c>
      <c r="J140" s="223">
        <v>0</v>
      </c>
      <c r="K140" s="223">
        <v>560</v>
      </c>
      <c r="L140" s="223">
        <v>1151</v>
      </c>
    </row>
    <row r="141" spans="1:12" s="293" customFormat="1" ht="15.75">
      <c r="A141" s="292" t="s">
        <v>1165</v>
      </c>
      <c r="B141" s="223">
        <v>1257027</v>
      </c>
      <c r="C141" s="223">
        <v>0</v>
      </c>
      <c r="D141" s="223">
        <v>0</v>
      </c>
      <c r="E141" s="223">
        <v>0</v>
      </c>
      <c r="F141" s="223">
        <v>0</v>
      </c>
      <c r="G141" s="223">
        <v>0</v>
      </c>
      <c r="H141" s="223">
        <v>0</v>
      </c>
      <c r="I141" s="223">
        <v>0</v>
      </c>
      <c r="J141" s="223">
        <v>0</v>
      </c>
      <c r="K141" s="223">
        <v>949</v>
      </c>
      <c r="L141" s="223">
        <v>485</v>
      </c>
    </row>
    <row r="142" spans="1:12" s="293" customFormat="1" ht="15.75">
      <c r="A142" s="292" t="s">
        <v>1166</v>
      </c>
      <c r="B142" s="223">
        <v>0</v>
      </c>
      <c r="C142" s="223">
        <v>100566</v>
      </c>
      <c r="D142" s="223">
        <v>0</v>
      </c>
      <c r="E142" s="223">
        <v>0</v>
      </c>
      <c r="F142" s="223">
        <v>0</v>
      </c>
      <c r="G142" s="223">
        <v>0</v>
      </c>
      <c r="H142" s="223">
        <v>0</v>
      </c>
      <c r="I142" s="223">
        <v>0</v>
      </c>
      <c r="J142" s="223">
        <v>0</v>
      </c>
      <c r="K142" s="223">
        <v>5454</v>
      </c>
      <c r="L142" s="223">
        <v>60</v>
      </c>
    </row>
    <row r="143" spans="1:12" s="293" customFormat="1" ht="15.75">
      <c r="A143" s="292" t="s">
        <v>1167</v>
      </c>
      <c r="B143" s="223">
        <v>0</v>
      </c>
      <c r="C143" s="223">
        <v>122740</v>
      </c>
      <c r="D143" s="223">
        <v>0</v>
      </c>
      <c r="E143" s="223">
        <v>0</v>
      </c>
      <c r="F143" s="223">
        <v>0</v>
      </c>
      <c r="G143" s="223">
        <v>0</v>
      </c>
      <c r="H143" s="223">
        <v>0</v>
      </c>
      <c r="I143" s="223">
        <v>0</v>
      </c>
      <c r="J143" s="223">
        <v>0</v>
      </c>
      <c r="K143" s="223">
        <v>16316</v>
      </c>
      <c r="L143" s="223">
        <v>91</v>
      </c>
    </row>
    <row r="144" spans="1:12" s="293" customFormat="1" ht="15.75">
      <c r="A144" s="292" t="s">
        <v>1168</v>
      </c>
      <c r="B144" s="223">
        <v>0</v>
      </c>
      <c r="C144" s="223">
        <v>366799</v>
      </c>
      <c r="D144" s="223">
        <v>0</v>
      </c>
      <c r="E144" s="223">
        <v>0</v>
      </c>
      <c r="F144" s="223">
        <v>0</v>
      </c>
      <c r="G144" s="223">
        <v>0</v>
      </c>
      <c r="H144" s="223">
        <v>0</v>
      </c>
      <c r="I144" s="223">
        <v>0</v>
      </c>
      <c r="J144" s="223">
        <v>0</v>
      </c>
      <c r="K144" s="223">
        <v>21789</v>
      </c>
      <c r="L144" s="223">
        <v>476</v>
      </c>
    </row>
    <row r="145" spans="1:12" s="293" customFormat="1" ht="15.75">
      <c r="A145" s="292" t="s">
        <v>1169</v>
      </c>
      <c r="B145" s="223">
        <v>0</v>
      </c>
      <c r="C145" s="223">
        <v>405130</v>
      </c>
      <c r="D145" s="223">
        <v>0</v>
      </c>
      <c r="E145" s="223">
        <v>0</v>
      </c>
      <c r="F145" s="223">
        <v>0</v>
      </c>
      <c r="G145" s="223">
        <v>0</v>
      </c>
      <c r="H145" s="223">
        <v>0</v>
      </c>
      <c r="I145" s="223">
        <v>0</v>
      </c>
      <c r="J145" s="223">
        <v>0</v>
      </c>
      <c r="K145" s="223">
        <v>29226</v>
      </c>
      <c r="L145" s="223">
        <v>460</v>
      </c>
    </row>
    <row r="146" spans="1:12" s="293" customFormat="1" ht="15.75">
      <c r="A146" s="292" t="s">
        <v>1170</v>
      </c>
      <c r="B146" s="223">
        <v>0</v>
      </c>
      <c r="C146" s="223">
        <v>88609</v>
      </c>
      <c r="D146" s="223">
        <v>0</v>
      </c>
      <c r="E146" s="223">
        <v>0</v>
      </c>
      <c r="F146" s="223">
        <v>0</v>
      </c>
      <c r="G146" s="223">
        <v>0</v>
      </c>
      <c r="H146" s="223">
        <v>0</v>
      </c>
      <c r="I146" s="223">
        <v>0</v>
      </c>
      <c r="J146" s="223">
        <v>0</v>
      </c>
      <c r="K146" s="223">
        <v>7229</v>
      </c>
      <c r="L146" s="223">
        <v>92</v>
      </c>
    </row>
    <row r="147" spans="1:12" s="293" customFormat="1" ht="15.75">
      <c r="A147" s="292" t="s">
        <v>1171</v>
      </c>
      <c r="B147" s="223">
        <v>0</v>
      </c>
      <c r="C147" s="223">
        <v>500260</v>
      </c>
      <c r="D147" s="223">
        <v>0</v>
      </c>
      <c r="E147" s="223">
        <v>0</v>
      </c>
      <c r="F147" s="223">
        <v>0</v>
      </c>
      <c r="G147" s="223">
        <v>0</v>
      </c>
      <c r="H147" s="223">
        <v>0</v>
      </c>
      <c r="I147" s="223">
        <v>0</v>
      </c>
      <c r="J147" s="223">
        <v>0</v>
      </c>
      <c r="K147" s="223">
        <v>23376</v>
      </c>
      <c r="L147" s="223">
        <v>566</v>
      </c>
    </row>
    <row r="148" spans="1:12" s="293" customFormat="1" ht="15.75">
      <c r="A148" s="292" t="s">
        <v>1172</v>
      </c>
      <c r="B148" s="223">
        <v>0</v>
      </c>
      <c r="C148" s="223">
        <v>0</v>
      </c>
      <c r="D148" s="223">
        <v>0</v>
      </c>
      <c r="E148" s="223">
        <v>153919</v>
      </c>
      <c r="F148" s="223">
        <v>0</v>
      </c>
      <c r="G148" s="223">
        <v>0</v>
      </c>
      <c r="H148" s="223">
        <v>0</v>
      </c>
      <c r="I148" s="223">
        <v>0</v>
      </c>
      <c r="J148" s="223">
        <v>0</v>
      </c>
      <c r="K148" s="223">
        <v>291</v>
      </c>
      <c r="L148" s="223">
        <v>204</v>
      </c>
    </row>
    <row r="149" spans="1:12" s="293" customFormat="1" ht="15.75">
      <c r="A149" s="292" t="s">
        <v>341</v>
      </c>
      <c r="B149" s="223">
        <v>19301</v>
      </c>
      <c r="C149" s="223">
        <v>0</v>
      </c>
      <c r="D149" s="223">
        <v>0</v>
      </c>
      <c r="E149" s="223">
        <v>0</v>
      </c>
      <c r="F149" s="223">
        <v>0</v>
      </c>
      <c r="G149" s="223">
        <v>0</v>
      </c>
      <c r="H149" s="223">
        <v>0</v>
      </c>
      <c r="I149" s="223">
        <v>0</v>
      </c>
      <c r="J149" s="223">
        <v>0</v>
      </c>
      <c r="K149" s="223">
        <v>422</v>
      </c>
      <c r="L149" s="223">
        <v>63</v>
      </c>
    </row>
    <row r="150" spans="1:12" s="293" customFormat="1" ht="15.75">
      <c r="A150" s="292" t="s">
        <v>342</v>
      </c>
      <c r="B150" s="223">
        <v>22607</v>
      </c>
      <c r="C150" s="223">
        <v>0</v>
      </c>
      <c r="D150" s="223">
        <v>0</v>
      </c>
      <c r="E150" s="223">
        <v>0</v>
      </c>
      <c r="F150" s="223">
        <v>0</v>
      </c>
      <c r="G150" s="223">
        <v>0</v>
      </c>
      <c r="H150" s="223">
        <v>0</v>
      </c>
      <c r="I150" s="223">
        <v>0</v>
      </c>
      <c r="J150" s="223">
        <v>0</v>
      </c>
      <c r="K150" s="223">
        <v>653</v>
      </c>
      <c r="L150" s="223">
        <v>73</v>
      </c>
    </row>
    <row r="151" spans="1:12" s="293" customFormat="1" ht="15.75">
      <c r="A151" s="292" t="s">
        <v>343</v>
      </c>
      <c r="B151" s="223">
        <v>42194</v>
      </c>
      <c r="C151" s="223">
        <v>0</v>
      </c>
      <c r="D151" s="223">
        <v>0</v>
      </c>
      <c r="E151" s="223">
        <v>0</v>
      </c>
      <c r="F151" s="223">
        <v>0</v>
      </c>
      <c r="G151" s="223">
        <v>0</v>
      </c>
      <c r="H151" s="223">
        <v>0</v>
      </c>
      <c r="I151" s="223">
        <v>0</v>
      </c>
      <c r="J151" s="223">
        <v>0</v>
      </c>
      <c r="K151" s="223">
        <v>1645</v>
      </c>
      <c r="L151" s="223">
        <v>113</v>
      </c>
    </row>
    <row r="152" spans="1:12" s="293" customFormat="1" ht="15.75">
      <c r="A152" s="292" t="s">
        <v>344</v>
      </c>
      <c r="B152" s="223">
        <v>58698</v>
      </c>
      <c r="C152" s="223">
        <v>0</v>
      </c>
      <c r="D152" s="223">
        <v>0</v>
      </c>
      <c r="E152" s="223">
        <v>0</v>
      </c>
      <c r="F152" s="223">
        <v>0</v>
      </c>
      <c r="G152" s="223">
        <v>0</v>
      </c>
      <c r="H152" s="223">
        <v>0</v>
      </c>
      <c r="I152" s="223">
        <v>0</v>
      </c>
      <c r="J152" s="223">
        <v>0</v>
      </c>
      <c r="K152" s="223">
        <v>1432</v>
      </c>
      <c r="L152" s="223">
        <v>152</v>
      </c>
    </row>
    <row r="153" spans="1:12" s="293" customFormat="1" ht="15.75">
      <c r="A153" s="292" t="s">
        <v>180</v>
      </c>
      <c r="B153" s="223">
        <v>614443</v>
      </c>
      <c r="C153" s="223">
        <v>0</v>
      </c>
      <c r="D153" s="223">
        <v>0</v>
      </c>
      <c r="E153" s="223">
        <v>0</v>
      </c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>
        <v>4015</v>
      </c>
      <c r="L153" s="223">
        <v>740</v>
      </c>
    </row>
    <row r="154" spans="1:12" s="293" customFormat="1" ht="15.75">
      <c r="A154" s="292" t="s">
        <v>182</v>
      </c>
      <c r="B154" s="223">
        <v>512091</v>
      </c>
      <c r="C154" s="223">
        <v>0</v>
      </c>
      <c r="D154" s="223">
        <v>0</v>
      </c>
      <c r="E154" s="223">
        <v>0</v>
      </c>
      <c r="F154" s="223">
        <v>0</v>
      </c>
      <c r="G154" s="223">
        <v>0</v>
      </c>
      <c r="H154" s="223">
        <v>0</v>
      </c>
      <c r="I154" s="223">
        <v>0</v>
      </c>
      <c r="J154" s="223">
        <v>0</v>
      </c>
      <c r="K154" s="223">
        <v>1592</v>
      </c>
      <c r="L154" s="223">
        <v>529</v>
      </c>
    </row>
    <row r="155" spans="1:12" s="293" customFormat="1" ht="15.75">
      <c r="A155" s="292" t="s">
        <v>183</v>
      </c>
      <c r="B155" s="223">
        <v>0</v>
      </c>
      <c r="C155" s="223">
        <v>343255</v>
      </c>
      <c r="D155" s="223">
        <v>0</v>
      </c>
      <c r="E155" s="223">
        <v>0</v>
      </c>
      <c r="F155" s="223">
        <v>0</v>
      </c>
      <c r="G155" s="223">
        <v>0</v>
      </c>
      <c r="H155" s="223">
        <v>0</v>
      </c>
      <c r="I155" s="223">
        <v>0</v>
      </c>
      <c r="J155" s="223">
        <v>0</v>
      </c>
      <c r="K155" s="223">
        <v>10183</v>
      </c>
      <c r="L155" s="223">
        <v>576</v>
      </c>
    </row>
    <row r="156" spans="1:12" s="293" customFormat="1" ht="15.75">
      <c r="A156" s="292" t="s">
        <v>184</v>
      </c>
      <c r="B156" s="223">
        <v>0</v>
      </c>
      <c r="C156" s="223">
        <v>331967</v>
      </c>
      <c r="D156" s="223">
        <v>0</v>
      </c>
      <c r="E156" s="223">
        <v>0</v>
      </c>
      <c r="F156" s="223">
        <v>0</v>
      </c>
      <c r="G156" s="223">
        <v>0</v>
      </c>
      <c r="H156" s="223">
        <v>0</v>
      </c>
      <c r="I156" s="223">
        <v>0</v>
      </c>
      <c r="J156" s="223">
        <v>0</v>
      </c>
      <c r="K156" s="223">
        <v>13122</v>
      </c>
      <c r="L156" s="223">
        <v>615</v>
      </c>
    </row>
    <row r="157" spans="1:12" s="293" customFormat="1" ht="15.75">
      <c r="A157" s="292" t="s">
        <v>185</v>
      </c>
      <c r="B157" s="223">
        <v>241204</v>
      </c>
      <c r="C157" s="223">
        <v>0</v>
      </c>
      <c r="D157" s="223">
        <v>0</v>
      </c>
      <c r="E157" s="223">
        <v>0</v>
      </c>
      <c r="F157" s="223">
        <v>0</v>
      </c>
      <c r="G157" s="223">
        <v>0</v>
      </c>
      <c r="H157" s="223">
        <v>0</v>
      </c>
      <c r="I157" s="223">
        <v>0</v>
      </c>
      <c r="J157" s="223">
        <v>0</v>
      </c>
      <c r="K157" s="223">
        <v>0</v>
      </c>
      <c r="L157" s="223">
        <v>247</v>
      </c>
    </row>
    <row r="158" spans="1:12" s="293" customFormat="1" ht="15.75">
      <c r="A158" s="292" t="s">
        <v>1108</v>
      </c>
      <c r="B158" s="223">
        <v>0</v>
      </c>
      <c r="C158" s="223">
        <v>0</v>
      </c>
      <c r="D158" s="223">
        <v>2559000</v>
      </c>
      <c r="E158" s="223">
        <v>0</v>
      </c>
      <c r="F158" s="223">
        <v>0</v>
      </c>
      <c r="G158" s="223">
        <v>0</v>
      </c>
      <c r="H158" s="223">
        <v>0</v>
      </c>
      <c r="I158" s="223">
        <v>0</v>
      </c>
      <c r="J158" s="223">
        <v>0</v>
      </c>
      <c r="K158" s="223">
        <v>0</v>
      </c>
      <c r="L158" s="223">
        <v>42942</v>
      </c>
    </row>
    <row r="159" spans="1:12" s="293" customFormat="1" ht="15.75">
      <c r="A159" s="292" t="s">
        <v>69</v>
      </c>
      <c r="B159" s="223">
        <v>3000000</v>
      </c>
      <c r="C159" s="223">
        <v>0</v>
      </c>
      <c r="D159" s="223">
        <v>0</v>
      </c>
      <c r="E159" s="223">
        <v>0</v>
      </c>
      <c r="F159" s="223">
        <v>0</v>
      </c>
      <c r="G159" s="223">
        <v>0</v>
      </c>
      <c r="H159" s="223">
        <v>0</v>
      </c>
      <c r="I159" s="223">
        <v>0</v>
      </c>
      <c r="J159" s="223">
        <v>0</v>
      </c>
      <c r="K159" s="223">
        <v>0</v>
      </c>
      <c r="L159" s="223">
        <v>80754</v>
      </c>
    </row>
    <row r="160" spans="1:12" s="293" customFormat="1" ht="15.75">
      <c r="A160" s="292" t="s">
        <v>71</v>
      </c>
      <c r="B160" s="223">
        <v>2000000</v>
      </c>
      <c r="C160" s="223">
        <v>0</v>
      </c>
      <c r="D160" s="223">
        <v>0</v>
      </c>
      <c r="E160" s="223">
        <v>0</v>
      </c>
      <c r="F160" s="223">
        <v>0</v>
      </c>
      <c r="G160" s="223">
        <v>0</v>
      </c>
      <c r="H160" s="223">
        <v>0</v>
      </c>
      <c r="I160" s="223">
        <v>0</v>
      </c>
      <c r="J160" s="223">
        <v>0</v>
      </c>
      <c r="K160" s="223">
        <v>0</v>
      </c>
      <c r="L160" s="223">
        <v>57692</v>
      </c>
    </row>
    <row r="161" spans="1:12" s="293" customFormat="1" ht="15.75">
      <c r="A161" s="292" t="s">
        <v>187</v>
      </c>
      <c r="B161" s="223">
        <v>2590000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  <c r="H161" s="223">
        <v>0</v>
      </c>
      <c r="I161" s="223">
        <v>0</v>
      </c>
      <c r="J161" s="223">
        <v>0</v>
      </c>
      <c r="K161" s="223">
        <v>0</v>
      </c>
      <c r="L161" s="223">
        <v>1614</v>
      </c>
    </row>
    <row r="162" spans="1:12" s="293" customFormat="1" ht="15.75">
      <c r="A162" s="292" t="s">
        <v>188</v>
      </c>
      <c r="B162" s="223">
        <v>2000000</v>
      </c>
      <c r="C162" s="223">
        <v>0</v>
      </c>
      <c r="D162" s="223">
        <v>0</v>
      </c>
      <c r="E162" s="223">
        <v>0</v>
      </c>
      <c r="F162" s="223">
        <v>0</v>
      </c>
      <c r="G162" s="223">
        <v>0</v>
      </c>
      <c r="H162" s="223">
        <v>0</v>
      </c>
      <c r="I162" s="223">
        <v>0</v>
      </c>
      <c r="J162" s="223">
        <v>0</v>
      </c>
      <c r="K162" s="223">
        <v>0</v>
      </c>
      <c r="L162" s="223">
        <v>269</v>
      </c>
    </row>
    <row r="163" spans="1:12" s="293" customFormat="1" ht="15.75">
      <c r="A163" s="292" t="s">
        <v>189</v>
      </c>
      <c r="B163" s="223">
        <v>2140000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  <c r="H163" s="223">
        <v>0</v>
      </c>
      <c r="I163" s="223">
        <v>0</v>
      </c>
      <c r="J163" s="223">
        <v>0</v>
      </c>
      <c r="K163" s="223">
        <v>0</v>
      </c>
      <c r="L163" s="223">
        <v>2107</v>
      </c>
    </row>
    <row r="164" spans="1:12" s="293" customFormat="1" ht="15.75">
      <c r="A164" s="292" t="s">
        <v>190</v>
      </c>
      <c r="B164" s="223">
        <v>600000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  <c r="H164" s="223">
        <v>0</v>
      </c>
      <c r="I164" s="223">
        <v>0</v>
      </c>
      <c r="J164" s="223">
        <v>0</v>
      </c>
      <c r="K164" s="223">
        <v>0</v>
      </c>
      <c r="L164" s="223">
        <v>5838</v>
      </c>
    </row>
    <row r="165" spans="1:12" s="293" customFormat="1" ht="15.75">
      <c r="A165" s="292" t="s">
        <v>191</v>
      </c>
      <c r="B165" s="223">
        <v>2070000</v>
      </c>
      <c r="C165" s="223">
        <v>0</v>
      </c>
      <c r="D165" s="223">
        <v>0</v>
      </c>
      <c r="E165" s="223">
        <v>0</v>
      </c>
      <c r="F165" s="223">
        <v>0</v>
      </c>
      <c r="G165" s="223">
        <v>0</v>
      </c>
      <c r="H165" s="223">
        <v>0</v>
      </c>
      <c r="I165" s="223">
        <v>0</v>
      </c>
      <c r="J165" s="223">
        <v>0</v>
      </c>
      <c r="K165" s="223">
        <v>0</v>
      </c>
      <c r="L165" s="223">
        <v>38706</v>
      </c>
    </row>
    <row r="166" spans="1:12" s="293" customFormat="1" ht="15.75">
      <c r="A166" s="292" t="s">
        <v>192</v>
      </c>
      <c r="B166" s="223">
        <v>2170000</v>
      </c>
      <c r="C166" s="223">
        <v>0</v>
      </c>
      <c r="D166" s="223">
        <v>0</v>
      </c>
      <c r="E166" s="223">
        <v>0</v>
      </c>
      <c r="F166" s="223">
        <v>0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223">
        <v>28515</v>
      </c>
    </row>
    <row r="167" spans="1:12" s="293" customFormat="1" ht="15.75">
      <c r="A167" s="292" t="s">
        <v>193</v>
      </c>
      <c r="B167" s="223">
        <v>1950000</v>
      </c>
      <c r="C167" s="223">
        <v>0</v>
      </c>
      <c r="D167" s="223">
        <v>0</v>
      </c>
      <c r="E167" s="223">
        <v>0</v>
      </c>
      <c r="F167" s="223">
        <v>0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16528</v>
      </c>
    </row>
    <row r="168" spans="1:12" s="293" customFormat="1" ht="15.75">
      <c r="A168" s="292" t="s">
        <v>194</v>
      </c>
      <c r="B168" s="223">
        <v>1770000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  <c r="H168" s="223">
        <v>0</v>
      </c>
      <c r="I168" s="223">
        <v>0</v>
      </c>
      <c r="J168" s="223">
        <v>0</v>
      </c>
      <c r="K168" s="223">
        <v>0</v>
      </c>
      <c r="L168" s="223">
        <v>44901</v>
      </c>
    </row>
    <row r="169" spans="1:12" s="293" customFormat="1" ht="15.75">
      <c r="A169" s="292" t="s">
        <v>195</v>
      </c>
      <c r="B169" s="223">
        <v>3800000</v>
      </c>
      <c r="C169" s="223">
        <v>0</v>
      </c>
      <c r="D169" s="223">
        <v>0</v>
      </c>
      <c r="E169" s="223">
        <v>0</v>
      </c>
      <c r="F169" s="223">
        <v>0</v>
      </c>
      <c r="G169" s="223">
        <v>0</v>
      </c>
      <c r="H169" s="223">
        <v>0</v>
      </c>
      <c r="I169" s="223">
        <v>0</v>
      </c>
      <c r="J169" s="223">
        <v>0</v>
      </c>
      <c r="K169" s="223">
        <v>0</v>
      </c>
      <c r="L169" s="223">
        <v>45210</v>
      </c>
    </row>
    <row r="170" spans="1:12" s="293" customFormat="1" ht="15.75">
      <c r="A170" s="292" t="s">
        <v>196</v>
      </c>
      <c r="B170" s="223">
        <v>2000000</v>
      </c>
      <c r="C170" s="223">
        <v>0</v>
      </c>
      <c r="D170" s="223">
        <v>0</v>
      </c>
      <c r="E170" s="223">
        <v>0</v>
      </c>
      <c r="F170" s="223">
        <v>0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223">
        <v>8600</v>
      </c>
    </row>
    <row r="171" spans="1:12" s="293" customFormat="1" ht="15.75">
      <c r="A171" s="292" t="s">
        <v>197</v>
      </c>
      <c r="B171" s="223">
        <v>1500000</v>
      </c>
      <c r="C171" s="223">
        <v>0</v>
      </c>
      <c r="D171" s="223">
        <v>0</v>
      </c>
      <c r="E171" s="223">
        <v>0</v>
      </c>
      <c r="F171" s="223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8829</v>
      </c>
    </row>
    <row r="172" spans="1:12" s="293" customFormat="1" ht="15.75">
      <c r="A172" s="292" t="s">
        <v>304</v>
      </c>
      <c r="B172" s="223">
        <v>3450000</v>
      </c>
      <c r="C172" s="223">
        <v>0</v>
      </c>
      <c r="D172" s="223">
        <v>0</v>
      </c>
      <c r="E172" s="223">
        <v>0</v>
      </c>
      <c r="F172" s="223">
        <v>0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1607</v>
      </c>
    </row>
    <row r="173" spans="1:12" s="293" customFormat="1" ht="15.75">
      <c r="A173" s="292" t="s">
        <v>198</v>
      </c>
      <c r="B173" s="223">
        <v>2000000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  <c r="H173" s="223">
        <v>0</v>
      </c>
      <c r="I173" s="223">
        <v>0</v>
      </c>
      <c r="J173" s="223">
        <v>0</v>
      </c>
      <c r="K173" s="223">
        <v>0</v>
      </c>
      <c r="L173" s="223">
        <v>72803</v>
      </c>
    </row>
    <row r="174" spans="1:12" s="293" customFormat="1" ht="15.75">
      <c r="A174" s="292" t="s">
        <v>199</v>
      </c>
      <c r="B174" s="223">
        <v>1500000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  <c r="H174" s="223">
        <v>0</v>
      </c>
      <c r="I174" s="223">
        <v>0</v>
      </c>
      <c r="J174" s="223">
        <v>0</v>
      </c>
      <c r="K174" s="223">
        <v>0</v>
      </c>
      <c r="L174" s="223">
        <v>5425</v>
      </c>
    </row>
    <row r="175" spans="1:12" s="293" customFormat="1" ht="15.75">
      <c r="A175" s="292" t="s">
        <v>200</v>
      </c>
      <c r="B175" s="223">
        <v>3000000</v>
      </c>
      <c r="C175" s="223">
        <v>0</v>
      </c>
      <c r="D175" s="223">
        <v>0</v>
      </c>
      <c r="E175" s="223">
        <v>0</v>
      </c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70580</v>
      </c>
    </row>
    <row r="176" spans="1:12" s="293" customFormat="1" ht="15.75">
      <c r="A176" s="292" t="s">
        <v>201</v>
      </c>
      <c r="B176" s="223">
        <v>2000000</v>
      </c>
      <c r="C176" s="223">
        <v>0</v>
      </c>
      <c r="D176" s="223">
        <v>0</v>
      </c>
      <c r="E176" s="223">
        <v>0</v>
      </c>
      <c r="F176" s="223">
        <v>0</v>
      </c>
      <c r="G176" s="223">
        <v>0</v>
      </c>
      <c r="H176" s="223">
        <v>0</v>
      </c>
      <c r="I176" s="223">
        <v>0</v>
      </c>
      <c r="J176" s="223">
        <v>0</v>
      </c>
      <c r="K176" s="223">
        <v>0</v>
      </c>
      <c r="L176" s="223">
        <v>37339</v>
      </c>
    </row>
    <row r="177" spans="1:12" s="293" customFormat="1" ht="15.75">
      <c r="A177" s="292" t="s">
        <v>202</v>
      </c>
      <c r="B177" s="223">
        <v>0</v>
      </c>
      <c r="C177" s="223">
        <v>77805</v>
      </c>
      <c r="D177" s="223">
        <v>0</v>
      </c>
      <c r="E177" s="223">
        <v>0</v>
      </c>
      <c r="F177" s="223">
        <v>0</v>
      </c>
      <c r="G177" s="223">
        <v>0</v>
      </c>
      <c r="H177" s="223">
        <v>0</v>
      </c>
      <c r="I177" s="223">
        <v>0</v>
      </c>
      <c r="J177" s="223">
        <v>0</v>
      </c>
      <c r="K177" s="223">
        <v>2872</v>
      </c>
      <c r="L177" s="223">
        <v>73</v>
      </c>
    </row>
    <row r="178" spans="1:12" s="293" customFormat="1" ht="15.75">
      <c r="A178" s="292" t="s">
        <v>203</v>
      </c>
      <c r="B178" s="223">
        <v>111254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  <c r="H178" s="223">
        <v>0</v>
      </c>
      <c r="I178" s="223">
        <v>0</v>
      </c>
      <c r="J178" s="223">
        <v>0</v>
      </c>
      <c r="K178" s="223">
        <v>4557</v>
      </c>
      <c r="L178" s="223">
        <v>194</v>
      </c>
    </row>
    <row r="179" spans="1:12" s="293" customFormat="1" ht="15.75">
      <c r="A179" s="292" t="s">
        <v>1173</v>
      </c>
      <c r="B179" s="223">
        <v>0</v>
      </c>
      <c r="C179" s="223">
        <v>0</v>
      </c>
      <c r="D179" s="223">
        <v>0</v>
      </c>
      <c r="E179" s="223">
        <v>0</v>
      </c>
      <c r="F179" s="223">
        <v>103807</v>
      </c>
      <c r="G179" s="223">
        <v>0</v>
      </c>
      <c r="H179" s="223">
        <v>0</v>
      </c>
      <c r="I179" s="223">
        <v>0</v>
      </c>
      <c r="J179" s="223">
        <v>0</v>
      </c>
      <c r="K179" s="223">
        <v>1774</v>
      </c>
      <c r="L179" s="223">
        <v>381</v>
      </c>
    </row>
    <row r="180" spans="1:12" s="293" customFormat="1" ht="15.75">
      <c r="A180" s="292" t="s">
        <v>1174</v>
      </c>
      <c r="B180" s="223">
        <v>0</v>
      </c>
      <c r="C180" s="223">
        <v>63871</v>
      </c>
      <c r="D180" s="223">
        <v>0</v>
      </c>
      <c r="E180" s="223">
        <v>0</v>
      </c>
      <c r="F180" s="223">
        <v>0</v>
      </c>
      <c r="G180" s="223">
        <v>0</v>
      </c>
      <c r="H180" s="223">
        <v>0</v>
      </c>
      <c r="I180" s="223">
        <v>0</v>
      </c>
      <c r="J180" s="223">
        <v>0</v>
      </c>
      <c r="K180" s="223">
        <v>12945</v>
      </c>
      <c r="L180" s="223">
        <v>247</v>
      </c>
    </row>
    <row r="181" spans="1:12" s="293" customFormat="1" ht="15.75">
      <c r="A181" s="292" t="s">
        <v>129</v>
      </c>
      <c r="B181" s="223">
        <v>0</v>
      </c>
      <c r="C181" s="223">
        <v>832364</v>
      </c>
      <c r="D181" s="223">
        <v>0</v>
      </c>
      <c r="E181" s="223">
        <v>0</v>
      </c>
      <c r="F181" s="223">
        <v>0</v>
      </c>
      <c r="G181" s="223">
        <v>0</v>
      </c>
      <c r="H181" s="223">
        <v>0</v>
      </c>
      <c r="I181" s="223">
        <v>0</v>
      </c>
      <c r="J181" s="223">
        <v>0</v>
      </c>
      <c r="K181" s="223">
        <v>14992</v>
      </c>
      <c r="L181" s="223">
        <v>9137</v>
      </c>
    </row>
    <row r="182" spans="1:12" s="293" customFormat="1" ht="15.75">
      <c r="A182" s="292" t="s">
        <v>131</v>
      </c>
      <c r="B182" s="223">
        <v>0</v>
      </c>
      <c r="C182" s="223">
        <v>1303393</v>
      </c>
      <c r="D182" s="223">
        <v>0</v>
      </c>
      <c r="E182" s="223">
        <v>0</v>
      </c>
      <c r="F182" s="223">
        <v>0</v>
      </c>
      <c r="G182" s="223">
        <v>0</v>
      </c>
      <c r="H182" s="223">
        <v>0</v>
      </c>
      <c r="I182" s="223">
        <v>0</v>
      </c>
      <c r="J182" s="223">
        <v>0</v>
      </c>
      <c r="K182" s="223">
        <v>11351</v>
      </c>
      <c r="L182" s="223">
        <v>7036</v>
      </c>
    </row>
    <row r="183" spans="1:12" s="293" customFormat="1" ht="15.75">
      <c r="A183" s="292" t="s">
        <v>132</v>
      </c>
      <c r="B183" s="223">
        <v>0</v>
      </c>
      <c r="C183" s="223">
        <v>1038988</v>
      </c>
      <c r="D183" s="223">
        <v>0</v>
      </c>
      <c r="E183" s="223">
        <v>0</v>
      </c>
      <c r="F183" s="223">
        <v>0</v>
      </c>
      <c r="G183" s="223">
        <v>0</v>
      </c>
      <c r="H183" s="223">
        <v>0</v>
      </c>
      <c r="I183" s="223">
        <v>0</v>
      </c>
      <c r="J183" s="223">
        <v>0</v>
      </c>
      <c r="K183" s="223">
        <v>21264</v>
      </c>
      <c r="L183" s="223">
        <v>4619</v>
      </c>
    </row>
    <row r="184" spans="1:12" s="293" customFormat="1" ht="15.75">
      <c r="A184" s="292" t="s">
        <v>303</v>
      </c>
      <c r="B184" s="223">
        <v>0</v>
      </c>
      <c r="C184" s="223">
        <v>1376675</v>
      </c>
      <c r="D184" s="223">
        <v>0</v>
      </c>
      <c r="E184" s="223">
        <v>0</v>
      </c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-8113</v>
      </c>
      <c r="L184" s="223">
        <v>3260</v>
      </c>
    </row>
    <row r="185" spans="1:12" s="293" customFormat="1" ht="15.75">
      <c r="A185" s="292" t="s">
        <v>133</v>
      </c>
      <c r="B185" s="223">
        <v>0</v>
      </c>
      <c r="C185" s="223">
        <v>441305</v>
      </c>
      <c r="D185" s="223">
        <v>0</v>
      </c>
      <c r="E185" s="223">
        <v>0</v>
      </c>
      <c r="F185" s="223">
        <v>0</v>
      </c>
      <c r="G185" s="223">
        <v>0</v>
      </c>
      <c r="H185" s="223">
        <v>0</v>
      </c>
      <c r="I185" s="223">
        <v>0</v>
      </c>
      <c r="J185" s="223">
        <v>0</v>
      </c>
      <c r="K185" s="223">
        <v>-6701</v>
      </c>
      <c r="L185" s="223">
        <v>4163</v>
      </c>
    </row>
    <row r="186" spans="1:12" s="293" customFormat="1" ht="15.75">
      <c r="A186" s="292" t="s">
        <v>204</v>
      </c>
      <c r="B186" s="223">
        <v>0</v>
      </c>
      <c r="C186" s="223">
        <v>319170</v>
      </c>
      <c r="D186" s="223">
        <v>0</v>
      </c>
      <c r="E186" s="223">
        <v>0</v>
      </c>
      <c r="F186" s="223">
        <v>0</v>
      </c>
      <c r="G186" s="223">
        <v>0</v>
      </c>
      <c r="H186" s="223">
        <v>0</v>
      </c>
      <c r="I186" s="223">
        <v>0</v>
      </c>
      <c r="J186" s="223">
        <v>0</v>
      </c>
      <c r="K186" s="223">
        <v>9204</v>
      </c>
      <c r="L186" s="223">
        <v>577</v>
      </c>
    </row>
    <row r="187" spans="1:12" s="293" customFormat="1" ht="15.75">
      <c r="A187" s="292" t="s">
        <v>206</v>
      </c>
      <c r="B187" s="223">
        <v>0</v>
      </c>
      <c r="C187" s="223">
        <v>746694</v>
      </c>
      <c r="D187" s="223">
        <v>0</v>
      </c>
      <c r="E187" s="223">
        <v>0</v>
      </c>
      <c r="F187" s="223">
        <v>0</v>
      </c>
      <c r="G187" s="223">
        <v>0</v>
      </c>
      <c r="H187" s="223">
        <v>0</v>
      </c>
      <c r="I187" s="223">
        <v>0</v>
      </c>
      <c r="J187" s="223">
        <v>0</v>
      </c>
      <c r="K187" s="223">
        <v>41659</v>
      </c>
      <c r="L187" s="223">
        <v>1259</v>
      </c>
    </row>
    <row r="188" spans="1:12" s="293" customFormat="1" ht="15.75">
      <c r="A188" s="292" t="s">
        <v>207</v>
      </c>
      <c r="B188" s="223">
        <v>0</v>
      </c>
      <c r="C188" s="223">
        <v>357297</v>
      </c>
      <c r="D188" s="223">
        <v>0</v>
      </c>
      <c r="E188" s="223">
        <v>0</v>
      </c>
      <c r="F188" s="223">
        <v>0</v>
      </c>
      <c r="G188" s="223">
        <v>0</v>
      </c>
      <c r="H188" s="223">
        <v>0</v>
      </c>
      <c r="I188" s="223">
        <v>0</v>
      </c>
      <c r="J188" s="223">
        <v>0</v>
      </c>
      <c r="K188" s="223">
        <v>11992</v>
      </c>
      <c r="L188" s="223">
        <v>923</v>
      </c>
    </row>
    <row r="189" spans="1:12" s="293" customFormat="1" ht="15.75">
      <c r="A189" s="292" t="s">
        <v>208</v>
      </c>
      <c r="B189" s="223">
        <v>0</v>
      </c>
      <c r="C189" s="223">
        <v>144472</v>
      </c>
      <c r="D189" s="223">
        <v>0</v>
      </c>
      <c r="E189" s="223">
        <v>0</v>
      </c>
      <c r="F189" s="223">
        <v>0</v>
      </c>
      <c r="G189" s="223">
        <v>0</v>
      </c>
      <c r="H189" s="223">
        <v>0</v>
      </c>
      <c r="I189" s="223">
        <v>0</v>
      </c>
      <c r="J189" s="223">
        <v>0</v>
      </c>
      <c r="K189" s="223">
        <v>1657</v>
      </c>
      <c r="L189" s="223">
        <v>171</v>
      </c>
    </row>
    <row r="190" spans="1:12" s="293" customFormat="1" ht="22.5">
      <c r="A190" s="292" t="s">
        <v>134</v>
      </c>
      <c r="B190" s="223">
        <v>1200000</v>
      </c>
      <c r="C190" s="223">
        <v>0</v>
      </c>
      <c r="D190" s="223">
        <v>0</v>
      </c>
      <c r="E190" s="223">
        <v>0</v>
      </c>
      <c r="F190" s="223">
        <v>0</v>
      </c>
      <c r="G190" s="223">
        <v>0</v>
      </c>
      <c r="H190" s="223">
        <v>0</v>
      </c>
      <c r="I190" s="223">
        <v>0</v>
      </c>
      <c r="J190" s="223">
        <v>0</v>
      </c>
      <c r="K190" s="223">
        <v>0</v>
      </c>
      <c r="L190" s="223">
        <v>27781</v>
      </c>
    </row>
    <row r="191" spans="1:12" s="293" customFormat="1" ht="15.75">
      <c r="A191" s="292" t="s">
        <v>43</v>
      </c>
      <c r="B191" s="223">
        <v>0</v>
      </c>
      <c r="C191" s="223">
        <v>0</v>
      </c>
      <c r="D191" s="223">
        <v>0</v>
      </c>
      <c r="E191" s="223">
        <v>0</v>
      </c>
      <c r="F191" s="223">
        <v>323692</v>
      </c>
      <c r="G191" s="223">
        <v>0</v>
      </c>
      <c r="H191" s="223">
        <v>0</v>
      </c>
      <c r="I191" s="223">
        <v>0</v>
      </c>
      <c r="J191" s="223">
        <v>0</v>
      </c>
      <c r="K191" s="223">
        <v>6446</v>
      </c>
      <c r="L191" s="223">
        <v>1948</v>
      </c>
    </row>
    <row r="192" spans="1:12" s="293" customFormat="1" ht="15.75">
      <c r="A192" s="292" t="s">
        <v>1176</v>
      </c>
      <c r="B192" s="223">
        <v>0</v>
      </c>
      <c r="C192" s="223">
        <v>0</v>
      </c>
      <c r="D192" s="223">
        <v>0</v>
      </c>
      <c r="E192" s="223">
        <v>0</v>
      </c>
      <c r="F192" s="223">
        <v>190724</v>
      </c>
      <c r="G192" s="223">
        <v>0</v>
      </c>
      <c r="H192" s="223">
        <v>0</v>
      </c>
      <c r="I192" s="223">
        <v>0</v>
      </c>
      <c r="J192" s="223">
        <v>0</v>
      </c>
      <c r="K192" s="223">
        <v>2544</v>
      </c>
      <c r="L192" s="223">
        <v>764</v>
      </c>
    </row>
    <row r="193" spans="1:12" s="293" customFormat="1" ht="15.75">
      <c r="A193" s="292" t="s">
        <v>135</v>
      </c>
      <c r="B193" s="223">
        <v>0</v>
      </c>
      <c r="C193" s="223">
        <v>0</v>
      </c>
      <c r="D193" s="223">
        <v>0</v>
      </c>
      <c r="E193" s="223">
        <v>0</v>
      </c>
      <c r="F193" s="223">
        <v>152963</v>
      </c>
      <c r="G193" s="223">
        <v>0</v>
      </c>
      <c r="H193" s="223">
        <v>0</v>
      </c>
      <c r="I193" s="223">
        <v>0</v>
      </c>
      <c r="J193" s="223">
        <v>0</v>
      </c>
      <c r="K193" s="223">
        <v>-2020</v>
      </c>
      <c r="L193" s="223">
        <v>3178</v>
      </c>
    </row>
    <row r="194" spans="1:12" s="293" customFormat="1" ht="15.75">
      <c r="A194" s="292" t="s">
        <v>13</v>
      </c>
      <c r="B194" s="223">
        <v>0</v>
      </c>
      <c r="C194" s="223">
        <v>437830</v>
      </c>
      <c r="D194" s="223">
        <v>0</v>
      </c>
      <c r="E194" s="223">
        <v>0</v>
      </c>
      <c r="F194" s="223">
        <v>0</v>
      </c>
      <c r="G194" s="223">
        <v>0</v>
      </c>
      <c r="H194" s="223">
        <v>0</v>
      </c>
      <c r="I194" s="223">
        <v>0</v>
      </c>
      <c r="J194" s="223">
        <v>0</v>
      </c>
      <c r="K194" s="223">
        <v>4135</v>
      </c>
      <c r="L194" s="223">
        <v>1887</v>
      </c>
    </row>
    <row r="195" spans="1:12" s="293" customFormat="1" ht="15.75">
      <c r="A195" s="292" t="s">
        <v>16</v>
      </c>
      <c r="B195" s="223">
        <v>0</v>
      </c>
      <c r="C195" s="223">
        <v>4183714</v>
      </c>
      <c r="D195" s="223">
        <v>0</v>
      </c>
      <c r="E195" s="223">
        <v>0</v>
      </c>
      <c r="F195" s="223">
        <v>0</v>
      </c>
      <c r="G195" s="223">
        <v>0</v>
      </c>
      <c r="H195" s="223">
        <v>0</v>
      </c>
      <c r="I195" s="223">
        <v>0</v>
      </c>
      <c r="J195" s="223">
        <v>0</v>
      </c>
      <c r="K195" s="223">
        <v>54691</v>
      </c>
      <c r="L195" s="223">
        <v>12998</v>
      </c>
    </row>
    <row r="196" spans="1:12" s="293" customFormat="1" ht="15.75">
      <c r="A196" s="292" t="s">
        <v>296</v>
      </c>
      <c r="B196" s="223">
        <v>0</v>
      </c>
      <c r="C196" s="223">
        <v>1731422</v>
      </c>
      <c r="D196" s="223">
        <v>0</v>
      </c>
      <c r="E196" s="223">
        <v>0</v>
      </c>
      <c r="F196" s="223">
        <v>0</v>
      </c>
      <c r="G196" s="223">
        <v>0</v>
      </c>
      <c r="H196" s="223">
        <v>0</v>
      </c>
      <c r="I196" s="223">
        <v>0</v>
      </c>
      <c r="J196" s="223">
        <v>0</v>
      </c>
      <c r="K196" s="223">
        <v>5</v>
      </c>
      <c r="L196" s="223">
        <v>3996</v>
      </c>
    </row>
    <row r="197" spans="1:12" s="293" customFormat="1" ht="15.75">
      <c r="A197" s="292" t="s">
        <v>17</v>
      </c>
      <c r="B197" s="223">
        <v>0</v>
      </c>
      <c r="C197" s="223">
        <v>222800</v>
      </c>
      <c r="D197" s="223">
        <v>0</v>
      </c>
      <c r="E197" s="223">
        <v>0</v>
      </c>
      <c r="F197" s="223">
        <v>0</v>
      </c>
      <c r="G197" s="223">
        <v>0</v>
      </c>
      <c r="H197" s="223">
        <v>0</v>
      </c>
      <c r="I197" s="223">
        <v>0</v>
      </c>
      <c r="J197" s="223">
        <v>0</v>
      </c>
      <c r="K197" s="223">
        <v>3130</v>
      </c>
      <c r="L197" s="223">
        <v>488</v>
      </c>
    </row>
    <row r="198" spans="1:12" s="293" customFormat="1" ht="15.75">
      <c r="A198" s="292" t="s">
        <v>18</v>
      </c>
      <c r="B198" s="223">
        <v>0</v>
      </c>
      <c r="C198" s="223">
        <v>260085</v>
      </c>
      <c r="D198" s="223">
        <v>0</v>
      </c>
      <c r="E198" s="223">
        <v>0</v>
      </c>
      <c r="F198" s="223">
        <v>0</v>
      </c>
      <c r="G198" s="223">
        <v>0</v>
      </c>
      <c r="H198" s="223">
        <v>0</v>
      </c>
      <c r="I198" s="223">
        <v>0</v>
      </c>
      <c r="J198" s="223">
        <v>0</v>
      </c>
      <c r="K198" s="223">
        <v>1805</v>
      </c>
      <c r="L198" s="223">
        <v>573</v>
      </c>
    </row>
    <row r="199" spans="1:12" s="293" customFormat="1" ht="15.75">
      <c r="A199" s="292" t="s">
        <v>19</v>
      </c>
      <c r="B199" s="223">
        <v>0</v>
      </c>
      <c r="C199" s="223">
        <v>669788</v>
      </c>
      <c r="D199" s="223">
        <v>0</v>
      </c>
      <c r="E199" s="223">
        <v>0</v>
      </c>
      <c r="F199" s="223">
        <v>0</v>
      </c>
      <c r="G199" s="223">
        <v>0</v>
      </c>
      <c r="H199" s="223">
        <v>0</v>
      </c>
      <c r="I199" s="223">
        <v>0</v>
      </c>
      <c r="J199" s="223">
        <v>0</v>
      </c>
      <c r="K199" s="223">
        <v>7293</v>
      </c>
      <c r="L199" s="223">
        <v>1583</v>
      </c>
    </row>
    <row r="200" spans="1:12" s="293" customFormat="1" ht="15.75">
      <c r="A200" s="292" t="s">
        <v>20</v>
      </c>
      <c r="B200" s="223">
        <v>0</v>
      </c>
      <c r="C200" s="223">
        <v>493841</v>
      </c>
      <c r="D200" s="223">
        <v>0</v>
      </c>
      <c r="E200" s="223">
        <v>0</v>
      </c>
      <c r="F200" s="223">
        <v>0</v>
      </c>
      <c r="G200" s="223">
        <v>0</v>
      </c>
      <c r="H200" s="223">
        <v>0</v>
      </c>
      <c r="I200" s="223">
        <v>0</v>
      </c>
      <c r="J200" s="223">
        <v>0</v>
      </c>
      <c r="K200" s="223">
        <v>5604</v>
      </c>
      <c r="L200" s="223">
        <v>1274</v>
      </c>
    </row>
    <row r="201" spans="1:12" s="293" customFormat="1" ht="15.75">
      <c r="A201" s="292" t="s">
        <v>21</v>
      </c>
      <c r="B201" s="223">
        <v>0</v>
      </c>
      <c r="C201" s="223">
        <v>783265</v>
      </c>
      <c r="D201" s="223">
        <v>0</v>
      </c>
      <c r="E201" s="223">
        <v>0</v>
      </c>
      <c r="F201" s="223">
        <v>0</v>
      </c>
      <c r="G201" s="223">
        <v>0</v>
      </c>
      <c r="H201" s="223">
        <v>0</v>
      </c>
      <c r="I201" s="223">
        <v>0</v>
      </c>
      <c r="J201" s="223">
        <v>0</v>
      </c>
      <c r="K201" s="223">
        <v>5715</v>
      </c>
      <c r="L201" s="223">
        <v>2102</v>
      </c>
    </row>
    <row r="202" spans="1:12" s="293" customFormat="1" ht="15.75">
      <c r="A202" s="292" t="s">
        <v>22</v>
      </c>
      <c r="B202" s="223">
        <v>0</v>
      </c>
      <c r="C202" s="223">
        <v>65130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223">
        <v>0</v>
      </c>
      <c r="J202" s="223">
        <v>0</v>
      </c>
      <c r="K202" s="223">
        <v>1483</v>
      </c>
      <c r="L202" s="223">
        <v>140</v>
      </c>
    </row>
    <row r="203" spans="1:12" s="293" customFormat="1" ht="15.75">
      <c r="A203" s="292" t="s">
        <v>23</v>
      </c>
      <c r="B203" s="223">
        <v>0</v>
      </c>
      <c r="C203" s="223">
        <v>670030</v>
      </c>
      <c r="D203" s="223">
        <v>0</v>
      </c>
      <c r="E203" s="223">
        <v>0</v>
      </c>
      <c r="F203" s="223">
        <v>0</v>
      </c>
      <c r="G203" s="223">
        <v>0</v>
      </c>
      <c r="H203" s="223">
        <v>0</v>
      </c>
      <c r="I203" s="223">
        <v>0</v>
      </c>
      <c r="J203" s="223">
        <v>0</v>
      </c>
      <c r="K203" s="223">
        <v>8849</v>
      </c>
      <c r="L203" s="223">
        <v>2074</v>
      </c>
    </row>
    <row r="204" spans="1:12" s="293" customFormat="1" ht="15.75">
      <c r="A204" s="292" t="s">
        <v>24</v>
      </c>
      <c r="B204" s="223">
        <v>997370</v>
      </c>
      <c r="C204" s="223">
        <v>0</v>
      </c>
      <c r="D204" s="223">
        <v>0</v>
      </c>
      <c r="E204" s="223">
        <v>0</v>
      </c>
      <c r="F204" s="223">
        <v>0</v>
      </c>
      <c r="G204" s="223">
        <v>0</v>
      </c>
      <c r="H204" s="223">
        <v>0</v>
      </c>
      <c r="I204" s="223">
        <v>0</v>
      </c>
      <c r="J204" s="223">
        <v>0</v>
      </c>
      <c r="K204" s="223">
        <v>5874</v>
      </c>
      <c r="L204" s="223">
        <v>2474</v>
      </c>
    </row>
    <row r="205" spans="1:12" s="293" customFormat="1" ht="15.75">
      <c r="A205" s="292" t="s">
        <v>297</v>
      </c>
      <c r="B205" s="223">
        <v>6306840</v>
      </c>
      <c r="C205" s="223">
        <v>0</v>
      </c>
      <c r="D205" s="223">
        <v>0</v>
      </c>
      <c r="E205" s="223">
        <v>0</v>
      </c>
      <c r="F205" s="223">
        <v>0</v>
      </c>
      <c r="G205" s="223">
        <v>0</v>
      </c>
      <c r="H205" s="223">
        <v>0</v>
      </c>
      <c r="I205" s="223">
        <v>0</v>
      </c>
      <c r="J205" s="223">
        <v>0</v>
      </c>
      <c r="K205" s="223">
        <v>1302</v>
      </c>
      <c r="L205" s="223">
        <v>11794</v>
      </c>
    </row>
    <row r="206" spans="1:12" s="293" customFormat="1" ht="15.75">
      <c r="A206" s="292" t="s">
        <v>351</v>
      </c>
      <c r="B206" s="223">
        <v>86516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223">
        <v>0</v>
      </c>
      <c r="J206" s="223">
        <v>0</v>
      </c>
      <c r="K206" s="223">
        <v>396</v>
      </c>
      <c r="L206" s="223">
        <v>196</v>
      </c>
    </row>
    <row r="207" spans="1:12" s="293" customFormat="1" ht="15.75">
      <c r="A207" s="292" t="s">
        <v>352</v>
      </c>
      <c r="B207" s="223">
        <v>412713</v>
      </c>
      <c r="C207" s="223">
        <v>0</v>
      </c>
      <c r="D207" s="223">
        <v>0</v>
      </c>
      <c r="E207" s="223">
        <v>0</v>
      </c>
      <c r="F207" s="223">
        <v>0</v>
      </c>
      <c r="G207" s="223">
        <v>0</v>
      </c>
      <c r="H207" s="223">
        <v>0</v>
      </c>
      <c r="I207" s="223">
        <v>0</v>
      </c>
      <c r="J207" s="223">
        <v>0</v>
      </c>
      <c r="K207" s="223">
        <v>815</v>
      </c>
      <c r="L207" s="223">
        <v>920</v>
      </c>
    </row>
    <row r="208" spans="1:12" s="293" customFormat="1" ht="15.75">
      <c r="A208" s="292" t="s">
        <v>353</v>
      </c>
      <c r="B208" s="223">
        <v>162950</v>
      </c>
      <c r="C208" s="223">
        <v>0</v>
      </c>
      <c r="D208" s="223">
        <v>0</v>
      </c>
      <c r="E208" s="223">
        <v>0</v>
      </c>
      <c r="F208" s="223">
        <v>0</v>
      </c>
      <c r="G208" s="223">
        <v>0</v>
      </c>
      <c r="H208" s="223">
        <v>0</v>
      </c>
      <c r="I208" s="223">
        <v>0</v>
      </c>
      <c r="J208" s="223">
        <v>0</v>
      </c>
      <c r="K208" s="223">
        <v>373</v>
      </c>
      <c r="L208" s="223">
        <v>349</v>
      </c>
    </row>
    <row r="209" spans="1:12" s="293" customFormat="1" ht="15.75">
      <c r="A209" s="292" t="s">
        <v>354</v>
      </c>
      <c r="B209" s="223">
        <v>214071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  <c r="H209" s="223">
        <v>0</v>
      </c>
      <c r="I209" s="223">
        <v>0</v>
      </c>
      <c r="J209" s="223">
        <v>0</v>
      </c>
      <c r="K209" s="223">
        <v>834</v>
      </c>
      <c r="L209" s="223">
        <v>433</v>
      </c>
    </row>
    <row r="210" spans="1:12" s="293" customFormat="1" ht="15.75">
      <c r="A210" s="292" t="s">
        <v>355</v>
      </c>
      <c r="B210" s="223">
        <v>233079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  <c r="H210" s="223">
        <v>0</v>
      </c>
      <c r="I210" s="223">
        <v>0</v>
      </c>
      <c r="J210" s="223">
        <v>0</v>
      </c>
      <c r="K210" s="223">
        <v>784</v>
      </c>
      <c r="L210" s="223">
        <v>470</v>
      </c>
    </row>
    <row r="211" spans="1:12" s="293" customFormat="1" ht="15.75">
      <c r="A211" s="292" t="s">
        <v>356</v>
      </c>
      <c r="B211" s="223">
        <v>565762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223">
        <v>0</v>
      </c>
      <c r="J211" s="223">
        <v>0</v>
      </c>
      <c r="K211" s="223">
        <v>1756</v>
      </c>
      <c r="L211" s="223">
        <v>1091</v>
      </c>
    </row>
    <row r="212" spans="1:12" s="293" customFormat="1" ht="15.75">
      <c r="A212" s="292" t="s">
        <v>357</v>
      </c>
      <c r="B212" s="223">
        <v>532635</v>
      </c>
      <c r="C212" s="223">
        <v>0</v>
      </c>
      <c r="D212" s="223">
        <v>0</v>
      </c>
      <c r="E212" s="223">
        <v>0</v>
      </c>
      <c r="F212" s="223">
        <v>0</v>
      </c>
      <c r="G212" s="223">
        <v>0</v>
      </c>
      <c r="H212" s="223">
        <v>0</v>
      </c>
      <c r="I212" s="223">
        <v>0</v>
      </c>
      <c r="J212" s="223">
        <v>0</v>
      </c>
      <c r="K212" s="223">
        <v>1182</v>
      </c>
      <c r="L212" s="223">
        <v>1039</v>
      </c>
    </row>
    <row r="213" spans="1:12" s="293" customFormat="1" ht="15.75">
      <c r="A213" s="292" t="s">
        <v>25</v>
      </c>
      <c r="B213" s="223">
        <v>801200</v>
      </c>
      <c r="C213" s="223">
        <v>0</v>
      </c>
      <c r="D213" s="223">
        <v>0</v>
      </c>
      <c r="E213" s="223">
        <v>0</v>
      </c>
      <c r="F213" s="223">
        <v>0</v>
      </c>
      <c r="G213" s="223">
        <v>0</v>
      </c>
      <c r="H213" s="223">
        <v>0</v>
      </c>
      <c r="I213" s="223">
        <v>0</v>
      </c>
      <c r="J213" s="223">
        <v>0</v>
      </c>
      <c r="K213" s="223">
        <v>7308</v>
      </c>
      <c r="L213" s="223">
        <v>1811</v>
      </c>
    </row>
    <row r="214" spans="1:12" s="293" customFormat="1" ht="15.75">
      <c r="A214" s="292" t="s">
        <v>26</v>
      </c>
      <c r="B214" s="223">
        <v>457523</v>
      </c>
      <c r="C214" s="223">
        <v>0</v>
      </c>
      <c r="D214" s="223">
        <v>0</v>
      </c>
      <c r="E214" s="223">
        <v>0</v>
      </c>
      <c r="F214" s="223">
        <v>0</v>
      </c>
      <c r="G214" s="223">
        <v>0</v>
      </c>
      <c r="H214" s="223">
        <v>0</v>
      </c>
      <c r="I214" s="223">
        <v>0</v>
      </c>
      <c r="J214" s="223">
        <v>0</v>
      </c>
      <c r="K214" s="223">
        <v>622</v>
      </c>
      <c r="L214" s="223">
        <v>515</v>
      </c>
    </row>
    <row r="215" spans="1:12" s="293" customFormat="1" ht="15.75">
      <c r="A215" s="292" t="s">
        <v>1177</v>
      </c>
      <c r="B215" s="223">
        <v>0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  <c r="H215" s="223">
        <v>0</v>
      </c>
      <c r="I215" s="223">
        <v>0</v>
      </c>
      <c r="J215" s="223">
        <v>0</v>
      </c>
      <c r="K215" s="223">
        <v>0</v>
      </c>
      <c r="L215" s="223">
        <v>0</v>
      </c>
    </row>
    <row r="216" spans="1:12" s="293" customFormat="1" ht="15.75">
      <c r="A216" s="292" t="s">
        <v>1178</v>
      </c>
      <c r="B216" s="223">
        <v>0</v>
      </c>
      <c r="C216" s="223">
        <v>11896</v>
      </c>
      <c r="D216" s="223">
        <v>0</v>
      </c>
      <c r="E216" s="223">
        <v>0</v>
      </c>
      <c r="F216" s="223">
        <v>0</v>
      </c>
      <c r="G216" s="223">
        <v>0</v>
      </c>
      <c r="H216" s="223">
        <v>0</v>
      </c>
      <c r="I216" s="223">
        <v>0</v>
      </c>
      <c r="J216" s="223">
        <v>0</v>
      </c>
      <c r="K216" s="223">
        <v>295</v>
      </c>
      <c r="L216" s="223">
        <v>8</v>
      </c>
    </row>
    <row r="217" spans="1:12" s="293" customFormat="1" ht="15.75">
      <c r="A217" s="292" t="s">
        <v>136</v>
      </c>
      <c r="B217" s="223">
        <v>0</v>
      </c>
      <c r="C217" s="223">
        <v>417787</v>
      </c>
      <c r="D217" s="223">
        <v>0</v>
      </c>
      <c r="E217" s="223">
        <v>0</v>
      </c>
      <c r="F217" s="223">
        <v>0</v>
      </c>
      <c r="G217" s="223">
        <v>0</v>
      </c>
      <c r="H217" s="223">
        <v>0</v>
      </c>
      <c r="I217" s="223">
        <v>0</v>
      </c>
      <c r="J217" s="223">
        <v>0</v>
      </c>
      <c r="K217" s="223">
        <v>3646</v>
      </c>
      <c r="L217" s="223">
        <v>543</v>
      </c>
    </row>
    <row r="218" spans="1:12" s="293" customFormat="1" ht="15.75">
      <c r="A218" s="292" t="s">
        <v>137</v>
      </c>
      <c r="B218" s="223">
        <v>0</v>
      </c>
      <c r="C218" s="223">
        <v>934480</v>
      </c>
      <c r="D218" s="223">
        <v>0</v>
      </c>
      <c r="E218" s="223">
        <v>0</v>
      </c>
      <c r="F218" s="223">
        <v>0</v>
      </c>
      <c r="G218" s="223">
        <v>0</v>
      </c>
      <c r="H218" s="223">
        <v>0</v>
      </c>
      <c r="I218" s="223">
        <v>0</v>
      </c>
      <c r="J218" s="223">
        <v>0</v>
      </c>
      <c r="K218" s="223">
        <v>12428</v>
      </c>
      <c r="L218" s="223">
        <v>1024</v>
      </c>
    </row>
    <row r="219" spans="1:12" s="293" customFormat="1" ht="15.75">
      <c r="A219" s="292" t="s">
        <v>138</v>
      </c>
      <c r="B219" s="223">
        <v>0</v>
      </c>
      <c r="C219" s="223">
        <v>0</v>
      </c>
      <c r="D219" s="223">
        <v>0</v>
      </c>
      <c r="E219" s="223">
        <v>0</v>
      </c>
      <c r="F219" s="223">
        <v>0</v>
      </c>
      <c r="G219" s="223">
        <v>0</v>
      </c>
      <c r="H219" s="223">
        <v>0</v>
      </c>
      <c r="I219" s="223">
        <v>41467</v>
      </c>
      <c r="J219" s="223">
        <v>0</v>
      </c>
      <c r="K219" s="223">
        <v>0</v>
      </c>
      <c r="L219" s="223">
        <v>54</v>
      </c>
    </row>
    <row r="220" spans="1:12" s="293" customFormat="1" ht="15.75">
      <c r="A220" s="292" t="s">
        <v>139</v>
      </c>
      <c r="B220" s="223">
        <v>0</v>
      </c>
      <c r="C220" s="223">
        <v>0</v>
      </c>
      <c r="D220" s="223">
        <v>0</v>
      </c>
      <c r="E220" s="223">
        <v>0</v>
      </c>
      <c r="F220" s="223">
        <v>296556</v>
      </c>
      <c r="G220" s="223">
        <v>0</v>
      </c>
      <c r="H220" s="223">
        <v>0</v>
      </c>
      <c r="I220" s="223">
        <v>0</v>
      </c>
      <c r="J220" s="223">
        <v>0</v>
      </c>
      <c r="K220" s="223">
        <v>3764</v>
      </c>
      <c r="L220" s="223">
        <v>5140</v>
      </c>
    </row>
    <row r="221" spans="1:12" s="293" customFormat="1" ht="15.75">
      <c r="A221" s="292" t="s">
        <v>140</v>
      </c>
      <c r="B221" s="223">
        <v>0</v>
      </c>
      <c r="C221" s="223">
        <v>0</v>
      </c>
      <c r="D221" s="223">
        <v>0</v>
      </c>
      <c r="E221" s="223">
        <v>0</v>
      </c>
      <c r="F221" s="223">
        <v>227831</v>
      </c>
      <c r="G221" s="223">
        <v>0</v>
      </c>
      <c r="H221" s="223">
        <v>0</v>
      </c>
      <c r="I221" s="223">
        <v>0</v>
      </c>
      <c r="J221" s="223">
        <v>0</v>
      </c>
      <c r="K221" s="223">
        <v>5742</v>
      </c>
      <c r="L221" s="223">
        <v>1515</v>
      </c>
    </row>
    <row r="222" spans="1:12" s="293" customFormat="1" ht="15.75">
      <c r="A222" s="292" t="s">
        <v>141</v>
      </c>
      <c r="B222" s="223">
        <v>0</v>
      </c>
      <c r="C222" s="223">
        <v>0</v>
      </c>
      <c r="D222" s="223">
        <v>0</v>
      </c>
      <c r="E222" s="223">
        <v>0</v>
      </c>
      <c r="F222" s="223">
        <v>674091</v>
      </c>
      <c r="G222" s="223">
        <v>0</v>
      </c>
      <c r="H222" s="223">
        <v>0</v>
      </c>
      <c r="I222" s="223">
        <v>0</v>
      </c>
      <c r="J222" s="223">
        <v>0</v>
      </c>
      <c r="K222" s="223">
        <v>15974</v>
      </c>
      <c r="L222" s="223">
        <v>6722</v>
      </c>
    </row>
    <row r="223" spans="1:12" s="293" customFormat="1" ht="15.75">
      <c r="A223" s="292" t="s">
        <v>142</v>
      </c>
      <c r="B223" s="223">
        <v>0</v>
      </c>
      <c r="C223" s="223">
        <v>579215</v>
      </c>
      <c r="D223" s="223">
        <v>0</v>
      </c>
      <c r="E223" s="223">
        <v>0</v>
      </c>
      <c r="F223" s="223">
        <v>0</v>
      </c>
      <c r="G223" s="223">
        <v>0</v>
      </c>
      <c r="H223" s="223">
        <v>0</v>
      </c>
      <c r="I223" s="223">
        <v>0</v>
      </c>
      <c r="J223" s="223">
        <v>0</v>
      </c>
      <c r="K223" s="223">
        <v>7663</v>
      </c>
      <c r="L223" s="223">
        <v>1296</v>
      </c>
    </row>
    <row r="224" spans="1:12" s="293" customFormat="1" ht="15.75">
      <c r="A224" s="292" t="s">
        <v>143</v>
      </c>
      <c r="B224" s="223">
        <v>0</v>
      </c>
      <c r="C224" s="223">
        <v>1283462</v>
      </c>
      <c r="D224" s="223">
        <v>0</v>
      </c>
      <c r="E224" s="223">
        <v>0</v>
      </c>
      <c r="F224" s="223">
        <v>0</v>
      </c>
      <c r="G224" s="223">
        <v>0</v>
      </c>
      <c r="H224" s="223">
        <v>0</v>
      </c>
      <c r="I224" s="223">
        <v>0</v>
      </c>
      <c r="J224" s="223">
        <v>0</v>
      </c>
      <c r="K224" s="223">
        <v>41650</v>
      </c>
      <c r="L224" s="223">
        <v>6285</v>
      </c>
    </row>
    <row r="225" spans="1:12" s="293" customFormat="1" ht="15.75">
      <c r="A225" s="292" t="s">
        <v>144</v>
      </c>
      <c r="B225" s="223">
        <v>0</v>
      </c>
      <c r="C225" s="223">
        <v>758052</v>
      </c>
      <c r="D225" s="223">
        <v>0</v>
      </c>
      <c r="E225" s="223">
        <v>0</v>
      </c>
      <c r="F225" s="223">
        <v>0</v>
      </c>
      <c r="G225" s="223">
        <v>0</v>
      </c>
      <c r="H225" s="223">
        <v>0</v>
      </c>
      <c r="I225" s="223">
        <v>0</v>
      </c>
      <c r="J225" s="223">
        <v>0</v>
      </c>
      <c r="K225" s="223">
        <v>3444</v>
      </c>
      <c r="L225" s="223">
        <v>2852</v>
      </c>
    </row>
    <row r="226" spans="1:12" s="293" customFormat="1" ht="15.75">
      <c r="A226" s="292" t="s">
        <v>145</v>
      </c>
      <c r="B226" s="223">
        <v>0</v>
      </c>
      <c r="C226" s="223">
        <v>916960</v>
      </c>
      <c r="D226" s="223">
        <v>0</v>
      </c>
      <c r="E226" s="223">
        <v>0</v>
      </c>
      <c r="F226" s="223">
        <v>0</v>
      </c>
      <c r="G226" s="223">
        <v>0</v>
      </c>
      <c r="H226" s="223">
        <v>0</v>
      </c>
      <c r="I226" s="223">
        <v>0</v>
      </c>
      <c r="J226" s="223">
        <v>0</v>
      </c>
      <c r="K226" s="223">
        <v>3885</v>
      </c>
      <c r="L226" s="223">
        <v>3967</v>
      </c>
    </row>
    <row r="227" spans="1:12" s="293" customFormat="1" ht="15.75">
      <c r="A227" s="292" t="s">
        <v>146</v>
      </c>
      <c r="B227" s="223">
        <v>0</v>
      </c>
      <c r="C227" s="223">
        <v>0</v>
      </c>
      <c r="D227" s="223">
        <v>0</v>
      </c>
      <c r="E227" s="223">
        <v>0</v>
      </c>
      <c r="F227" s="223">
        <v>324611</v>
      </c>
      <c r="G227" s="223">
        <v>0</v>
      </c>
      <c r="H227" s="223">
        <v>0</v>
      </c>
      <c r="I227" s="223">
        <v>0</v>
      </c>
      <c r="J227" s="223">
        <v>0</v>
      </c>
      <c r="K227" s="223">
        <v>3754</v>
      </c>
      <c r="L227" s="223">
        <v>910</v>
      </c>
    </row>
    <row r="228" spans="1:12" s="293" customFormat="1" ht="15.75">
      <c r="A228" s="292" t="s">
        <v>147</v>
      </c>
      <c r="B228" s="223">
        <v>0</v>
      </c>
      <c r="C228" s="223">
        <v>0</v>
      </c>
      <c r="D228" s="223">
        <v>0</v>
      </c>
      <c r="E228" s="223">
        <v>0</v>
      </c>
      <c r="F228" s="223">
        <v>209839</v>
      </c>
      <c r="G228" s="223">
        <v>0</v>
      </c>
      <c r="H228" s="223">
        <v>0</v>
      </c>
      <c r="I228" s="223">
        <v>0</v>
      </c>
      <c r="J228" s="223">
        <v>0</v>
      </c>
      <c r="K228" s="223">
        <v>6735</v>
      </c>
      <c r="L228" s="223">
        <v>2006</v>
      </c>
    </row>
    <row r="229" spans="1:12" s="293" customFormat="1" ht="15.75">
      <c r="A229" s="292" t="s">
        <v>148</v>
      </c>
      <c r="B229" s="223">
        <v>0</v>
      </c>
      <c r="C229" s="223">
        <v>0</v>
      </c>
      <c r="D229" s="223">
        <v>0</v>
      </c>
      <c r="E229" s="223">
        <v>0</v>
      </c>
      <c r="F229" s="223">
        <v>285500</v>
      </c>
      <c r="G229" s="223">
        <v>0</v>
      </c>
      <c r="H229" s="223">
        <v>0</v>
      </c>
      <c r="I229" s="223">
        <v>0</v>
      </c>
      <c r="J229" s="223">
        <v>0</v>
      </c>
      <c r="K229" s="223">
        <v>4437</v>
      </c>
      <c r="L229" s="223">
        <v>2769</v>
      </c>
    </row>
    <row r="230" spans="1:12" s="293" customFormat="1" ht="15.75">
      <c r="A230" s="292" t="s">
        <v>149</v>
      </c>
      <c r="B230" s="223">
        <v>0</v>
      </c>
      <c r="C230" s="223">
        <v>0</v>
      </c>
      <c r="D230" s="223">
        <v>0</v>
      </c>
      <c r="E230" s="223">
        <v>0</v>
      </c>
      <c r="F230" s="223">
        <v>855145</v>
      </c>
      <c r="G230" s="223">
        <v>0</v>
      </c>
      <c r="H230" s="223">
        <v>0</v>
      </c>
      <c r="I230" s="223">
        <v>0</v>
      </c>
      <c r="J230" s="223">
        <v>0</v>
      </c>
      <c r="K230" s="223">
        <v>19590</v>
      </c>
      <c r="L230" s="223">
        <v>6078</v>
      </c>
    </row>
    <row r="231" spans="1:12" s="293" customFormat="1" ht="15.75">
      <c r="A231" s="292" t="s">
        <v>150</v>
      </c>
      <c r="B231" s="223">
        <v>1089284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  <c r="H231" s="223">
        <v>0</v>
      </c>
      <c r="I231" s="223">
        <v>0</v>
      </c>
      <c r="J231" s="223">
        <v>0</v>
      </c>
      <c r="K231" s="223">
        <v>20532</v>
      </c>
      <c r="L231" s="223">
        <v>1064</v>
      </c>
    </row>
    <row r="232" spans="1:12" s="293" customFormat="1" ht="15.75">
      <c r="A232" s="292" t="s">
        <v>151</v>
      </c>
      <c r="B232" s="223">
        <v>1869909</v>
      </c>
      <c r="C232" s="223">
        <v>0</v>
      </c>
      <c r="D232" s="223">
        <v>0</v>
      </c>
      <c r="E232" s="223">
        <v>0</v>
      </c>
      <c r="F232" s="223">
        <v>0</v>
      </c>
      <c r="G232" s="223">
        <v>0</v>
      </c>
      <c r="H232" s="223">
        <v>0</v>
      </c>
      <c r="I232" s="223">
        <v>0</v>
      </c>
      <c r="J232" s="223">
        <v>0</v>
      </c>
      <c r="K232" s="223">
        <v>69465</v>
      </c>
      <c r="L232" s="223">
        <v>1988</v>
      </c>
    </row>
    <row r="233" spans="1:12" s="293" customFormat="1" ht="15.75">
      <c r="A233" s="292" t="s">
        <v>152</v>
      </c>
      <c r="B233" s="223">
        <v>786862</v>
      </c>
      <c r="C233" s="223">
        <v>0</v>
      </c>
      <c r="D233" s="223">
        <v>0</v>
      </c>
      <c r="E233" s="223">
        <v>0</v>
      </c>
      <c r="F233" s="223">
        <v>0</v>
      </c>
      <c r="G233" s="223">
        <v>0</v>
      </c>
      <c r="H233" s="223">
        <v>0</v>
      </c>
      <c r="I233" s="223">
        <v>0</v>
      </c>
      <c r="J233" s="223">
        <v>0</v>
      </c>
      <c r="K233" s="223">
        <v>54206</v>
      </c>
      <c r="L233" s="223">
        <v>630</v>
      </c>
    </row>
    <row r="234" spans="1:12" s="293" customFormat="1" ht="15.75">
      <c r="A234" s="292" t="s">
        <v>153</v>
      </c>
      <c r="B234" s="223">
        <v>1054013</v>
      </c>
      <c r="C234" s="223">
        <v>0</v>
      </c>
      <c r="D234" s="223">
        <v>0</v>
      </c>
      <c r="E234" s="223">
        <v>0</v>
      </c>
      <c r="F234" s="223">
        <v>0</v>
      </c>
      <c r="G234" s="223">
        <v>0</v>
      </c>
      <c r="H234" s="223">
        <v>0</v>
      </c>
      <c r="I234" s="223">
        <v>0</v>
      </c>
      <c r="J234" s="223">
        <v>0</v>
      </c>
      <c r="K234" s="223">
        <v>56965</v>
      </c>
      <c r="L234" s="223">
        <v>1157</v>
      </c>
    </row>
    <row r="235" spans="1:12" s="293" customFormat="1" ht="15.75">
      <c r="A235" s="292" t="s">
        <v>154</v>
      </c>
      <c r="B235" s="223">
        <v>991127</v>
      </c>
      <c r="C235" s="223">
        <v>0</v>
      </c>
      <c r="D235" s="223">
        <v>0</v>
      </c>
      <c r="E235" s="223">
        <v>0</v>
      </c>
      <c r="F235" s="223">
        <v>0</v>
      </c>
      <c r="G235" s="223">
        <v>0</v>
      </c>
      <c r="H235" s="223">
        <v>0</v>
      </c>
      <c r="I235" s="223">
        <v>0</v>
      </c>
      <c r="J235" s="223">
        <v>0</v>
      </c>
      <c r="K235" s="223">
        <v>19314</v>
      </c>
      <c r="L235" s="223">
        <v>1196</v>
      </c>
    </row>
    <row r="236" spans="1:12" s="293" customFormat="1" ht="15.75">
      <c r="A236" s="292" t="s">
        <v>155</v>
      </c>
      <c r="B236" s="223">
        <v>0</v>
      </c>
      <c r="C236" s="223">
        <v>0</v>
      </c>
      <c r="D236" s="223">
        <v>0</v>
      </c>
      <c r="E236" s="223">
        <v>478915</v>
      </c>
      <c r="F236" s="223">
        <v>0</v>
      </c>
      <c r="G236" s="223">
        <v>0</v>
      </c>
      <c r="H236" s="223">
        <v>0</v>
      </c>
      <c r="I236" s="223">
        <v>0</v>
      </c>
      <c r="J236" s="223">
        <v>0</v>
      </c>
      <c r="K236" s="223">
        <v>141</v>
      </c>
      <c r="L236" s="223">
        <v>1142</v>
      </c>
    </row>
    <row r="237" spans="1:12" s="293" customFormat="1" ht="15.75">
      <c r="A237" s="292" t="s">
        <v>156</v>
      </c>
      <c r="B237" s="223">
        <v>266006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  <c r="H237" s="223">
        <v>0</v>
      </c>
      <c r="I237" s="223">
        <v>0</v>
      </c>
      <c r="J237" s="223">
        <v>0</v>
      </c>
      <c r="K237" s="223">
        <v>15882</v>
      </c>
      <c r="L237" s="223">
        <v>849</v>
      </c>
    </row>
    <row r="238" spans="1:12" s="293" customFormat="1" ht="15.75">
      <c r="A238" s="292" t="s">
        <v>157</v>
      </c>
      <c r="B238" s="223">
        <v>613497</v>
      </c>
      <c r="C238" s="223">
        <v>0</v>
      </c>
      <c r="D238" s="223">
        <v>0</v>
      </c>
      <c r="E238" s="223">
        <v>0</v>
      </c>
      <c r="F238" s="223">
        <v>0</v>
      </c>
      <c r="G238" s="223">
        <v>0</v>
      </c>
      <c r="H238" s="223">
        <v>0</v>
      </c>
      <c r="I238" s="223">
        <v>0</v>
      </c>
      <c r="J238" s="223">
        <v>0</v>
      </c>
      <c r="K238" s="223">
        <v>111915</v>
      </c>
      <c r="L238" s="223">
        <v>3060</v>
      </c>
    </row>
    <row r="239" spans="1:12" s="293" customFormat="1" ht="15.75">
      <c r="A239" s="292" t="s">
        <v>158</v>
      </c>
      <c r="B239" s="223">
        <v>981159</v>
      </c>
      <c r="C239" s="223">
        <v>0</v>
      </c>
      <c r="D239" s="223">
        <v>0</v>
      </c>
      <c r="E239" s="223">
        <v>0</v>
      </c>
      <c r="F239" s="223">
        <v>0</v>
      </c>
      <c r="G239" s="223">
        <v>0</v>
      </c>
      <c r="H239" s="223">
        <v>0</v>
      </c>
      <c r="I239" s="223">
        <v>0</v>
      </c>
      <c r="J239" s="223">
        <v>0</v>
      </c>
      <c r="K239" s="223">
        <v>229490</v>
      </c>
      <c r="L239" s="223">
        <v>5755</v>
      </c>
    </row>
    <row r="240" spans="1:12" s="293" customFormat="1" ht="15.75">
      <c r="A240" s="292" t="s">
        <v>159</v>
      </c>
      <c r="B240" s="223">
        <v>1249221</v>
      </c>
      <c r="C240" s="223">
        <v>0</v>
      </c>
      <c r="D240" s="223">
        <v>0</v>
      </c>
      <c r="E240" s="223">
        <v>0</v>
      </c>
      <c r="F240" s="223">
        <v>0</v>
      </c>
      <c r="G240" s="223">
        <v>0</v>
      </c>
      <c r="H240" s="223">
        <v>0</v>
      </c>
      <c r="I240" s="223">
        <v>0</v>
      </c>
      <c r="J240" s="223">
        <v>0</v>
      </c>
      <c r="K240" s="223">
        <v>131805</v>
      </c>
      <c r="L240" s="223">
        <v>4342</v>
      </c>
    </row>
    <row r="241" spans="1:12" s="293" customFormat="1" ht="15.75">
      <c r="A241" s="292" t="s">
        <v>160</v>
      </c>
      <c r="B241" s="223">
        <v>61328</v>
      </c>
      <c r="C241" s="223">
        <v>0</v>
      </c>
      <c r="D241" s="223">
        <v>0</v>
      </c>
      <c r="E241" s="223">
        <v>0</v>
      </c>
      <c r="F241" s="223">
        <v>0</v>
      </c>
      <c r="G241" s="223">
        <v>0</v>
      </c>
      <c r="H241" s="223">
        <v>0</v>
      </c>
      <c r="I241" s="223">
        <v>0</v>
      </c>
      <c r="J241" s="223">
        <v>0</v>
      </c>
      <c r="K241" s="223">
        <v>687</v>
      </c>
      <c r="L241" s="223">
        <v>161</v>
      </c>
    </row>
    <row r="242" spans="1:12" s="293" customFormat="1" ht="15.75">
      <c r="A242" s="292" t="s">
        <v>161</v>
      </c>
      <c r="B242" s="223">
        <v>74169</v>
      </c>
      <c r="C242" s="223">
        <v>0</v>
      </c>
      <c r="D242" s="223">
        <v>0</v>
      </c>
      <c r="E242" s="223">
        <v>0</v>
      </c>
      <c r="F242" s="223">
        <v>0</v>
      </c>
      <c r="G242" s="223">
        <v>0</v>
      </c>
      <c r="H242" s="223">
        <v>0</v>
      </c>
      <c r="I242" s="223">
        <v>0</v>
      </c>
      <c r="J242" s="223">
        <v>0</v>
      </c>
      <c r="K242" s="223">
        <v>556</v>
      </c>
      <c r="L242" s="223">
        <v>162</v>
      </c>
    </row>
    <row r="243" spans="1:12" s="293" customFormat="1" ht="15.75">
      <c r="A243" s="292" t="s">
        <v>162</v>
      </c>
      <c r="B243" s="223">
        <v>95836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  <c r="H243" s="223">
        <v>0</v>
      </c>
      <c r="I243" s="223">
        <v>0</v>
      </c>
      <c r="J243" s="223">
        <v>0</v>
      </c>
      <c r="K243" s="223">
        <v>2142</v>
      </c>
      <c r="L243" s="223">
        <v>240</v>
      </c>
    </row>
    <row r="244" spans="1:12" s="293" customFormat="1" ht="15.75">
      <c r="A244" s="292" t="s">
        <v>163</v>
      </c>
      <c r="B244" s="223">
        <v>261841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  <c r="H244" s="223">
        <v>0</v>
      </c>
      <c r="I244" s="223">
        <v>0</v>
      </c>
      <c r="J244" s="223">
        <v>0</v>
      </c>
      <c r="K244" s="223">
        <v>6290</v>
      </c>
      <c r="L244" s="223">
        <v>602</v>
      </c>
    </row>
    <row r="245" spans="1:12" s="293" customFormat="1" ht="15.75">
      <c r="A245" s="292" t="s">
        <v>164</v>
      </c>
      <c r="B245" s="223">
        <v>291043</v>
      </c>
      <c r="C245" s="223">
        <v>0</v>
      </c>
      <c r="D245" s="223">
        <v>0</v>
      </c>
      <c r="E245" s="223">
        <v>0</v>
      </c>
      <c r="F245" s="223">
        <v>0</v>
      </c>
      <c r="G245" s="223">
        <v>0</v>
      </c>
      <c r="H245" s="223">
        <v>0</v>
      </c>
      <c r="I245" s="223">
        <v>0</v>
      </c>
      <c r="J245" s="223">
        <v>0</v>
      </c>
      <c r="K245" s="223">
        <v>1167</v>
      </c>
      <c r="L245" s="223">
        <v>277</v>
      </c>
    </row>
    <row r="246" spans="1:12" s="293" customFormat="1" ht="15.75">
      <c r="A246" s="292" t="s">
        <v>165</v>
      </c>
      <c r="B246" s="223">
        <v>182130</v>
      </c>
      <c r="C246" s="223">
        <v>0</v>
      </c>
      <c r="D246" s="223">
        <v>0</v>
      </c>
      <c r="E246" s="223">
        <v>0</v>
      </c>
      <c r="F246" s="223">
        <v>0</v>
      </c>
      <c r="G246" s="223">
        <v>0</v>
      </c>
      <c r="H246" s="223">
        <v>0</v>
      </c>
      <c r="I246" s="223">
        <v>0</v>
      </c>
      <c r="J246" s="223">
        <v>0</v>
      </c>
      <c r="K246" s="223">
        <v>809</v>
      </c>
      <c r="L246" s="223">
        <v>267</v>
      </c>
    </row>
    <row r="247" spans="1:12" s="293" customFormat="1" ht="15.75">
      <c r="A247" s="292" t="s">
        <v>166</v>
      </c>
      <c r="B247" s="223">
        <v>0</v>
      </c>
      <c r="C247" s="223">
        <v>0</v>
      </c>
      <c r="D247" s="223">
        <v>0</v>
      </c>
      <c r="E247" s="223">
        <v>0</v>
      </c>
      <c r="F247" s="223">
        <v>235566</v>
      </c>
      <c r="G247" s="223">
        <v>0</v>
      </c>
      <c r="H247" s="223">
        <v>0</v>
      </c>
      <c r="I247" s="223">
        <v>0</v>
      </c>
      <c r="J247" s="223">
        <v>0</v>
      </c>
      <c r="K247" s="223">
        <v>6191</v>
      </c>
      <c r="L247" s="223">
        <v>3396</v>
      </c>
    </row>
    <row r="248" spans="1:12" s="293" customFormat="1" ht="15.75">
      <c r="A248" s="292" t="s">
        <v>167</v>
      </c>
      <c r="B248" s="223">
        <v>0</v>
      </c>
      <c r="C248" s="223">
        <v>526264</v>
      </c>
      <c r="D248" s="223">
        <v>0</v>
      </c>
      <c r="E248" s="223">
        <v>0</v>
      </c>
      <c r="F248" s="223">
        <v>0</v>
      </c>
      <c r="G248" s="223">
        <v>0</v>
      </c>
      <c r="H248" s="223">
        <v>0</v>
      </c>
      <c r="I248" s="223">
        <v>0</v>
      </c>
      <c r="J248" s="223">
        <v>0</v>
      </c>
      <c r="K248" s="223">
        <v>8017</v>
      </c>
      <c r="L248" s="223">
        <v>1263</v>
      </c>
    </row>
    <row r="249" spans="1:12" s="293" customFormat="1" ht="15.75">
      <c r="A249" s="292" t="s">
        <v>168</v>
      </c>
      <c r="B249" s="223">
        <v>0</v>
      </c>
      <c r="C249" s="223">
        <v>998767</v>
      </c>
      <c r="D249" s="223">
        <v>0</v>
      </c>
      <c r="E249" s="223">
        <v>0</v>
      </c>
      <c r="F249" s="223">
        <v>0</v>
      </c>
      <c r="G249" s="223">
        <v>0</v>
      </c>
      <c r="H249" s="223">
        <v>0</v>
      </c>
      <c r="I249" s="223">
        <v>0</v>
      </c>
      <c r="J249" s="223">
        <v>0</v>
      </c>
      <c r="K249" s="223">
        <v>19157</v>
      </c>
      <c r="L249" s="223">
        <v>1788</v>
      </c>
    </row>
    <row r="250" spans="1:12" s="293" customFormat="1" ht="15.75">
      <c r="A250" s="292" t="s">
        <v>169</v>
      </c>
      <c r="B250" s="223">
        <v>706329</v>
      </c>
      <c r="C250" s="223">
        <v>0</v>
      </c>
      <c r="D250" s="223">
        <v>0</v>
      </c>
      <c r="E250" s="223">
        <v>0</v>
      </c>
      <c r="F250" s="223">
        <v>0</v>
      </c>
      <c r="G250" s="223">
        <v>0</v>
      </c>
      <c r="H250" s="223">
        <v>0</v>
      </c>
      <c r="I250" s="223">
        <v>0</v>
      </c>
      <c r="J250" s="223">
        <v>0</v>
      </c>
      <c r="K250" s="223">
        <v>123738</v>
      </c>
      <c r="L250" s="223">
        <v>3401</v>
      </c>
    </row>
    <row r="251" spans="1:12" s="293" customFormat="1" ht="15.75">
      <c r="A251" s="292" t="s">
        <v>170</v>
      </c>
      <c r="B251" s="223">
        <v>862905</v>
      </c>
      <c r="C251" s="223">
        <v>0</v>
      </c>
      <c r="D251" s="223">
        <v>0</v>
      </c>
      <c r="E251" s="223">
        <v>0</v>
      </c>
      <c r="F251" s="223">
        <v>0</v>
      </c>
      <c r="G251" s="223">
        <v>0</v>
      </c>
      <c r="H251" s="223">
        <v>0</v>
      </c>
      <c r="I251" s="223">
        <v>0</v>
      </c>
      <c r="J251" s="223">
        <v>0</v>
      </c>
      <c r="K251" s="223">
        <v>179390</v>
      </c>
      <c r="L251" s="223">
        <v>4733</v>
      </c>
    </row>
    <row r="252" spans="1:12" s="293" customFormat="1" ht="15.75">
      <c r="A252" s="292" t="s">
        <v>171</v>
      </c>
      <c r="B252" s="223">
        <v>868079</v>
      </c>
      <c r="C252" s="223">
        <v>0</v>
      </c>
      <c r="D252" s="223">
        <v>0</v>
      </c>
      <c r="E252" s="223">
        <v>0</v>
      </c>
      <c r="F252" s="223">
        <v>0</v>
      </c>
      <c r="G252" s="223">
        <v>0</v>
      </c>
      <c r="H252" s="223">
        <v>0</v>
      </c>
      <c r="I252" s="223">
        <v>0</v>
      </c>
      <c r="J252" s="223">
        <v>0</v>
      </c>
      <c r="K252" s="223">
        <v>24571</v>
      </c>
      <c r="L252" s="223">
        <v>2361</v>
      </c>
    </row>
    <row r="253" spans="1:12" s="293" customFormat="1" ht="15.75">
      <c r="A253" s="292" t="s">
        <v>363</v>
      </c>
      <c r="B253" s="223">
        <v>192891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  <c r="H253" s="223">
        <v>0</v>
      </c>
      <c r="I253" s="223">
        <v>0</v>
      </c>
      <c r="J253" s="223">
        <v>0</v>
      </c>
      <c r="K253" s="223">
        <v>5772</v>
      </c>
      <c r="L253" s="223">
        <v>423</v>
      </c>
    </row>
    <row r="254" spans="1:12" s="293" customFormat="1" ht="15.75">
      <c r="A254" s="292" t="s">
        <v>364</v>
      </c>
      <c r="B254" s="223">
        <v>353883</v>
      </c>
      <c r="C254" s="223">
        <v>0</v>
      </c>
      <c r="D254" s="223">
        <v>0</v>
      </c>
      <c r="E254" s="223">
        <v>0</v>
      </c>
      <c r="F254" s="223">
        <v>0</v>
      </c>
      <c r="G254" s="223">
        <v>0</v>
      </c>
      <c r="H254" s="223">
        <v>0</v>
      </c>
      <c r="I254" s="223">
        <v>0</v>
      </c>
      <c r="J254" s="223">
        <v>0</v>
      </c>
      <c r="K254" s="223">
        <v>31661</v>
      </c>
      <c r="L254" s="223">
        <v>1339</v>
      </c>
    </row>
    <row r="255" spans="1:12" s="293" customFormat="1" ht="15.75">
      <c r="A255" s="292" t="s">
        <v>365</v>
      </c>
      <c r="B255" s="223">
        <v>29414</v>
      </c>
      <c r="C255" s="223">
        <v>0</v>
      </c>
      <c r="D255" s="223">
        <v>0</v>
      </c>
      <c r="E255" s="223">
        <v>0</v>
      </c>
      <c r="F255" s="223">
        <v>0</v>
      </c>
      <c r="G255" s="223">
        <v>0</v>
      </c>
      <c r="H255" s="223">
        <v>0</v>
      </c>
      <c r="I255" s="223">
        <v>0</v>
      </c>
      <c r="J255" s="223">
        <v>0</v>
      </c>
      <c r="K255" s="223">
        <v>263</v>
      </c>
      <c r="L255" s="223">
        <v>65</v>
      </c>
    </row>
    <row r="256" spans="1:12" s="293" customFormat="1" ht="15.75">
      <c r="A256" s="292" t="s">
        <v>366</v>
      </c>
      <c r="B256" s="223">
        <v>90613</v>
      </c>
      <c r="C256" s="223">
        <v>0</v>
      </c>
      <c r="D256" s="223">
        <v>0</v>
      </c>
      <c r="E256" s="223">
        <v>0</v>
      </c>
      <c r="F256" s="223">
        <v>0</v>
      </c>
      <c r="G256" s="223">
        <v>0</v>
      </c>
      <c r="H256" s="223">
        <v>0</v>
      </c>
      <c r="I256" s="223">
        <v>0</v>
      </c>
      <c r="J256" s="223">
        <v>0</v>
      </c>
      <c r="K256" s="223">
        <v>492</v>
      </c>
      <c r="L256" s="223">
        <v>297</v>
      </c>
    </row>
    <row r="257" spans="1:12" s="293" customFormat="1" ht="15.75">
      <c r="A257" s="292" t="s">
        <v>367</v>
      </c>
      <c r="B257" s="223">
        <v>98124</v>
      </c>
      <c r="C257" s="223">
        <v>0</v>
      </c>
      <c r="D257" s="223">
        <v>0</v>
      </c>
      <c r="E257" s="223">
        <v>0</v>
      </c>
      <c r="F257" s="223">
        <v>0</v>
      </c>
      <c r="G257" s="223">
        <v>0</v>
      </c>
      <c r="H257" s="223">
        <v>0</v>
      </c>
      <c r="I257" s="223">
        <v>0</v>
      </c>
      <c r="J257" s="223">
        <v>0</v>
      </c>
      <c r="K257" s="223">
        <v>550</v>
      </c>
      <c r="L257" s="223">
        <v>280</v>
      </c>
    </row>
    <row r="258" spans="1:12" s="293" customFormat="1" ht="15.75">
      <c r="A258" s="292" t="s">
        <v>368</v>
      </c>
      <c r="B258" s="223">
        <v>453620</v>
      </c>
      <c r="C258" s="223">
        <v>0</v>
      </c>
      <c r="D258" s="223">
        <v>0</v>
      </c>
      <c r="E258" s="223">
        <v>0</v>
      </c>
      <c r="F258" s="223">
        <v>0</v>
      </c>
      <c r="G258" s="223">
        <v>0</v>
      </c>
      <c r="H258" s="223">
        <v>0</v>
      </c>
      <c r="I258" s="223">
        <v>0</v>
      </c>
      <c r="J258" s="223">
        <v>0</v>
      </c>
      <c r="K258" s="223">
        <v>2662</v>
      </c>
      <c r="L258" s="223">
        <v>1267</v>
      </c>
    </row>
    <row r="259" spans="1:12" s="293" customFormat="1" ht="15.75">
      <c r="A259" s="292" t="s">
        <v>359</v>
      </c>
      <c r="B259" s="223">
        <v>36349</v>
      </c>
      <c r="C259" s="223">
        <v>0</v>
      </c>
      <c r="D259" s="223">
        <v>0</v>
      </c>
      <c r="E259" s="223">
        <v>0</v>
      </c>
      <c r="F259" s="223">
        <v>0</v>
      </c>
      <c r="G259" s="223">
        <v>0</v>
      </c>
      <c r="H259" s="223">
        <v>0</v>
      </c>
      <c r="I259" s="223">
        <v>0</v>
      </c>
      <c r="J259" s="223">
        <v>0</v>
      </c>
      <c r="K259" s="223">
        <v>94</v>
      </c>
      <c r="L259" s="223">
        <v>109</v>
      </c>
    </row>
    <row r="260" spans="1:12" s="293" customFormat="1" ht="15.75">
      <c r="A260" s="292" t="s">
        <v>369</v>
      </c>
      <c r="B260" s="223">
        <v>63884</v>
      </c>
      <c r="C260" s="223">
        <v>0</v>
      </c>
      <c r="D260" s="223">
        <v>0</v>
      </c>
      <c r="E260" s="223">
        <v>0</v>
      </c>
      <c r="F260" s="223">
        <v>0</v>
      </c>
      <c r="G260" s="223">
        <v>0</v>
      </c>
      <c r="H260" s="223">
        <v>0</v>
      </c>
      <c r="I260" s="223">
        <v>0</v>
      </c>
      <c r="J260" s="223">
        <v>0</v>
      </c>
      <c r="K260" s="223">
        <v>279</v>
      </c>
      <c r="L260" s="223">
        <v>112</v>
      </c>
    </row>
    <row r="261" spans="1:12" s="293" customFormat="1" ht="15.75">
      <c r="A261" s="292" t="s">
        <v>1179</v>
      </c>
      <c r="B261" s="223">
        <v>0</v>
      </c>
      <c r="C261" s="223">
        <v>54394</v>
      </c>
      <c r="D261" s="223">
        <v>0</v>
      </c>
      <c r="E261" s="223">
        <v>0</v>
      </c>
      <c r="F261" s="223">
        <v>0</v>
      </c>
      <c r="G261" s="223">
        <v>0</v>
      </c>
      <c r="H261" s="223">
        <v>0</v>
      </c>
      <c r="I261" s="223">
        <v>0</v>
      </c>
      <c r="J261" s="223">
        <v>0</v>
      </c>
      <c r="K261" s="223">
        <v>3768</v>
      </c>
      <c r="L261" s="223">
        <v>62</v>
      </c>
    </row>
    <row r="262" spans="1:12" s="293" customFormat="1" ht="15.75">
      <c r="A262" s="292" t="s">
        <v>1180</v>
      </c>
      <c r="B262" s="223">
        <v>0</v>
      </c>
      <c r="C262" s="223">
        <v>87411</v>
      </c>
      <c r="D262" s="223">
        <v>0</v>
      </c>
      <c r="E262" s="223">
        <v>0</v>
      </c>
      <c r="F262" s="223">
        <v>0</v>
      </c>
      <c r="G262" s="223">
        <v>0</v>
      </c>
      <c r="H262" s="223">
        <v>0</v>
      </c>
      <c r="I262" s="223">
        <v>0</v>
      </c>
      <c r="J262" s="223">
        <v>0</v>
      </c>
      <c r="K262" s="223">
        <v>10498</v>
      </c>
      <c r="L262" s="223">
        <v>118</v>
      </c>
    </row>
    <row r="263" spans="1:12" s="293" customFormat="1" ht="15.75">
      <c r="A263" s="292" t="s">
        <v>1181</v>
      </c>
      <c r="B263" s="223">
        <v>0</v>
      </c>
      <c r="C263" s="223">
        <v>133648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223">
        <v>0</v>
      </c>
      <c r="J263" s="223">
        <v>0</v>
      </c>
      <c r="K263" s="223">
        <v>15395</v>
      </c>
      <c r="L263" s="223">
        <v>221</v>
      </c>
    </row>
    <row r="264" spans="1:12" s="293" customFormat="1" ht="15.75">
      <c r="A264" s="292" t="s">
        <v>1182</v>
      </c>
      <c r="B264" s="223">
        <v>0</v>
      </c>
      <c r="C264" s="223">
        <v>247797</v>
      </c>
      <c r="D264" s="223">
        <v>0</v>
      </c>
      <c r="E264" s="223">
        <v>0</v>
      </c>
      <c r="F264" s="223">
        <v>0</v>
      </c>
      <c r="G264" s="223">
        <v>0</v>
      </c>
      <c r="H264" s="223">
        <v>0</v>
      </c>
      <c r="I264" s="223">
        <v>0</v>
      </c>
      <c r="J264" s="223">
        <v>0</v>
      </c>
      <c r="K264" s="223">
        <v>40869</v>
      </c>
      <c r="L264" s="223">
        <v>335</v>
      </c>
    </row>
    <row r="265" spans="1:12" s="293" customFormat="1" ht="15.75">
      <c r="A265" s="292" t="s">
        <v>209</v>
      </c>
      <c r="B265" s="223">
        <v>0</v>
      </c>
      <c r="C265" s="223">
        <v>24414</v>
      </c>
      <c r="D265" s="223">
        <v>0</v>
      </c>
      <c r="E265" s="223">
        <v>0</v>
      </c>
      <c r="F265" s="223">
        <v>0</v>
      </c>
      <c r="G265" s="223">
        <v>0</v>
      </c>
      <c r="H265" s="223">
        <v>0</v>
      </c>
      <c r="I265" s="223">
        <v>0</v>
      </c>
      <c r="J265" s="223">
        <v>0</v>
      </c>
      <c r="K265" s="223">
        <v>180</v>
      </c>
      <c r="L265" s="223">
        <v>46</v>
      </c>
    </row>
    <row r="266" spans="1:12" s="293" customFormat="1" ht="15.75">
      <c r="A266" s="292" t="s">
        <v>211</v>
      </c>
      <c r="B266" s="223">
        <v>0</v>
      </c>
      <c r="C266" s="223">
        <v>24697</v>
      </c>
      <c r="D266" s="223">
        <v>0</v>
      </c>
      <c r="E266" s="223">
        <v>0</v>
      </c>
      <c r="F266" s="223">
        <v>0</v>
      </c>
      <c r="G266" s="223">
        <v>0</v>
      </c>
      <c r="H266" s="223">
        <v>0</v>
      </c>
      <c r="I266" s="223">
        <v>0</v>
      </c>
      <c r="J266" s="223">
        <v>0</v>
      </c>
      <c r="K266" s="223">
        <v>43</v>
      </c>
      <c r="L266" s="223">
        <v>25</v>
      </c>
    </row>
    <row r="267" spans="1:12" s="293" customFormat="1" ht="15.75">
      <c r="A267" s="292" t="s">
        <v>212</v>
      </c>
      <c r="B267" s="223">
        <v>0</v>
      </c>
      <c r="C267" s="223">
        <v>33140</v>
      </c>
      <c r="D267" s="223">
        <v>0</v>
      </c>
      <c r="E267" s="223">
        <v>0</v>
      </c>
      <c r="F267" s="223">
        <v>0</v>
      </c>
      <c r="G267" s="223">
        <v>0</v>
      </c>
      <c r="H267" s="223">
        <v>0</v>
      </c>
      <c r="I267" s="223">
        <v>0</v>
      </c>
      <c r="J267" s="223">
        <v>0</v>
      </c>
      <c r="K267" s="223">
        <v>49</v>
      </c>
      <c r="L267" s="223">
        <v>39</v>
      </c>
    </row>
    <row r="268" spans="1:12" s="293" customFormat="1" ht="15.75">
      <c r="A268" s="292" t="s">
        <v>213</v>
      </c>
      <c r="B268" s="223">
        <v>0</v>
      </c>
      <c r="C268" s="223">
        <v>127531</v>
      </c>
      <c r="D268" s="223">
        <v>0</v>
      </c>
      <c r="E268" s="223">
        <v>0</v>
      </c>
      <c r="F268" s="223">
        <v>0</v>
      </c>
      <c r="G268" s="223">
        <v>0</v>
      </c>
      <c r="H268" s="223">
        <v>0</v>
      </c>
      <c r="I268" s="223">
        <v>0</v>
      </c>
      <c r="J268" s="223">
        <v>0</v>
      </c>
      <c r="K268" s="223">
        <v>1862</v>
      </c>
      <c r="L268" s="223">
        <v>161</v>
      </c>
    </row>
    <row r="269" spans="1:12" s="293" customFormat="1" ht="15.75">
      <c r="A269" s="292" t="s">
        <v>214</v>
      </c>
      <c r="B269" s="223">
        <v>0</v>
      </c>
      <c r="C269" s="223">
        <v>28137</v>
      </c>
      <c r="D269" s="223">
        <v>0</v>
      </c>
      <c r="E269" s="223">
        <v>0</v>
      </c>
      <c r="F269" s="223">
        <v>0</v>
      </c>
      <c r="G269" s="223">
        <v>0</v>
      </c>
      <c r="H269" s="223">
        <v>0</v>
      </c>
      <c r="I269" s="223">
        <v>0</v>
      </c>
      <c r="J269" s="223">
        <v>0</v>
      </c>
      <c r="K269" s="223">
        <v>132</v>
      </c>
      <c r="L269" s="223">
        <v>88</v>
      </c>
    </row>
    <row r="270" spans="1:12" s="293" customFormat="1" ht="15.75">
      <c r="A270" s="292" t="s">
        <v>216</v>
      </c>
      <c r="B270" s="223">
        <v>0</v>
      </c>
      <c r="C270" s="223">
        <v>134934</v>
      </c>
      <c r="D270" s="223">
        <v>0</v>
      </c>
      <c r="E270" s="223">
        <v>0</v>
      </c>
      <c r="F270" s="223">
        <v>0</v>
      </c>
      <c r="G270" s="223">
        <v>0</v>
      </c>
      <c r="H270" s="223">
        <v>0</v>
      </c>
      <c r="I270" s="223">
        <v>0</v>
      </c>
      <c r="J270" s="223">
        <v>0</v>
      </c>
      <c r="K270" s="223">
        <v>5935</v>
      </c>
      <c r="L270" s="223">
        <v>237</v>
      </c>
    </row>
    <row r="271" spans="1:12" s="293" customFormat="1" ht="15.75">
      <c r="A271" s="292" t="s">
        <v>217</v>
      </c>
      <c r="B271" s="223">
        <v>0</v>
      </c>
      <c r="C271" s="223">
        <v>510464</v>
      </c>
      <c r="D271" s="223">
        <v>0</v>
      </c>
      <c r="E271" s="223">
        <v>0</v>
      </c>
      <c r="F271" s="223">
        <v>0</v>
      </c>
      <c r="G271" s="223">
        <v>0</v>
      </c>
      <c r="H271" s="223">
        <v>0</v>
      </c>
      <c r="I271" s="223">
        <v>0</v>
      </c>
      <c r="J271" s="223">
        <v>0</v>
      </c>
      <c r="K271" s="223">
        <v>27131</v>
      </c>
      <c r="L271" s="223">
        <v>1157</v>
      </c>
    </row>
    <row r="272" spans="1:12" s="293" customFormat="1" ht="15.75">
      <c r="A272" s="292" t="s">
        <v>218</v>
      </c>
      <c r="B272" s="223">
        <v>0</v>
      </c>
      <c r="C272" s="223">
        <v>663920</v>
      </c>
      <c r="D272" s="223">
        <v>0</v>
      </c>
      <c r="E272" s="223">
        <v>0</v>
      </c>
      <c r="F272" s="223">
        <v>0</v>
      </c>
      <c r="G272" s="223">
        <v>0</v>
      </c>
      <c r="H272" s="223">
        <v>0</v>
      </c>
      <c r="I272" s="223">
        <v>0</v>
      </c>
      <c r="J272" s="223">
        <v>0</v>
      </c>
      <c r="K272" s="223">
        <v>24243</v>
      </c>
      <c r="L272" s="223">
        <v>985</v>
      </c>
    </row>
    <row r="273" spans="1:12" s="293" customFormat="1" ht="15.75">
      <c r="A273" s="292" t="s">
        <v>305</v>
      </c>
      <c r="B273" s="223">
        <v>0</v>
      </c>
      <c r="C273" s="223">
        <v>737768</v>
      </c>
      <c r="D273" s="223">
        <v>0</v>
      </c>
      <c r="E273" s="223">
        <v>0</v>
      </c>
      <c r="F273" s="223">
        <v>0</v>
      </c>
      <c r="G273" s="223">
        <v>0</v>
      </c>
      <c r="H273" s="223">
        <v>0</v>
      </c>
      <c r="I273" s="223">
        <v>0</v>
      </c>
      <c r="J273" s="223">
        <v>0</v>
      </c>
      <c r="K273" s="223">
        <v>0</v>
      </c>
      <c r="L273" s="223">
        <v>601</v>
      </c>
    </row>
    <row r="274" spans="1:12" s="293" customFormat="1" ht="15.75">
      <c r="A274" s="292" t="s">
        <v>219</v>
      </c>
      <c r="B274" s="223">
        <v>0</v>
      </c>
      <c r="C274" s="223">
        <v>75210</v>
      </c>
      <c r="D274" s="223">
        <v>0</v>
      </c>
      <c r="E274" s="223">
        <v>0</v>
      </c>
      <c r="F274" s="223">
        <v>0</v>
      </c>
      <c r="G274" s="223">
        <v>0</v>
      </c>
      <c r="H274" s="223">
        <v>0</v>
      </c>
      <c r="I274" s="223">
        <v>0</v>
      </c>
      <c r="J274" s="223">
        <v>0</v>
      </c>
      <c r="K274" s="223">
        <v>4668</v>
      </c>
      <c r="L274" s="223">
        <v>147</v>
      </c>
    </row>
    <row r="275" spans="1:12" s="293" customFormat="1" ht="15.75">
      <c r="A275" s="292" t="s">
        <v>46</v>
      </c>
      <c r="B275" s="223">
        <v>0</v>
      </c>
      <c r="C275" s="223">
        <v>114034</v>
      </c>
      <c r="D275" s="223">
        <v>0</v>
      </c>
      <c r="E275" s="223">
        <v>0</v>
      </c>
      <c r="F275" s="223">
        <v>0</v>
      </c>
      <c r="G275" s="223">
        <v>0</v>
      </c>
      <c r="H275" s="223">
        <v>0</v>
      </c>
      <c r="I275" s="223">
        <v>0</v>
      </c>
      <c r="J275" s="223">
        <v>0</v>
      </c>
      <c r="K275" s="223">
        <v>5514</v>
      </c>
      <c r="L275" s="223">
        <v>253</v>
      </c>
    </row>
    <row r="276" spans="1:12" s="293" customFormat="1" ht="15.75">
      <c r="A276" s="292" t="s">
        <v>47</v>
      </c>
      <c r="B276" s="223">
        <v>0</v>
      </c>
      <c r="C276" s="223">
        <v>113188</v>
      </c>
      <c r="D276" s="223">
        <v>0</v>
      </c>
      <c r="E276" s="223">
        <v>0</v>
      </c>
      <c r="F276" s="223">
        <v>0</v>
      </c>
      <c r="G276" s="223">
        <v>0</v>
      </c>
      <c r="H276" s="223">
        <v>0</v>
      </c>
      <c r="I276" s="223">
        <v>0</v>
      </c>
      <c r="J276" s="223">
        <v>0</v>
      </c>
      <c r="K276" s="223">
        <v>876</v>
      </c>
      <c r="L276" s="223">
        <v>258</v>
      </c>
    </row>
    <row r="277" spans="1:12" s="293" customFormat="1" ht="15.75">
      <c r="A277" s="292" t="s">
        <v>48</v>
      </c>
      <c r="B277" s="223">
        <v>0</v>
      </c>
      <c r="C277" s="223">
        <v>257261</v>
      </c>
      <c r="D277" s="223">
        <v>0</v>
      </c>
      <c r="E277" s="223">
        <v>0</v>
      </c>
      <c r="F277" s="223">
        <v>0</v>
      </c>
      <c r="G277" s="223">
        <v>0</v>
      </c>
      <c r="H277" s="223">
        <v>0</v>
      </c>
      <c r="I277" s="223">
        <v>0</v>
      </c>
      <c r="J277" s="223">
        <v>0</v>
      </c>
      <c r="K277" s="223">
        <v>9497</v>
      </c>
      <c r="L277" s="223">
        <v>537</v>
      </c>
    </row>
    <row r="278" spans="1:12" s="293" customFormat="1" ht="15.75">
      <c r="A278" s="292" t="s">
        <v>49</v>
      </c>
      <c r="B278" s="223">
        <v>0</v>
      </c>
      <c r="C278" s="223">
        <v>429765</v>
      </c>
      <c r="D278" s="223">
        <v>0</v>
      </c>
      <c r="E278" s="223">
        <v>0</v>
      </c>
      <c r="F278" s="223">
        <v>0</v>
      </c>
      <c r="G278" s="223">
        <v>0</v>
      </c>
      <c r="H278" s="223">
        <v>0</v>
      </c>
      <c r="I278" s="223">
        <v>0</v>
      </c>
      <c r="J278" s="223">
        <v>0</v>
      </c>
      <c r="K278" s="223">
        <v>9251</v>
      </c>
      <c r="L278" s="223">
        <v>739</v>
      </c>
    </row>
    <row r="279" spans="1:12" s="293" customFormat="1" ht="15.75">
      <c r="A279" s="292" t="s">
        <v>50</v>
      </c>
      <c r="B279" s="223">
        <v>0</v>
      </c>
      <c r="C279" s="223">
        <v>467081</v>
      </c>
      <c r="D279" s="223">
        <v>0</v>
      </c>
      <c r="E279" s="223">
        <v>0</v>
      </c>
      <c r="F279" s="223">
        <v>0</v>
      </c>
      <c r="G279" s="223">
        <v>0</v>
      </c>
      <c r="H279" s="223">
        <v>0</v>
      </c>
      <c r="I279" s="223">
        <v>0</v>
      </c>
      <c r="J279" s="223">
        <v>0</v>
      </c>
      <c r="K279" s="223">
        <v>5368</v>
      </c>
      <c r="L279" s="223">
        <v>917</v>
      </c>
    </row>
    <row r="280" spans="1:12" s="293" customFormat="1" ht="15.75">
      <c r="A280" s="292" t="s">
        <v>360</v>
      </c>
      <c r="B280" s="223">
        <v>307489</v>
      </c>
      <c r="C280" s="223">
        <v>0</v>
      </c>
      <c r="D280" s="223">
        <v>0</v>
      </c>
      <c r="E280" s="223">
        <v>0</v>
      </c>
      <c r="F280" s="223">
        <v>0</v>
      </c>
      <c r="G280" s="223">
        <v>0</v>
      </c>
      <c r="H280" s="223">
        <v>0</v>
      </c>
      <c r="I280" s="223">
        <v>0</v>
      </c>
      <c r="J280" s="223">
        <v>0</v>
      </c>
      <c r="K280" s="223">
        <v>295</v>
      </c>
      <c r="L280" s="223">
        <v>357</v>
      </c>
    </row>
    <row r="281" spans="1:12" s="293" customFormat="1" ht="15.75">
      <c r="A281" s="292" t="s">
        <v>27</v>
      </c>
      <c r="B281" s="223">
        <v>0</v>
      </c>
      <c r="C281" s="223">
        <v>159059</v>
      </c>
      <c r="D281" s="223">
        <v>0</v>
      </c>
      <c r="E281" s="223">
        <v>0</v>
      </c>
      <c r="F281" s="223">
        <v>0</v>
      </c>
      <c r="G281" s="223">
        <v>0</v>
      </c>
      <c r="H281" s="223">
        <v>0</v>
      </c>
      <c r="I281" s="223">
        <v>0</v>
      </c>
      <c r="J281" s="223">
        <v>0</v>
      </c>
      <c r="K281" s="223">
        <v>4746</v>
      </c>
      <c r="L281" s="223">
        <v>192</v>
      </c>
    </row>
    <row r="282" spans="1:12" s="293" customFormat="1" ht="15.75">
      <c r="A282" s="292" t="s">
        <v>28</v>
      </c>
      <c r="B282" s="223">
        <v>0</v>
      </c>
      <c r="C282" s="223">
        <v>150045</v>
      </c>
      <c r="D282" s="223">
        <v>0</v>
      </c>
      <c r="E282" s="223">
        <v>0</v>
      </c>
      <c r="F282" s="223">
        <v>0</v>
      </c>
      <c r="G282" s="223">
        <v>0</v>
      </c>
      <c r="H282" s="223">
        <v>0</v>
      </c>
      <c r="I282" s="223">
        <v>0</v>
      </c>
      <c r="J282" s="223">
        <v>0</v>
      </c>
      <c r="K282" s="223">
        <v>2630</v>
      </c>
      <c r="L282" s="223">
        <v>197</v>
      </c>
    </row>
    <row r="283" spans="1:12" s="293" customFormat="1" ht="15.75">
      <c r="A283" s="292" t="s">
        <v>29</v>
      </c>
      <c r="B283" s="223">
        <v>0</v>
      </c>
      <c r="C283" s="223">
        <v>177057</v>
      </c>
      <c r="D283" s="223">
        <v>0</v>
      </c>
      <c r="E283" s="223">
        <v>0</v>
      </c>
      <c r="F283" s="223">
        <v>0</v>
      </c>
      <c r="G283" s="223">
        <v>0</v>
      </c>
      <c r="H283" s="223">
        <v>0</v>
      </c>
      <c r="I283" s="223">
        <v>0</v>
      </c>
      <c r="J283" s="223">
        <v>0</v>
      </c>
      <c r="K283" s="223">
        <v>1262</v>
      </c>
      <c r="L283" s="223">
        <v>332</v>
      </c>
    </row>
    <row r="284" spans="1:12" s="293" customFormat="1" ht="15.75">
      <c r="A284" s="292" t="s">
        <v>31</v>
      </c>
      <c r="B284" s="223">
        <v>0</v>
      </c>
      <c r="C284" s="223">
        <v>85308</v>
      </c>
      <c r="D284" s="223">
        <v>0</v>
      </c>
      <c r="E284" s="223">
        <v>0</v>
      </c>
      <c r="F284" s="223">
        <v>0</v>
      </c>
      <c r="G284" s="223">
        <v>0</v>
      </c>
      <c r="H284" s="223">
        <v>0</v>
      </c>
      <c r="I284" s="223">
        <v>0</v>
      </c>
      <c r="J284" s="223">
        <v>0</v>
      </c>
      <c r="K284" s="223">
        <v>276</v>
      </c>
      <c r="L284" s="223">
        <v>105</v>
      </c>
    </row>
    <row r="285" spans="1:12" s="293" customFormat="1" ht="15.75">
      <c r="A285" s="292" t="s">
        <v>32</v>
      </c>
      <c r="B285" s="223">
        <v>0</v>
      </c>
      <c r="C285" s="223">
        <v>197985</v>
      </c>
      <c r="D285" s="223">
        <v>0</v>
      </c>
      <c r="E285" s="223">
        <v>0</v>
      </c>
      <c r="F285" s="223">
        <v>0</v>
      </c>
      <c r="G285" s="223">
        <v>0</v>
      </c>
      <c r="H285" s="223">
        <v>0</v>
      </c>
      <c r="I285" s="223">
        <v>0</v>
      </c>
      <c r="J285" s="223">
        <v>0</v>
      </c>
      <c r="K285" s="223">
        <v>2156</v>
      </c>
      <c r="L285" s="223">
        <v>24</v>
      </c>
    </row>
    <row r="286" spans="1:12" s="293" customFormat="1" ht="15.75">
      <c r="A286" s="292" t="s">
        <v>34</v>
      </c>
      <c r="B286" s="223">
        <v>0</v>
      </c>
      <c r="C286" s="223">
        <v>65859</v>
      </c>
      <c r="D286" s="223">
        <v>0</v>
      </c>
      <c r="E286" s="223">
        <v>0</v>
      </c>
      <c r="F286" s="223">
        <v>0</v>
      </c>
      <c r="G286" s="223">
        <v>0</v>
      </c>
      <c r="H286" s="223">
        <v>0</v>
      </c>
      <c r="I286" s="223">
        <v>0</v>
      </c>
      <c r="J286" s="223">
        <v>0</v>
      </c>
      <c r="K286" s="223">
        <v>959</v>
      </c>
      <c r="L286" s="223">
        <v>151</v>
      </c>
    </row>
    <row r="287" spans="1:12" s="293" customFormat="1" ht="15.75">
      <c r="A287" s="292" t="s">
        <v>35</v>
      </c>
      <c r="B287" s="223">
        <v>0</v>
      </c>
      <c r="C287" s="223">
        <v>137408</v>
      </c>
      <c r="D287" s="223">
        <v>0</v>
      </c>
      <c r="E287" s="223">
        <v>0</v>
      </c>
      <c r="F287" s="223">
        <v>0</v>
      </c>
      <c r="G287" s="223">
        <v>0</v>
      </c>
      <c r="H287" s="223">
        <v>0</v>
      </c>
      <c r="I287" s="223">
        <v>0</v>
      </c>
      <c r="J287" s="223">
        <v>0</v>
      </c>
      <c r="K287" s="223">
        <v>7416</v>
      </c>
      <c r="L287" s="223">
        <v>174</v>
      </c>
    </row>
    <row r="288" spans="1:12" s="293" customFormat="1" ht="15.75">
      <c r="A288" s="292" t="s">
        <v>36</v>
      </c>
      <c r="B288" s="223">
        <v>0</v>
      </c>
      <c r="C288" s="223">
        <v>273663</v>
      </c>
      <c r="D288" s="223">
        <v>0</v>
      </c>
      <c r="E288" s="223">
        <v>0</v>
      </c>
      <c r="F288" s="223">
        <v>0</v>
      </c>
      <c r="G288" s="223">
        <v>0</v>
      </c>
      <c r="H288" s="223">
        <v>0</v>
      </c>
      <c r="I288" s="223">
        <v>0</v>
      </c>
      <c r="J288" s="223">
        <v>0</v>
      </c>
      <c r="K288" s="223">
        <v>9096</v>
      </c>
      <c r="L288" s="223">
        <v>518</v>
      </c>
    </row>
    <row r="289" spans="1:12" s="293" customFormat="1" ht="15.75">
      <c r="A289" s="292" t="s">
        <v>37</v>
      </c>
      <c r="B289" s="223">
        <v>0</v>
      </c>
      <c r="C289" s="223">
        <v>187010</v>
      </c>
      <c r="D289" s="223">
        <v>0</v>
      </c>
      <c r="E289" s="223">
        <v>0</v>
      </c>
      <c r="F289" s="223">
        <v>0</v>
      </c>
      <c r="G289" s="223">
        <v>0</v>
      </c>
      <c r="H289" s="223">
        <v>0</v>
      </c>
      <c r="I289" s="223">
        <v>0</v>
      </c>
      <c r="J289" s="223">
        <v>0</v>
      </c>
      <c r="K289" s="223">
        <v>1377</v>
      </c>
      <c r="L289" s="223">
        <v>173</v>
      </c>
    </row>
    <row r="290" spans="1:12" s="293" customFormat="1" ht="15.75">
      <c r="A290" s="292" t="s">
        <v>38</v>
      </c>
      <c r="B290" s="223">
        <v>0</v>
      </c>
      <c r="C290" s="223">
        <v>367444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223">
        <v>0</v>
      </c>
      <c r="J290" s="223">
        <v>0</v>
      </c>
      <c r="K290" s="223">
        <v>2702</v>
      </c>
      <c r="L290" s="223">
        <v>395</v>
      </c>
    </row>
    <row r="291" spans="1:12" s="293" customFormat="1" ht="15.75">
      <c r="A291" s="292" t="s">
        <v>39</v>
      </c>
      <c r="B291" s="223">
        <v>0</v>
      </c>
      <c r="C291" s="223">
        <v>392653</v>
      </c>
      <c r="D291" s="223">
        <v>0</v>
      </c>
      <c r="E291" s="223">
        <v>0</v>
      </c>
      <c r="F291" s="223">
        <v>0</v>
      </c>
      <c r="G291" s="223">
        <v>0</v>
      </c>
      <c r="H291" s="223">
        <v>0</v>
      </c>
      <c r="I291" s="223">
        <v>0</v>
      </c>
      <c r="J291" s="223">
        <v>0</v>
      </c>
      <c r="K291" s="223">
        <v>4455</v>
      </c>
      <c r="L291" s="223">
        <v>516</v>
      </c>
    </row>
    <row r="292" spans="1:12" s="293" customFormat="1" ht="15.75">
      <c r="A292" s="292" t="s">
        <v>298</v>
      </c>
      <c r="B292" s="223">
        <v>0</v>
      </c>
      <c r="C292" s="223">
        <v>914378</v>
      </c>
      <c r="D292" s="223">
        <v>0</v>
      </c>
      <c r="E292" s="223">
        <v>0</v>
      </c>
      <c r="F292" s="223">
        <v>0</v>
      </c>
      <c r="G292" s="223">
        <v>0</v>
      </c>
      <c r="H292" s="223">
        <v>0</v>
      </c>
      <c r="I292" s="223">
        <v>0</v>
      </c>
      <c r="J292" s="223">
        <v>0</v>
      </c>
      <c r="K292" s="223">
        <v>225</v>
      </c>
      <c r="L292" s="223">
        <v>622</v>
      </c>
    </row>
    <row r="293" spans="1:12" s="293" customFormat="1" ht="15.75">
      <c r="A293" s="292" t="s">
        <v>40</v>
      </c>
      <c r="B293" s="223">
        <v>460800</v>
      </c>
      <c r="C293" s="223">
        <v>0</v>
      </c>
      <c r="D293" s="223">
        <v>0</v>
      </c>
      <c r="E293" s="223">
        <v>0</v>
      </c>
      <c r="F293" s="223">
        <v>0</v>
      </c>
      <c r="G293" s="223">
        <v>0</v>
      </c>
      <c r="H293" s="223">
        <v>0</v>
      </c>
      <c r="I293" s="223">
        <v>0</v>
      </c>
      <c r="J293" s="223">
        <v>0</v>
      </c>
      <c r="K293" s="223">
        <v>12330</v>
      </c>
      <c r="L293" s="223">
        <v>233</v>
      </c>
    </row>
    <row r="294" spans="1:12" s="293" customFormat="1" ht="15.75">
      <c r="A294" s="292" t="s">
        <v>358</v>
      </c>
      <c r="B294" s="223">
        <v>456039</v>
      </c>
      <c r="C294" s="223">
        <v>0</v>
      </c>
      <c r="D294" s="223">
        <v>0</v>
      </c>
      <c r="E294" s="223">
        <v>0</v>
      </c>
      <c r="F294" s="223">
        <v>0</v>
      </c>
      <c r="G294" s="223">
        <v>0</v>
      </c>
      <c r="H294" s="223">
        <v>0</v>
      </c>
      <c r="I294" s="223">
        <v>0</v>
      </c>
      <c r="J294" s="223">
        <v>0</v>
      </c>
      <c r="K294" s="223">
        <v>885</v>
      </c>
      <c r="L294" s="223">
        <v>350</v>
      </c>
    </row>
    <row r="295" spans="1:12" s="293" customFormat="1" ht="15.75">
      <c r="A295" s="292" t="s">
        <v>41</v>
      </c>
      <c r="B295" s="223">
        <v>0</v>
      </c>
      <c r="C295" s="223">
        <v>450424</v>
      </c>
      <c r="D295" s="223">
        <v>0</v>
      </c>
      <c r="E295" s="223">
        <v>0</v>
      </c>
      <c r="F295" s="223">
        <v>0</v>
      </c>
      <c r="G295" s="223">
        <v>0</v>
      </c>
      <c r="H295" s="223">
        <v>0</v>
      </c>
      <c r="I295" s="223">
        <v>0</v>
      </c>
      <c r="J295" s="223">
        <v>0</v>
      </c>
      <c r="K295" s="223">
        <v>6940</v>
      </c>
      <c r="L295" s="223">
        <v>-504</v>
      </c>
    </row>
    <row r="296" spans="1:12" s="293" customFormat="1" ht="15.75">
      <c r="A296" s="292" t="s">
        <v>42</v>
      </c>
      <c r="B296" s="223">
        <v>0</v>
      </c>
      <c r="C296" s="223">
        <v>411081</v>
      </c>
      <c r="D296" s="223">
        <v>0</v>
      </c>
      <c r="E296" s="223">
        <v>0</v>
      </c>
      <c r="F296" s="223">
        <v>0</v>
      </c>
      <c r="G296" s="223">
        <v>0</v>
      </c>
      <c r="H296" s="223">
        <v>0</v>
      </c>
      <c r="I296" s="223">
        <v>0</v>
      </c>
      <c r="J296" s="223">
        <v>0</v>
      </c>
      <c r="K296" s="223">
        <v>5584</v>
      </c>
      <c r="L296" s="223">
        <v>-407</v>
      </c>
    </row>
    <row r="297" spans="1:12" s="293" customFormat="1" ht="15.75">
      <c r="A297" s="292" t="s">
        <v>51</v>
      </c>
      <c r="B297" s="223">
        <v>756100</v>
      </c>
      <c r="C297" s="223">
        <v>0</v>
      </c>
      <c r="D297" s="223">
        <v>0</v>
      </c>
      <c r="E297" s="223">
        <v>0</v>
      </c>
      <c r="F297" s="223">
        <v>0</v>
      </c>
      <c r="G297" s="223">
        <v>0</v>
      </c>
      <c r="H297" s="223">
        <v>0</v>
      </c>
      <c r="I297" s="223">
        <v>0</v>
      </c>
      <c r="J297" s="223">
        <v>0</v>
      </c>
      <c r="K297" s="223">
        <v>14060</v>
      </c>
      <c r="L297" s="223">
        <v>2182</v>
      </c>
    </row>
    <row r="298" spans="1:12" s="293" customFormat="1" ht="15.75">
      <c r="A298" s="292" t="s">
        <v>52</v>
      </c>
      <c r="B298" s="223">
        <v>763641</v>
      </c>
      <c r="C298" s="223">
        <v>0</v>
      </c>
      <c r="D298" s="223">
        <v>0</v>
      </c>
      <c r="E298" s="223">
        <v>0</v>
      </c>
      <c r="F298" s="223">
        <v>0</v>
      </c>
      <c r="G298" s="223">
        <v>0</v>
      </c>
      <c r="H298" s="223">
        <v>0</v>
      </c>
      <c r="I298" s="223">
        <v>0</v>
      </c>
      <c r="J298" s="223">
        <v>0</v>
      </c>
      <c r="K298" s="223">
        <v>16492</v>
      </c>
      <c r="L298" s="223">
        <v>2177</v>
      </c>
    </row>
    <row r="299" spans="1:12" s="293" customFormat="1" ht="15.75">
      <c r="A299" s="292" t="s">
        <v>53</v>
      </c>
      <c r="B299" s="223">
        <v>510083</v>
      </c>
      <c r="C299" s="223">
        <v>0</v>
      </c>
      <c r="D299" s="223">
        <v>0</v>
      </c>
      <c r="E299" s="223">
        <v>0</v>
      </c>
      <c r="F299" s="223">
        <v>0</v>
      </c>
      <c r="G299" s="223">
        <v>0</v>
      </c>
      <c r="H299" s="223">
        <v>0</v>
      </c>
      <c r="I299" s="223">
        <v>0</v>
      </c>
      <c r="J299" s="223">
        <v>0</v>
      </c>
      <c r="K299" s="223">
        <v>2147</v>
      </c>
      <c r="L299" s="223">
        <v>1231</v>
      </c>
    </row>
    <row r="300" spans="1:12" s="293" customFormat="1" ht="15.75">
      <c r="A300" s="292" t="s">
        <v>54</v>
      </c>
      <c r="B300" s="223">
        <v>937324</v>
      </c>
      <c r="C300" s="223">
        <v>0</v>
      </c>
      <c r="D300" s="223">
        <v>0</v>
      </c>
      <c r="E300" s="223">
        <v>0</v>
      </c>
      <c r="F300" s="223">
        <v>0</v>
      </c>
      <c r="G300" s="223">
        <v>0</v>
      </c>
      <c r="H300" s="223">
        <v>0</v>
      </c>
      <c r="I300" s="223">
        <v>0</v>
      </c>
      <c r="J300" s="223">
        <v>0</v>
      </c>
      <c r="K300" s="223">
        <v>2256</v>
      </c>
      <c r="L300" s="223">
        <v>1717</v>
      </c>
    </row>
    <row r="301" spans="1:12" s="293" customFormat="1" ht="15.75">
      <c r="A301" s="292" t="s">
        <v>55</v>
      </c>
      <c r="B301" s="223">
        <v>747572</v>
      </c>
      <c r="C301" s="223">
        <v>0</v>
      </c>
      <c r="D301" s="223">
        <v>0</v>
      </c>
      <c r="E301" s="223">
        <v>0</v>
      </c>
      <c r="F301" s="223">
        <v>0</v>
      </c>
      <c r="G301" s="223">
        <v>0</v>
      </c>
      <c r="H301" s="223">
        <v>0</v>
      </c>
      <c r="I301" s="223">
        <v>0</v>
      </c>
      <c r="J301" s="223">
        <v>0</v>
      </c>
      <c r="K301" s="223">
        <v>189</v>
      </c>
      <c r="L301" s="223">
        <v>1432</v>
      </c>
    </row>
    <row r="302" spans="1:12" s="293" customFormat="1" ht="15.75">
      <c r="A302" s="292" t="s">
        <v>56</v>
      </c>
      <c r="B302" s="223">
        <v>874176</v>
      </c>
      <c r="C302" s="223">
        <v>0</v>
      </c>
      <c r="D302" s="223">
        <v>0</v>
      </c>
      <c r="E302" s="223">
        <v>0</v>
      </c>
      <c r="F302" s="223">
        <v>0</v>
      </c>
      <c r="G302" s="223">
        <v>0</v>
      </c>
      <c r="H302" s="223">
        <v>0</v>
      </c>
      <c r="I302" s="223">
        <v>0</v>
      </c>
      <c r="J302" s="223">
        <v>0</v>
      </c>
      <c r="K302" s="223">
        <v>3082</v>
      </c>
      <c r="L302" s="223">
        <v>1583</v>
      </c>
    </row>
    <row r="303" spans="1:12" s="293" customFormat="1" ht="15.75">
      <c r="A303" s="292" t="s">
        <v>57</v>
      </c>
      <c r="B303" s="223">
        <v>689764</v>
      </c>
      <c r="C303" s="223">
        <v>0</v>
      </c>
      <c r="D303" s="223">
        <v>0</v>
      </c>
      <c r="E303" s="223">
        <v>0</v>
      </c>
      <c r="F303" s="223">
        <v>0</v>
      </c>
      <c r="G303" s="223">
        <v>0</v>
      </c>
      <c r="H303" s="223">
        <v>0</v>
      </c>
      <c r="I303" s="223">
        <v>0</v>
      </c>
      <c r="J303" s="223">
        <v>0</v>
      </c>
      <c r="K303" s="223">
        <v>799</v>
      </c>
      <c r="L303" s="223">
        <v>1343</v>
      </c>
    </row>
    <row r="304" spans="1:12" s="293" customFormat="1" ht="15.75">
      <c r="A304" s="292" t="s">
        <v>58</v>
      </c>
      <c r="B304" s="223">
        <v>675941</v>
      </c>
      <c r="C304" s="223">
        <v>0</v>
      </c>
      <c r="D304" s="223">
        <v>0</v>
      </c>
      <c r="E304" s="223">
        <v>0</v>
      </c>
      <c r="F304" s="223">
        <v>0</v>
      </c>
      <c r="G304" s="223">
        <v>0</v>
      </c>
      <c r="H304" s="223">
        <v>0</v>
      </c>
      <c r="I304" s="223">
        <v>0</v>
      </c>
      <c r="J304" s="223">
        <v>0</v>
      </c>
      <c r="K304" s="223">
        <v>2953</v>
      </c>
      <c r="L304" s="223">
        <v>1642</v>
      </c>
    </row>
    <row r="305" spans="1:12" s="293" customFormat="1" ht="15.75">
      <c r="A305" s="292" t="s">
        <v>59</v>
      </c>
      <c r="B305" s="223">
        <v>859955</v>
      </c>
      <c r="C305" s="223">
        <v>0</v>
      </c>
      <c r="D305" s="223">
        <v>0</v>
      </c>
      <c r="E305" s="223">
        <v>0</v>
      </c>
      <c r="F305" s="223">
        <v>0</v>
      </c>
      <c r="G305" s="223">
        <v>0</v>
      </c>
      <c r="H305" s="223">
        <v>0</v>
      </c>
      <c r="I305" s="223">
        <v>0</v>
      </c>
      <c r="J305" s="223">
        <v>0</v>
      </c>
      <c r="K305" s="223">
        <v>646</v>
      </c>
      <c r="L305" s="223">
        <v>2038</v>
      </c>
    </row>
    <row r="306" spans="1:12" s="293" customFormat="1" ht="15.75">
      <c r="A306" s="292" t="s">
        <v>60</v>
      </c>
      <c r="B306" s="223">
        <v>69010</v>
      </c>
      <c r="C306" s="223">
        <v>0</v>
      </c>
      <c r="D306" s="223">
        <v>0</v>
      </c>
      <c r="E306" s="223">
        <v>0</v>
      </c>
      <c r="F306" s="223">
        <v>0</v>
      </c>
      <c r="G306" s="223">
        <v>0</v>
      </c>
      <c r="H306" s="223">
        <v>0</v>
      </c>
      <c r="I306" s="223">
        <v>0</v>
      </c>
      <c r="J306" s="223">
        <v>0</v>
      </c>
      <c r="K306" s="223">
        <v>87</v>
      </c>
      <c r="L306" s="223">
        <v>202</v>
      </c>
    </row>
    <row r="307" spans="1:12" s="293" customFormat="1" ht="15.75">
      <c r="A307" s="292" t="s">
        <v>61</v>
      </c>
      <c r="B307" s="223">
        <v>171629</v>
      </c>
      <c r="C307" s="223">
        <v>0</v>
      </c>
      <c r="D307" s="223">
        <v>0</v>
      </c>
      <c r="E307" s="223">
        <v>0</v>
      </c>
      <c r="F307" s="223">
        <v>0</v>
      </c>
      <c r="G307" s="223">
        <v>0</v>
      </c>
      <c r="H307" s="223">
        <v>0</v>
      </c>
      <c r="I307" s="223">
        <v>0</v>
      </c>
      <c r="J307" s="223">
        <v>0</v>
      </c>
      <c r="K307" s="223">
        <v>542</v>
      </c>
      <c r="L307" s="223">
        <v>536</v>
      </c>
    </row>
    <row r="308" spans="1:12" s="293" customFormat="1" ht="15.75">
      <c r="A308" s="292" t="s">
        <v>62</v>
      </c>
      <c r="B308" s="223">
        <v>254169</v>
      </c>
      <c r="C308" s="223">
        <v>0</v>
      </c>
      <c r="D308" s="223">
        <v>0</v>
      </c>
      <c r="E308" s="223">
        <v>0</v>
      </c>
      <c r="F308" s="223">
        <v>0</v>
      </c>
      <c r="G308" s="223">
        <v>0</v>
      </c>
      <c r="H308" s="223">
        <v>0</v>
      </c>
      <c r="I308" s="223">
        <v>0</v>
      </c>
      <c r="J308" s="223">
        <v>0</v>
      </c>
      <c r="K308" s="223">
        <v>778</v>
      </c>
      <c r="L308" s="223">
        <v>769</v>
      </c>
    </row>
    <row r="309" spans="1:12" s="293" customFormat="1" ht="15.75">
      <c r="A309" s="292" t="s">
        <v>63</v>
      </c>
      <c r="B309" s="223">
        <v>515325</v>
      </c>
      <c r="C309" s="223">
        <v>0</v>
      </c>
      <c r="D309" s="223">
        <v>0</v>
      </c>
      <c r="E309" s="223">
        <v>0</v>
      </c>
      <c r="F309" s="223">
        <v>0</v>
      </c>
      <c r="G309" s="223">
        <v>0</v>
      </c>
      <c r="H309" s="223">
        <v>0</v>
      </c>
      <c r="I309" s="223">
        <v>0</v>
      </c>
      <c r="J309" s="223">
        <v>0</v>
      </c>
      <c r="K309" s="223">
        <v>2771</v>
      </c>
      <c r="L309" s="223">
        <v>1472</v>
      </c>
    </row>
    <row r="310" spans="1:12" s="293" customFormat="1" ht="15.75">
      <c r="A310" s="292" t="s">
        <v>64</v>
      </c>
      <c r="B310" s="223">
        <v>661673</v>
      </c>
      <c r="C310" s="223">
        <v>0</v>
      </c>
      <c r="D310" s="223">
        <v>0</v>
      </c>
      <c r="E310" s="223">
        <v>0</v>
      </c>
      <c r="F310" s="223">
        <v>0</v>
      </c>
      <c r="G310" s="223">
        <v>0</v>
      </c>
      <c r="H310" s="223">
        <v>0</v>
      </c>
      <c r="I310" s="223">
        <v>0</v>
      </c>
      <c r="J310" s="223">
        <v>0</v>
      </c>
      <c r="K310" s="223">
        <v>5495</v>
      </c>
      <c r="L310" s="223">
        <v>1817</v>
      </c>
    </row>
    <row r="311" spans="1:12" s="293" customFormat="1" ht="15.75">
      <c r="A311" s="292" t="s">
        <v>65</v>
      </c>
      <c r="B311" s="223">
        <v>496265</v>
      </c>
      <c r="C311" s="223">
        <v>0</v>
      </c>
      <c r="D311" s="223">
        <v>0</v>
      </c>
      <c r="E311" s="223">
        <v>0</v>
      </c>
      <c r="F311" s="223">
        <v>0</v>
      </c>
      <c r="G311" s="223">
        <v>0</v>
      </c>
      <c r="H311" s="223">
        <v>0</v>
      </c>
      <c r="I311" s="223">
        <v>0</v>
      </c>
      <c r="J311" s="223">
        <v>0</v>
      </c>
      <c r="K311" s="223">
        <v>4949</v>
      </c>
      <c r="L311" s="223">
        <v>1288</v>
      </c>
    </row>
    <row r="312" spans="1:12" s="293" customFormat="1" ht="15.75">
      <c r="A312" s="292" t="s">
        <v>345</v>
      </c>
      <c r="B312" s="223">
        <v>0</v>
      </c>
      <c r="C312" s="223">
        <v>0</v>
      </c>
      <c r="D312" s="223">
        <v>0</v>
      </c>
      <c r="E312" s="223">
        <v>0</v>
      </c>
      <c r="F312" s="223">
        <v>0</v>
      </c>
      <c r="G312" s="223">
        <v>0</v>
      </c>
      <c r="H312" s="223">
        <v>0</v>
      </c>
      <c r="I312" s="223">
        <v>0</v>
      </c>
      <c r="J312" s="223">
        <v>0</v>
      </c>
      <c r="K312" s="223">
        <v>0</v>
      </c>
      <c r="L312" s="223">
        <v>0</v>
      </c>
    </row>
    <row r="313" spans="1:12" s="293" customFormat="1" ht="15.75">
      <c r="A313" s="292" t="s">
        <v>1109</v>
      </c>
      <c r="B313" s="223">
        <v>0</v>
      </c>
      <c r="C313" s="223">
        <v>0</v>
      </c>
      <c r="D313" s="223">
        <v>0</v>
      </c>
      <c r="E313" s="223">
        <v>0</v>
      </c>
      <c r="F313" s="223">
        <v>0</v>
      </c>
      <c r="G313" s="223">
        <v>0</v>
      </c>
      <c r="H313" s="223">
        <v>0</v>
      </c>
      <c r="I313" s="223">
        <v>0</v>
      </c>
      <c r="J313" s="223">
        <v>2442117</v>
      </c>
      <c r="K313" s="223">
        <v>0</v>
      </c>
      <c r="L313" s="223">
        <v>7729</v>
      </c>
    </row>
    <row r="314" spans="1:12" s="293" customFormat="1" ht="15.75">
      <c r="A314" s="292" t="s">
        <v>289</v>
      </c>
      <c r="B314" s="223">
        <v>0</v>
      </c>
      <c r="C314" s="223">
        <v>0</v>
      </c>
      <c r="D314" s="223">
        <v>0</v>
      </c>
      <c r="E314" s="223">
        <v>0</v>
      </c>
      <c r="F314" s="223">
        <v>0</v>
      </c>
      <c r="G314" s="223">
        <v>0</v>
      </c>
      <c r="H314" s="223">
        <v>0</v>
      </c>
      <c r="I314" s="223">
        <v>0</v>
      </c>
      <c r="J314" s="223">
        <v>20899944</v>
      </c>
      <c r="K314" s="223">
        <v>0</v>
      </c>
      <c r="L314" s="223">
        <v>58701</v>
      </c>
    </row>
    <row r="315" spans="1:12" s="293" customFormat="1" ht="15.75">
      <c r="A315" s="292" t="s">
        <v>72</v>
      </c>
      <c r="B315" s="223">
        <v>0</v>
      </c>
      <c r="C315" s="223">
        <v>283851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223">
        <v>0</v>
      </c>
      <c r="J315" s="223">
        <v>540</v>
      </c>
      <c r="K315" s="223">
        <v>23355</v>
      </c>
      <c r="L315" s="223">
        <v>836</v>
      </c>
    </row>
    <row r="316" spans="1:12" s="293" customFormat="1" ht="15.75">
      <c r="A316" s="292" t="s">
        <v>74</v>
      </c>
      <c r="B316" s="223">
        <v>0</v>
      </c>
      <c r="C316" s="223">
        <v>506109</v>
      </c>
      <c r="D316" s="223">
        <v>0</v>
      </c>
      <c r="E316" s="223">
        <v>0</v>
      </c>
      <c r="F316" s="223">
        <v>0</v>
      </c>
      <c r="G316" s="223">
        <v>0</v>
      </c>
      <c r="H316" s="223">
        <v>0</v>
      </c>
      <c r="I316" s="223">
        <v>0</v>
      </c>
      <c r="J316" s="223">
        <v>1009</v>
      </c>
      <c r="K316" s="223">
        <v>22860</v>
      </c>
      <c r="L316" s="223">
        <v>1256</v>
      </c>
    </row>
    <row r="317" spans="1:12" s="293" customFormat="1" ht="15.75">
      <c r="A317" s="292" t="s">
        <v>75</v>
      </c>
      <c r="B317" s="223">
        <v>4354059</v>
      </c>
      <c r="C317" s="223">
        <v>0</v>
      </c>
      <c r="D317" s="223">
        <v>0</v>
      </c>
      <c r="E317" s="223">
        <v>0</v>
      </c>
      <c r="F317" s="223">
        <v>0</v>
      </c>
      <c r="G317" s="223">
        <v>0</v>
      </c>
      <c r="H317" s="223">
        <v>0</v>
      </c>
      <c r="I317" s="223">
        <v>0</v>
      </c>
      <c r="J317" s="223">
        <v>2239</v>
      </c>
      <c r="K317" s="223">
        <v>64267</v>
      </c>
      <c r="L317" s="223">
        <v>9740</v>
      </c>
    </row>
    <row r="318" spans="1:12" s="293" customFormat="1" ht="15.75">
      <c r="A318" s="292" t="s">
        <v>76</v>
      </c>
      <c r="B318" s="223">
        <v>637810</v>
      </c>
      <c r="C318" s="223">
        <v>0</v>
      </c>
      <c r="D318" s="223">
        <v>0</v>
      </c>
      <c r="E318" s="223">
        <v>0</v>
      </c>
      <c r="F318" s="223">
        <v>0</v>
      </c>
      <c r="G318" s="223">
        <v>0</v>
      </c>
      <c r="H318" s="223">
        <v>0</v>
      </c>
      <c r="I318" s="223">
        <v>0</v>
      </c>
      <c r="J318" s="223">
        <v>130</v>
      </c>
      <c r="K318" s="223">
        <v>3646</v>
      </c>
      <c r="L318" s="223">
        <v>1391</v>
      </c>
    </row>
    <row r="319" spans="1:12" s="293" customFormat="1" ht="15.75">
      <c r="A319" s="292" t="s">
        <v>77</v>
      </c>
      <c r="B319" s="223">
        <v>456514</v>
      </c>
      <c r="C319" s="223">
        <v>0</v>
      </c>
      <c r="D319" s="223">
        <v>0</v>
      </c>
      <c r="E319" s="223">
        <v>0</v>
      </c>
      <c r="F319" s="223">
        <v>0</v>
      </c>
      <c r="G319" s="223">
        <v>0</v>
      </c>
      <c r="H319" s="223">
        <v>0</v>
      </c>
      <c r="I319" s="223">
        <v>0</v>
      </c>
      <c r="J319" s="223">
        <v>335</v>
      </c>
      <c r="K319" s="223">
        <v>4156</v>
      </c>
      <c r="L319" s="223">
        <v>40</v>
      </c>
    </row>
    <row r="320" spans="1:12" s="293" customFormat="1" ht="15.75">
      <c r="A320" s="292" t="s">
        <v>79</v>
      </c>
      <c r="B320" s="223">
        <v>368104</v>
      </c>
      <c r="C320" s="223">
        <v>0</v>
      </c>
      <c r="D320" s="223">
        <v>0</v>
      </c>
      <c r="E320" s="223">
        <v>0</v>
      </c>
      <c r="F320" s="223">
        <v>0</v>
      </c>
      <c r="G320" s="223">
        <v>0</v>
      </c>
      <c r="H320" s="223">
        <v>0</v>
      </c>
      <c r="I320" s="223">
        <v>0</v>
      </c>
      <c r="J320" s="223">
        <v>17</v>
      </c>
      <c r="K320" s="223">
        <v>72</v>
      </c>
      <c r="L320" s="223">
        <v>260</v>
      </c>
    </row>
    <row r="321" spans="1:12" s="293" customFormat="1" ht="15.75">
      <c r="A321" s="292" t="s">
        <v>81</v>
      </c>
      <c r="B321" s="223">
        <v>543465</v>
      </c>
      <c r="C321" s="223">
        <v>0</v>
      </c>
      <c r="D321" s="223">
        <v>0</v>
      </c>
      <c r="E321" s="223">
        <v>0</v>
      </c>
      <c r="F321" s="223">
        <v>0</v>
      </c>
      <c r="G321" s="223">
        <v>0</v>
      </c>
      <c r="H321" s="223">
        <v>0</v>
      </c>
      <c r="I321" s="223">
        <v>0</v>
      </c>
      <c r="J321" s="223">
        <v>66</v>
      </c>
      <c r="K321" s="223">
        <v>1881</v>
      </c>
      <c r="L321" s="223">
        <v>473</v>
      </c>
    </row>
    <row r="322" spans="1:12" s="293" customFormat="1" ht="15.75">
      <c r="A322" s="292" t="s">
        <v>83</v>
      </c>
      <c r="B322" s="223">
        <v>522014</v>
      </c>
      <c r="C322" s="223">
        <v>0</v>
      </c>
      <c r="D322" s="223">
        <v>0</v>
      </c>
      <c r="E322" s="223">
        <v>0</v>
      </c>
      <c r="F322" s="223">
        <v>0</v>
      </c>
      <c r="G322" s="223">
        <v>0</v>
      </c>
      <c r="H322" s="223">
        <v>0</v>
      </c>
      <c r="I322" s="223">
        <v>0</v>
      </c>
      <c r="J322" s="223">
        <v>94</v>
      </c>
      <c r="K322" s="223">
        <v>9265</v>
      </c>
      <c r="L322" s="223">
        <v>502</v>
      </c>
    </row>
    <row r="323" spans="1:12" s="293" customFormat="1" ht="15.75">
      <c r="A323" s="292" t="s">
        <v>84</v>
      </c>
      <c r="B323" s="223">
        <v>143637</v>
      </c>
      <c r="C323" s="223">
        <v>0</v>
      </c>
      <c r="D323" s="223">
        <v>0</v>
      </c>
      <c r="E323" s="223">
        <v>0</v>
      </c>
      <c r="F323" s="223">
        <v>0</v>
      </c>
      <c r="G323" s="223">
        <v>0</v>
      </c>
      <c r="H323" s="223">
        <v>0</v>
      </c>
      <c r="I323" s="223">
        <v>0</v>
      </c>
      <c r="J323" s="223">
        <v>120</v>
      </c>
      <c r="K323" s="223">
        <v>2538</v>
      </c>
      <c r="L323" s="223">
        <v>166</v>
      </c>
    </row>
    <row r="324" spans="1:12" s="293" customFormat="1" ht="15.75">
      <c r="A324" s="292" t="s">
        <v>85</v>
      </c>
      <c r="B324" s="223">
        <v>662965</v>
      </c>
      <c r="C324" s="223">
        <v>0</v>
      </c>
      <c r="D324" s="223">
        <v>0</v>
      </c>
      <c r="E324" s="223">
        <v>0</v>
      </c>
      <c r="F324" s="223">
        <v>0</v>
      </c>
      <c r="G324" s="223">
        <v>0</v>
      </c>
      <c r="H324" s="223">
        <v>0</v>
      </c>
      <c r="I324" s="223">
        <v>0</v>
      </c>
      <c r="J324" s="223">
        <v>563</v>
      </c>
      <c r="K324" s="223">
        <v>15904</v>
      </c>
      <c r="L324" s="223">
        <v>830</v>
      </c>
    </row>
    <row r="325" spans="1:12" s="293" customFormat="1" ht="15.75">
      <c r="A325" s="292" t="s">
        <v>86</v>
      </c>
      <c r="B325" s="223">
        <v>635989</v>
      </c>
      <c r="C325" s="223">
        <v>0</v>
      </c>
      <c r="D325" s="223">
        <v>0</v>
      </c>
      <c r="E325" s="223">
        <v>0</v>
      </c>
      <c r="F325" s="223">
        <v>0</v>
      </c>
      <c r="G325" s="223">
        <v>0</v>
      </c>
      <c r="H325" s="223">
        <v>0</v>
      </c>
      <c r="I325" s="223">
        <v>0</v>
      </c>
      <c r="J325" s="223">
        <v>405</v>
      </c>
      <c r="K325" s="223">
        <v>11734</v>
      </c>
      <c r="L325" s="223">
        <v>794</v>
      </c>
    </row>
    <row r="326" spans="1:12" s="293" customFormat="1" ht="15.75">
      <c r="A326" s="292" t="s">
        <v>87</v>
      </c>
      <c r="B326" s="223">
        <v>749950</v>
      </c>
      <c r="C326" s="223">
        <v>0</v>
      </c>
      <c r="D326" s="223">
        <v>0</v>
      </c>
      <c r="E326" s="223">
        <v>0</v>
      </c>
      <c r="F326" s="223">
        <v>0</v>
      </c>
      <c r="G326" s="223">
        <v>0</v>
      </c>
      <c r="H326" s="223">
        <v>0</v>
      </c>
      <c r="I326" s="223">
        <v>0</v>
      </c>
      <c r="J326" s="223">
        <v>602</v>
      </c>
      <c r="K326" s="223">
        <v>17419</v>
      </c>
      <c r="L326" s="223">
        <v>1390</v>
      </c>
    </row>
    <row r="327" spans="1:12" s="293" customFormat="1" ht="15.75">
      <c r="A327" s="292" t="s">
        <v>88</v>
      </c>
      <c r="B327" s="223">
        <v>1538463</v>
      </c>
      <c r="C327" s="223">
        <v>0</v>
      </c>
      <c r="D327" s="223">
        <v>0</v>
      </c>
      <c r="E327" s="223">
        <v>0</v>
      </c>
      <c r="F327" s="223">
        <v>0</v>
      </c>
      <c r="G327" s="223">
        <v>0</v>
      </c>
      <c r="H327" s="223">
        <v>0</v>
      </c>
      <c r="I327" s="223">
        <v>0</v>
      </c>
      <c r="J327" s="223">
        <v>1364</v>
      </c>
      <c r="K327" s="223">
        <v>61330</v>
      </c>
      <c r="L327" s="223">
        <v>2309</v>
      </c>
    </row>
    <row r="328" spans="1:12" s="293" customFormat="1" ht="15.75">
      <c r="A328" s="292" t="s">
        <v>89</v>
      </c>
      <c r="B328" s="223">
        <v>0</v>
      </c>
      <c r="C328" s="223">
        <v>574574</v>
      </c>
      <c r="D328" s="223">
        <v>0</v>
      </c>
      <c r="E328" s="223">
        <v>0</v>
      </c>
      <c r="F328" s="223">
        <v>0</v>
      </c>
      <c r="G328" s="223">
        <v>0</v>
      </c>
      <c r="H328" s="223">
        <v>0</v>
      </c>
      <c r="I328" s="223">
        <v>0</v>
      </c>
      <c r="J328" s="223">
        <v>1761</v>
      </c>
      <c r="K328" s="223">
        <v>28116</v>
      </c>
      <c r="L328" s="223">
        <v>2402</v>
      </c>
    </row>
    <row r="329" spans="1:12" s="293" customFormat="1" ht="15.75">
      <c r="A329" s="292" t="s">
        <v>90</v>
      </c>
      <c r="B329" s="223">
        <v>0</v>
      </c>
      <c r="C329" s="223">
        <v>228883</v>
      </c>
      <c r="D329" s="223">
        <v>0</v>
      </c>
      <c r="E329" s="223">
        <v>0</v>
      </c>
      <c r="F329" s="223">
        <v>0</v>
      </c>
      <c r="G329" s="223">
        <v>0</v>
      </c>
      <c r="H329" s="223">
        <v>0</v>
      </c>
      <c r="I329" s="223">
        <v>0</v>
      </c>
      <c r="J329" s="223">
        <v>883</v>
      </c>
      <c r="K329" s="223">
        <v>6997</v>
      </c>
      <c r="L329" s="223">
        <v>486</v>
      </c>
    </row>
    <row r="330" spans="1:12" s="293" customFormat="1" ht="15.75">
      <c r="A330" s="292" t="s">
        <v>91</v>
      </c>
      <c r="B330" s="223">
        <v>0</v>
      </c>
      <c r="C330" s="223">
        <v>497015</v>
      </c>
      <c r="D330" s="223">
        <v>0</v>
      </c>
      <c r="E330" s="223">
        <v>0</v>
      </c>
      <c r="F330" s="223">
        <v>0</v>
      </c>
      <c r="G330" s="223">
        <v>0</v>
      </c>
      <c r="H330" s="223">
        <v>0</v>
      </c>
      <c r="I330" s="223">
        <v>0</v>
      </c>
      <c r="J330" s="223">
        <v>1446</v>
      </c>
      <c r="K330" s="223">
        <v>8783</v>
      </c>
      <c r="L330" s="223">
        <v>3044</v>
      </c>
    </row>
    <row r="331" spans="1:12" s="293" customFormat="1" ht="15.75">
      <c r="A331" s="292" t="s">
        <v>300</v>
      </c>
      <c r="B331" s="223">
        <v>608286</v>
      </c>
      <c r="C331" s="223">
        <v>0</v>
      </c>
      <c r="D331" s="223">
        <v>0</v>
      </c>
      <c r="E331" s="223">
        <v>0</v>
      </c>
      <c r="F331" s="223">
        <v>0</v>
      </c>
      <c r="G331" s="223">
        <v>0</v>
      </c>
      <c r="H331" s="223">
        <v>0</v>
      </c>
      <c r="I331" s="223">
        <v>0</v>
      </c>
      <c r="J331" s="223">
        <v>86</v>
      </c>
      <c r="K331" s="223">
        <v>0</v>
      </c>
      <c r="L331" s="223">
        <v>494</v>
      </c>
    </row>
    <row r="332" spans="1:12" s="293" customFormat="1" ht="15.75">
      <c r="A332" s="292" t="s">
        <v>92</v>
      </c>
      <c r="B332" s="223">
        <v>2000000</v>
      </c>
      <c r="C332" s="223">
        <v>0</v>
      </c>
      <c r="D332" s="223">
        <v>0</v>
      </c>
      <c r="E332" s="223">
        <v>0</v>
      </c>
      <c r="F332" s="223">
        <v>0</v>
      </c>
      <c r="G332" s="223">
        <v>0</v>
      </c>
      <c r="H332" s="223">
        <v>0</v>
      </c>
      <c r="I332" s="223">
        <v>0</v>
      </c>
      <c r="J332" s="223">
        <v>0</v>
      </c>
      <c r="K332" s="223">
        <v>0</v>
      </c>
      <c r="L332" s="223">
        <v>75234</v>
      </c>
    </row>
    <row r="333" spans="1:12" s="293" customFormat="1" ht="15.75">
      <c r="A333" s="292" t="s">
        <v>93</v>
      </c>
      <c r="B333" s="223">
        <v>1300000</v>
      </c>
      <c r="C333" s="223">
        <v>0</v>
      </c>
      <c r="D333" s="223">
        <v>0</v>
      </c>
      <c r="E333" s="223">
        <v>0</v>
      </c>
      <c r="F333" s="223">
        <v>0</v>
      </c>
      <c r="G333" s="223">
        <v>0</v>
      </c>
      <c r="H333" s="223">
        <v>0</v>
      </c>
      <c r="I333" s="223">
        <v>0</v>
      </c>
      <c r="J333" s="223">
        <v>0</v>
      </c>
      <c r="K333" s="223">
        <v>0</v>
      </c>
      <c r="L333" s="223">
        <v>50324</v>
      </c>
    </row>
    <row r="334" spans="1:12" s="293" customFormat="1" ht="15.75">
      <c r="A334" s="292" t="s">
        <v>94</v>
      </c>
      <c r="B334" s="223">
        <v>1200000</v>
      </c>
      <c r="C334" s="223">
        <v>0</v>
      </c>
      <c r="D334" s="223">
        <v>0</v>
      </c>
      <c r="E334" s="223">
        <v>0</v>
      </c>
      <c r="F334" s="223">
        <v>0</v>
      </c>
      <c r="G334" s="223">
        <v>0</v>
      </c>
      <c r="H334" s="223">
        <v>0</v>
      </c>
      <c r="I334" s="223">
        <v>0</v>
      </c>
      <c r="J334" s="223">
        <v>0</v>
      </c>
      <c r="K334" s="223">
        <v>0</v>
      </c>
      <c r="L334" s="223">
        <v>29340</v>
      </c>
    </row>
    <row r="335" spans="1:12" s="293" customFormat="1" ht="15.75">
      <c r="A335" s="292" t="s">
        <v>302</v>
      </c>
      <c r="B335" s="223">
        <v>1600000</v>
      </c>
      <c r="C335" s="223">
        <v>0</v>
      </c>
      <c r="D335" s="223">
        <v>0</v>
      </c>
      <c r="E335" s="223">
        <v>0</v>
      </c>
      <c r="F335" s="223">
        <v>0</v>
      </c>
      <c r="G335" s="223">
        <v>0</v>
      </c>
      <c r="H335" s="223">
        <v>0</v>
      </c>
      <c r="I335" s="223">
        <v>0</v>
      </c>
      <c r="J335" s="223">
        <v>0</v>
      </c>
      <c r="K335" s="223">
        <v>0</v>
      </c>
      <c r="L335" s="223">
        <v>1544</v>
      </c>
    </row>
    <row r="336" spans="1:12" s="293" customFormat="1" ht="15.75">
      <c r="A336" s="292" t="s">
        <v>95</v>
      </c>
      <c r="B336" s="223">
        <v>1475000</v>
      </c>
      <c r="C336" s="223">
        <v>0</v>
      </c>
      <c r="D336" s="223">
        <v>0</v>
      </c>
      <c r="E336" s="223">
        <v>0</v>
      </c>
      <c r="F336" s="223">
        <v>0</v>
      </c>
      <c r="G336" s="223">
        <v>0</v>
      </c>
      <c r="H336" s="223">
        <v>0</v>
      </c>
      <c r="I336" s="223">
        <v>0</v>
      </c>
      <c r="J336" s="223">
        <v>0</v>
      </c>
      <c r="K336" s="223">
        <v>0</v>
      </c>
      <c r="L336" s="223">
        <v>36772</v>
      </c>
    </row>
    <row r="337" spans="1:12" s="293" customFormat="1" ht="15.75">
      <c r="A337" s="292" t="s">
        <v>96</v>
      </c>
      <c r="B337" s="223">
        <v>1060000</v>
      </c>
      <c r="C337" s="223">
        <v>0</v>
      </c>
      <c r="D337" s="223">
        <v>0</v>
      </c>
      <c r="E337" s="223">
        <v>0</v>
      </c>
      <c r="F337" s="223">
        <v>0</v>
      </c>
      <c r="G337" s="223">
        <v>0</v>
      </c>
      <c r="H337" s="223">
        <v>0</v>
      </c>
      <c r="I337" s="223">
        <v>0</v>
      </c>
      <c r="J337" s="223">
        <v>0</v>
      </c>
      <c r="K337" s="223">
        <v>0</v>
      </c>
      <c r="L337" s="223">
        <v>4841</v>
      </c>
    </row>
    <row r="338" spans="1:12" s="293" customFormat="1" ht="15.75">
      <c r="A338" s="292" t="s">
        <v>97</v>
      </c>
      <c r="B338" s="223">
        <v>2075000</v>
      </c>
      <c r="C338" s="223">
        <v>0</v>
      </c>
      <c r="D338" s="223">
        <v>0</v>
      </c>
      <c r="E338" s="223">
        <v>0</v>
      </c>
      <c r="F338" s="223">
        <v>0</v>
      </c>
      <c r="G338" s="223">
        <v>0</v>
      </c>
      <c r="H338" s="223">
        <v>0</v>
      </c>
      <c r="I338" s="223">
        <v>0</v>
      </c>
      <c r="J338" s="223">
        <v>0</v>
      </c>
      <c r="K338" s="223">
        <v>0</v>
      </c>
      <c r="L338" s="223">
        <v>62849</v>
      </c>
    </row>
    <row r="339" spans="1:12" s="293" customFormat="1" ht="15.75">
      <c r="A339" s="292" t="s">
        <v>98</v>
      </c>
      <c r="B339" s="223">
        <v>1250000</v>
      </c>
      <c r="C339" s="223">
        <v>0</v>
      </c>
      <c r="D339" s="223">
        <v>0</v>
      </c>
      <c r="E339" s="223">
        <v>0</v>
      </c>
      <c r="F339" s="223">
        <v>0</v>
      </c>
      <c r="G339" s="223">
        <v>0</v>
      </c>
      <c r="H339" s="223">
        <v>0</v>
      </c>
      <c r="I339" s="223">
        <v>0</v>
      </c>
      <c r="J339" s="223">
        <v>0</v>
      </c>
      <c r="K339" s="223">
        <v>0</v>
      </c>
      <c r="L339" s="223">
        <v>23766</v>
      </c>
    </row>
    <row r="340" spans="1:12" s="293" customFormat="1" ht="15.75">
      <c r="A340" s="292" t="s">
        <v>99</v>
      </c>
      <c r="B340" s="223">
        <v>1250000</v>
      </c>
      <c r="C340" s="223">
        <v>0</v>
      </c>
      <c r="D340" s="223">
        <v>0</v>
      </c>
      <c r="E340" s="223">
        <v>0</v>
      </c>
      <c r="F340" s="223">
        <v>0</v>
      </c>
      <c r="G340" s="223">
        <v>0</v>
      </c>
      <c r="H340" s="223">
        <v>0</v>
      </c>
      <c r="I340" s="223">
        <v>0</v>
      </c>
      <c r="J340" s="223">
        <v>0</v>
      </c>
      <c r="K340" s="223">
        <v>0</v>
      </c>
      <c r="L340" s="223">
        <v>37733</v>
      </c>
    </row>
    <row r="341" spans="1:12" s="293" customFormat="1" ht="15.75">
      <c r="A341" s="292" t="s">
        <v>100</v>
      </c>
      <c r="B341" s="223">
        <v>1275000</v>
      </c>
      <c r="C341" s="223">
        <v>0</v>
      </c>
      <c r="D341" s="223">
        <v>0</v>
      </c>
      <c r="E341" s="223">
        <v>0</v>
      </c>
      <c r="F341" s="223">
        <v>0</v>
      </c>
      <c r="G341" s="223">
        <v>0</v>
      </c>
      <c r="H341" s="223">
        <v>0</v>
      </c>
      <c r="I341" s="223">
        <v>0</v>
      </c>
      <c r="J341" s="223">
        <v>0</v>
      </c>
      <c r="K341" s="223">
        <v>0</v>
      </c>
      <c r="L341" s="223">
        <v>30326</v>
      </c>
    </row>
    <row r="342" spans="1:12" s="293" customFormat="1" ht="15.75">
      <c r="A342" s="292" t="s">
        <v>101</v>
      </c>
      <c r="B342" s="223">
        <v>0</v>
      </c>
      <c r="C342" s="223">
        <v>52272</v>
      </c>
      <c r="D342" s="223">
        <v>0</v>
      </c>
      <c r="E342" s="223">
        <v>0</v>
      </c>
      <c r="F342" s="223">
        <v>0</v>
      </c>
      <c r="G342" s="223">
        <v>0</v>
      </c>
      <c r="H342" s="223">
        <v>0</v>
      </c>
      <c r="I342" s="223">
        <v>0</v>
      </c>
      <c r="J342" s="223">
        <v>64</v>
      </c>
      <c r="K342" s="223">
        <v>1165</v>
      </c>
      <c r="L342" s="223">
        <v>604</v>
      </c>
    </row>
    <row r="343" spans="1:12" s="293" customFormat="1" ht="15.75">
      <c r="A343" s="292" t="s">
        <v>102</v>
      </c>
      <c r="B343" s="223">
        <v>0</v>
      </c>
      <c r="C343" s="223">
        <v>114481</v>
      </c>
      <c r="D343" s="223">
        <v>0</v>
      </c>
      <c r="E343" s="223">
        <v>0</v>
      </c>
      <c r="F343" s="223">
        <v>0</v>
      </c>
      <c r="G343" s="223">
        <v>0</v>
      </c>
      <c r="H343" s="223">
        <v>0</v>
      </c>
      <c r="I343" s="223">
        <v>0</v>
      </c>
      <c r="J343" s="223">
        <v>240</v>
      </c>
      <c r="K343" s="223">
        <v>2090</v>
      </c>
      <c r="L343" s="223">
        <v>1223</v>
      </c>
    </row>
    <row r="344" spans="1:12" s="293" customFormat="1" ht="15.75">
      <c r="A344" s="292" t="s">
        <v>103</v>
      </c>
      <c r="B344" s="223">
        <v>0</v>
      </c>
      <c r="C344" s="223">
        <v>278356</v>
      </c>
      <c r="D344" s="223">
        <v>0</v>
      </c>
      <c r="E344" s="223">
        <v>0</v>
      </c>
      <c r="F344" s="223">
        <v>0</v>
      </c>
      <c r="G344" s="223">
        <v>0</v>
      </c>
      <c r="H344" s="223">
        <v>0</v>
      </c>
      <c r="I344" s="223">
        <v>0</v>
      </c>
      <c r="J344" s="223">
        <v>138</v>
      </c>
      <c r="K344" s="223">
        <v>3209</v>
      </c>
      <c r="L344" s="223">
        <v>1</v>
      </c>
    </row>
    <row r="345" spans="1:12" s="293" customFormat="1" ht="15.75">
      <c r="A345" s="292" t="s">
        <v>104</v>
      </c>
      <c r="B345" s="223">
        <v>0</v>
      </c>
      <c r="C345" s="223">
        <v>150174</v>
      </c>
      <c r="D345" s="223">
        <v>0</v>
      </c>
      <c r="E345" s="223">
        <v>0</v>
      </c>
      <c r="F345" s="223">
        <v>0</v>
      </c>
      <c r="G345" s="223">
        <v>0</v>
      </c>
      <c r="H345" s="223">
        <v>0</v>
      </c>
      <c r="I345" s="223">
        <v>0</v>
      </c>
      <c r="J345" s="223">
        <v>403</v>
      </c>
      <c r="K345" s="223">
        <v>4951</v>
      </c>
      <c r="L345" s="223">
        <v>74</v>
      </c>
    </row>
    <row r="346" spans="1:12" s="293" customFormat="1" ht="15.75">
      <c r="A346" s="292" t="s">
        <v>105</v>
      </c>
      <c r="B346" s="223">
        <v>0</v>
      </c>
      <c r="C346" s="223">
        <v>281786</v>
      </c>
      <c r="D346" s="223">
        <v>0</v>
      </c>
      <c r="E346" s="223">
        <v>0</v>
      </c>
      <c r="F346" s="223">
        <v>0</v>
      </c>
      <c r="G346" s="223">
        <v>0</v>
      </c>
      <c r="H346" s="223">
        <v>0</v>
      </c>
      <c r="I346" s="223">
        <v>0</v>
      </c>
      <c r="J346" s="223">
        <v>900</v>
      </c>
      <c r="K346" s="223">
        <v>9340</v>
      </c>
      <c r="L346" s="223">
        <v>131</v>
      </c>
    </row>
    <row r="347" spans="1:12" s="293" customFormat="1" ht="15.75">
      <c r="A347" s="292" t="s">
        <v>106</v>
      </c>
      <c r="B347" s="223">
        <v>0</v>
      </c>
      <c r="C347" s="223">
        <v>104734</v>
      </c>
      <c r="D347" s="223">
        <v>0</v>
      </c>
      <c r="E347" s="223">
        <v>0</v>
      </c>
      <c r="F347" s="223">
        <v>0</v>
      </c>
      <c r="G347" s="223">
        <v>0</v>
      </c>
      <c r="H347" s="223">
        <v>0</v>
      </c>
      <c r="I347" s="223">
        <v>0</v>
      </c>
      <c r="J347" s="223">
        <v>368</v>
      </c>
      <c r="K347" s="223">
        <v>8754</v>
      </c>
      <c r="L347" s="223">
        <v>5</v>
      </c>
    </row>
    <row r="348" spans="1:12" s="293" customFormat="1" ht="15.75">
      <c r="A348" s="292" t="s">
        <v>107</v>
      </c>
      <c r="B348" s="223">
        <v>0</v>
      </c>
      <c r="C348" s="223">
        <v>535181</v>
      </c>
      <c r="D348" s="223">
        <v>0</v>
      </c>
      <c r="E348" s="223">
        <v>0</v>
      </c>
      <c r="F348" s="223">
        <v>0</v>
      </c>
      <c r="G348" s="223">
        <v>0</v>
      </c>
      <c r="H348" s="223">
        <v>0</v>
      </c>
      <c r="I348" s="223">
        <v>0</v>
      </c>
      <c r="J348" s="223">
        <v>1316</v>
      </c>
      <c r="K348" s="223">
        <v>6402</v>
      </c>
      <c r="L348" s="223">
        <v>431</v>
      </c>
    </row>
    <row r="349" spans="1:12" s="293" customFormat="1" ht="15.75">
      <c r="A349" s="292" t="s">
        <v>108</v>
      </c>
      <c r="B349" s="223">
        <v>1290679</v>
      </c>
      <c r="C349" s="223">
        <v>0</v>
      </c>
      <c r="D349" s="223">
        <v>0</v>
      </c>
      <c r="E349" s="223">
        <v>0</v>
      </c>
      <c r="F349" s="223">
        <v>0</v>
      </c>
      <c r="G349" s="223">
        <v>0</v>
      </c>
      <c r="H349" s="223">
        <v>0</v>
      </c>
      <c r="I349" s="223">
        <v>0</v>
      </c>
      <c r="J349" s="223">
        <v>511</v>
      </c>
      <c r="K349" s="223">
        <v>28934</v>
      </c>
      <c r="L349" s="223">
        <v>1054</v>
      </c>
    </row>
    <row r="350" spans="1:12" s="293" customFormat="1" ht="15.75">
      <c r="A350" s="292" t="s">
        <v>109</v>
      </c>
      <c r="B350" s="223">
        <v>0</v>
      </c>
      <c r="C350" s="223">
        <v>421369</v>
      </c>
      <c r="D350" s="223">
        <v>0</v>
      </c>
      <c r="E350" s="223">
        <v>0</v>
      </c>
      <c r="F350" s="223">
        <v>0</v>
      </c>
      <c r="G350" s="223">
        <v>0</v>
      </c>
      <c r="H350" s="223">
        <v>0</v>
      </c>
      <c r="I350" s="223">
        <v>0</v>
      </c>
      <c r="J350" s="223">
        <v>950</v>
      </c>
      <c r="K350" s="223">
        <v>41299</v>
      </c>
      <c r="L350" s="223">
        <v>1056</v>
      </c>
    </row>
    <row r="351" spans="1:12" s="293" customFormat="1" ht="15.75">
      <c r="A351" s="292" t="s">
        <v>110</v>
      </c>
      <c r="B351" s="223">
        <v>0</v>
      </c>
      <c r="C351" s="223">
        <v>1325145</v>
      </c>
      <c r="D351" s="223">
        <v>0</v>
      </c>
      <c r="E351" s="223">
        <v>0</v>
      </c>
      <c r="F351" s="223">
        <v>0</v>
      </c>
      <c r="G351" s="223">
        <v>0</v>
      </c>
      <c r="H351" s="223">
        <v>0</v>
      </c>
      <c r="I351" s="223">
        <v>0</v>
      </c>
      <c r="J351" s="223">
        <v>12982</v>
      </c>
      <c r="K351" s="223">
        <v>21078</v>
      </c>
      <c r="L351" s="223">
        <v>4683</v>
      </c>
    </row>
    <row r="352" spans="1:12" s="293" customFormat="1" ht="15.75">
      <c r="A352" s="292" t="s">
        <v>111</v>
      </c>
      <c r="B352" s="223">
        <v>0</v>
      </c>
      <c r="C352" s="223">
        <v>1288115</v>
      </c>
      <c r="D352" s="223">
        <v>0</v>
      </c>
      <c r="E352" s="223">
        <v>0</v>
      </c>
      <c r="F352" s="223">
        <v>0</v>
      </c>
      <c r="G352" s="223">
        <v>0</v>
      </c>
      <c r="H352" s="223">
        <v>0</v>
      </c>
      <c r="I352" s="223">
        <v>0</v>
      </c>
      <c r="J352" s="223">
        <v>3551</v>
      </c>
      <c r="K352" s="223">
        <v>24619</v>
      </c>
      <c r="L352" s="223">
        <v>5049</v>
      </c>
    </row>
    <row r="353" spans="1:12" s="293" customFormat="1" ht="15.75">
      <c r="A353" s="292" t="s">
        <v>112</v>
      </c>
      <c r="B353" s="223">
        <v>0</v>
      </c>
      <c r="C353" s="223">
        <v>0</v>
      </c>
      <c r="D353" s="223">
        <v>0</v>
      </c>
      <c r="E353" s="223">
        <v>0</v>
      </c>
      <c r="F353" s="223">
        <v>375028</v>
      </c>
      <c r="G353" s="223">
        <v>0</v>
      </c>
      <c r="H353" s="223">
        <v>0</v>
      </c>
      <c r="I353" s="223">
        <v>0</v>
      </c>
      <c r="J353" s="223">
        <v>2211</v>
      </c>
      <c r="K353" s="223">
        <v>8955</v>
      </c>
      <c r="L353" s="223">
        <v>1113</v>
      </c>
    </row>
    <row r="354" spans="1:12" s="293" customFormat="1" ht="15.75">
      <c r="A354" s="292" t="s">
        <v>113</v>
      </c>
      <c r="B354" s="223">
        <v>0</v>
      </c>
      <c r="C354" s="223">
        <v>567470</v>
      </c>
      <c r="D354" s="223">
        <v>0</v>
      </c>
      <c r="E354" s="223">
        <v>0</v>
      </c>
      <c r="F354" s="223">
        <v>0</v>
      </c>
      <c r="G354" s="223">
        <v>0</v>
      </c>
      <c r="H354" s="223">
        <v>0</v>
      </c>
      <c r="I354" s="223">
        <v>0</v>
      </c>
      <c r="J354" s="223">
        <v>1148</v>
      </c>
      <c r="K354" s="223">
        <v>41661</v>
      </c>
      <c r="L354" s="223">
        <v>1325</v>
      </c>
    </row>
    <row r="355" spans="1:12" s="293" customFormat="1" ht="15.75">
      <c r="A355" s="292" t="s">
        <v>114</v>
      </c>
      <c r="B355" s="223">
        <v>0</v>
      </c>
      <c r="C355" s="223">
        <v>445268</v>
      </c>
      <c r="D355" s="223">
        <v>0</v>
      </c>
      <c r="E355" s="223">
        <v>0</v>
      </c>
      <c r="F355" s="223">
        <v>0</v>
      </c>
      <c r="G355" s="223">
        <v>0</v>
      </c>
      <c r="H355" s="223">
        <v>0</v>
      </c>
      <c r="I355" s="223">
        <v>0</v>
      </c>
      <c r="J355" s="223">
        <v>1521</v>
      </c>
      <c r="K355" s="223">
        <v>25274</v>
      </c>
      <c r="L355" s="223">
        <v>1628</v>
      </c>
    </row>
    <row r="356" spans="1:12" s="293" customFormat="1" ht="15.75">
      <c r="A356" s="292" t="s">
        <v>115</v>
      </c>
      <c r="B356" s="223">
        <v>0</v>
      </c>
      <c r="C356" s="223">
        <v>549676</v>
      </c>
      <c r="D356" s="223">
        <v>0</v>
      </c>
      <c r="E356" s="223">
        <v>0</v>
      </c>
      <c r="F356" s="223">
        <v>0</v>
      </c>
      <c r="G356" s="223">
        <v>0</v>
      </c>
      <c r="H356" s="223">
        <v>0</v>
      </c>
      <c r="I356" s="223">
        <v>0</v>
      </c>
      <c r="J356" s="223">
        <v>4730</v>
      </c>
      <c r="K356" s="223">
        <v>8981</v>
      </c>
      <c r="L356" s="223">
        <v>0</v>
      </c>
    </row>
    <row r="357" spans="1:12" s="293" customFormat="1" ht="15.75">
      <c r="A357" s="292" t="s">
        <v>361</v>
      </c>
      <c r="B357" s="223">
        <v>333689</v>
      </c>
      <c r="C357" s="223">
        <v>0</v>
      </c>
      <c r="D357" s="223">
        <v>0</v>
      </c>
      <c r="E357" s="223">
        <v>0</v>
      </c>
      <c r="F357" s="223">
        <v>0</v>
      </c>
      <c r="G357" s="223">
        <v>0</v>
      </c>
      <c r="H357" s="223">
        <v>0</v>
      </c>
      <c r="I357" s="223">
        <v>0</v>
      </c>
      <c r="J357" s="223">
        <v>215</v>
      </c>
      <c r="K357" s="223">
        <v>2374</v>
      </c>
      <c r="L357" s="223">
        <v>0</v>
      </c>
    </row>
    <row r="358" spans="1:12" s="293" customFormat="1" ht="15.75">
      <c r="A358" s="292" t="s">
        <v>362</v>
      </c>
      <c r="B358" s="223">
        <v>372242</v>
      </c>
      <c r="C358" s="223">
        <v>0</v>
      </c>
      <c r="D358" s="223">
        <v>0</v>
      </c>
      <c r="E358" s="223">
        <v>0</v>
      </c>
      <c r="F358" s="223">
        <v>0</v>
      </c>
      <c r="G358" s="223">
        <v>0</v>
      </c>
      <c r="H358" s="223">
        <v>0</v>
      </c>
      <c r="I358" s="223">
        <v>0</v>
      </c>
      <c r="J358" s="223">
        <v>556</v>
      </c>
      <c r="K358" s="223">
        <v>26422</v>
      </c>
      <c r="L358" s="223">
        <v>0</v>
      </c>
    </row>
    <row r="359" spans="1:12" s="293" customFormat="1" ht="15.75">
      <c r="A359" s="292" t="s">
        <v>116</v>
      </c>
      <c r="B359" s="223">
        <v>469664</v>
      </c>
      <c r="C359" s="223">
        <v>0</v>
      </c>
      <c r="D359" s="223">
        <v>0</v>
      </c>
      <c r="E359" s="223">
        <v>0</v>
      </c>
      <c r="F359" s="223">
        <v>0</v>
      </c>
      <c r="G359" s="223">
        <v>0</v>
      </c>
      <c r="H359" s="223">
        <v>0</v>
      </c>
      <c r="I359" s="223">
        <v>0</v>
      </c>
      <c r="J359" s="223">
        <v>621</v>
      </c>
      <c r="K359" s="223">
        <v>28784</v>
      </c>
      <c r="L359" s="223">
        <v>0</v>
      </c>
    </row>
    <row r="360" spans="1:12" s="293" customFormat="1" ht="15.75">
      <c r="A360" s="292" t="s">
        <v>117</v>
      </c>
      <c r="B360" s="223">
        <v>0</v>
      </c>
      <c r="C360" s="223">
        <v>0</v>
      </c>
      <c r="D360" s="223">
        <v>0</v>
      </c>
      <c r="E360" s="223">
        <v>0</v>
      </c>
      <c r="F360" s="223">
        <v>0</v>
      </c>
      <c r="G360" s="223">
        <v>0</v>
      </c>
      <c r="H360" s="223">
        <v>0</v>
      </c>
      <c r="I360" s="223">
        <v>0</v>
      </c>
      <c r="J360" s="223">
        <v>292456</v>
      </c>
      <c r="K360" s="223">
        <v>0</v>
      </c>
      <c r="L360" s="223">
        <v>0</v>
      </c>
    </row>
    <row r="361" spans="1:12" s="293" customFormat="1" ht="15.75">
      <c r="A361" s="292" t="s">
        <v>119</v>
      </c>
      <c r="B361" s="223">
        <v>0</v>
      </c>
      <c r="C361" s="223">
        <v>354097</v>
      </c>
      <c r="D361" s="223">
        <v>0</v>
      </c>
      <c r="E361" s="223">
        <v>0</v>
      </c>
      <c r="F361" s="223">
        <v>0</v>
      </c>
      <c r="G361" s="223">
        <v>0</v>
      </c>
      <c r="H361" s="223">
        <v>0</v>
      </c>
      <c r="I361" s="223">
        <v>0</v>
      </c>
      <c r="J361" s="223">
        <v>1470</v>
      </c>
      <c r="K361" s="223">
        <v>15952</v>
      </c>
      <c r="L361" s="223">
        <v>98</v>
      </c>
    </row>
    <row r="362" spans="1:12" s="293" customFormat="1" ht="15.75">
      <c r="A362" s="292" t="s">
        <v>120</v>
      </c>
      <c r="B362" s="223">
        <v>0</v>
      </c>
      <c r="C362" s="223">
        <v>1001193</v>
      </c>
      <c r="D362" s="223">
        <v>0</v>
      </c>
      <c r="E362" s="223">
        <v>0</v>
      </c>
      <c r="F362" s="223">
        <v>0</v>
      </c>
      <c r="G362" s="223">
        <v>0</v>
      </c>
      <c r="H362" s="223">
        <v>0</v>
      </c>
      <c r="I362" s="223">
        <v>0</v>
      </c>
      <c r="J362" s="223">
        <v>2664</v>
      </c>
      <c r="K362" s="223">
        <v>14598</v>
      </c>
      <c r="L362" s="223">
        <v>661</v>
      </c>
    </row>
    <row r="363" spans="1:12" s="293" customFormat="1" ht="15.75">
      <c r="A363" s="292" t="s">
        <v>121</v>
      </c>
      <c r="B363" s="223">
        <v>0</v>
      </c>
      <c r="C363" s="223">
        <v>501528</v>
      </c>
      <c r="D363" s="223">
        <v>0</v>
      </c>
      <c r="E363" s="223">
        <v>0</v>
      </c>
      <c r="F363" s="223">
        <v>0</v>
      </c>
      <c r="G363" s="223">
        <v>0</v>
      </c>
      <c r="H363" s="223">
        <v>0</v>
      </c>
      <c r="I363" s="223">
        <v>0</v>
      </c>
      <c r="J363" s="223">
        <v>3188</v>
      </c>
      <c r="K363" s="223">
        <v>13556</v>
      </c>
      <c r="L363" s="223">
        <v>300</v>
      </c>
    </row>
    <row r="364" spans="1:12" s="293" customFormat="1" ht="15.75">
      <c r="A364" s="292" t="s">
        <v>122</v>
      </c>
      <c r="B364" s="223">
        <v>1014868</v>
      </c>
      <c r="C364" s="223">
        <v>0</v>
      </c>
      <c r="D364" s="223">
        <v>0</v>
      </c>
      <c r="E364" s="223">
        <v>0</v>
      </c>
      <c r="F364" s="223">
        <v>0</v>
      </c>
      <c r="G364" s="223">
        <v>0</v>
      </c>
      <c r="H364" s="223">
        <v>0</v>
      </c>
      <c r="I364" s="223">
        <v>0</v>
      </c>
      <c r="J364" s="223">
        <v>609</v>
      </c>
      <c r="K364" s="223">
        <v>15813</v>
      </c>
      <c r="L364" s="223">
        <v>55</v>
      </c>
    </row>
    <row r="365" spans="1:12" s="293" customFormat="1" ht="15.75">
      <c r="A365" s="292" t="s">
        <v>123</v>
      </c>
      <c r="B365" s="223">
        <v>1129926</v>
      </c>
      <c r="C365" s="223">
        <v>0</v>
      </c>
      <c r="D365" s="223">
        <v>0</v>
      </c>
      <c r="E365" s="223">
        <v>0</v>
      </c>
      <c r="F365" s="223">
        <v>0</v>
      </c>
      <c r="G365" s="223">
        <v>0</v>
      </c>
      <c r="H365" s="223">
        <v>0</v>
      </c>
      <c r="I365" s="223">
        <v>0</v>
      </c>
      <c r="J365" s="223">
        <v>803</v>
      </c>
      <c r="K365" s="223">
        <v>16494</v>
      </c>
      <c r="L365" s="223">
        <v>121</v>
      </c>
    </row>
    <row r="366" spans="1:12" s="293" customFormat="1" ht="15.75">
      <c r="A366" s="292" t="s">
        <v>124</v>
      </c>
      <c r="B366" s="223">
        <v>0</v>
      </c>
      <c r="C366" s="223">
        <v>78136</v>
      </c>
      <c r="D366" s="223">
        <v>0</v>
      </c>
      <c r="E366" s="223">
        <v>0</v>
      </c>
      <c r="F366" s="223">
        <v>0</v>
      </c>
      <c r="G366" s="223">
        <v>0</v>
      </c>
      <c r="H366" s="223">
        <v>0</v>
      </c>
      <c r="I366" s="223">
        <v>0</v>
      </c>
      <c r="J366" s="223">
        <v>131</v>
      </c>
      <c r="K366" s="223">
        <v>3277</v>
      </c>
      <c r="L366" s="223">
        <v>90</v>
      </c>
    </row>
    <row r="367" spans="1:12" s="293" customFormat="1" ht="15.75">
      <c r="A367" s="292" t="s">
        <v>126</v>
      </c>
      <c r="B367" s="223">
        <v>257930</v>
      </c>
      <c r="C367" s="223">
        <v>0</v>
      </c>
      <c r="D367" s="223">
        <v>0</v>
      </c>
      <c r="E367" s="223">
        <v>0</v>
      </c>
      <c r="F367" s="223">
        <v>0</v>
      </c>
      <c r="G367" s="223">
        <v>0</v>
      </c>
      <c r="H367" s="223">
        <v>0</v>
      </c>
      <c r="I367" s="223">
        <v>0</v>
      </c>
      <c r="J367" s="223">
        <v>226</v>
      </c>
      <c r="K367" s="223">
        <v>3757</v>
      </c>
      <c r="L367" s="223">
        <v>287</v>
      </c>
    </row>
    <row r="368" spans="1:12" s="293" customFormat="1" ht="15.75">
      <c r="A368" s="292" t="s">
        <v>127</v>
      </c>
      <c r="B368" s="223">
        <v>386867</v>
      </c>
      <c r="C368" s="223">
        <v>0</v>
      </c>
      <c r="D368" s="223">
        <v>0</v>
      </c>
      <c r="E368" s="223">
        <v>0</v>
      </c>
      <c r="F368" s="223">
        <v>0</v>
      </c>
      <c r="G368" s="223">
        <v>0</v>
      </c>
      <c r="H368" s="223">
        <v>0</v>
      </c>
      <c r="I368" s="223">
        <v>0</v>
      </c>
      <c r="J368" s="223">
        <v>125</v>
      </c>
      <c r="K368" s="223">
        <v>7627</v>
      </c>
      <c r="L368" s="223">
        <v>358</v>
      </c>
    </row>
    <row r="369" spans="1:12" s="293" customFormat="1" ht="15.75">
      <c r="A369" s="292" t="s">
        <v>128</v>
      </c>
      <c r="B369" s="223">
        <v>1655000</v>
      </c>
      <c r="C369" s="223">
        <v>0</v>
      </c>
      <c r="D369" s="223">
        <v>0</v>
      </c>
      <c r="E369" s="223">
        <v>0</v>
      </c>
      <c r="F369" s="223">
        <v>0</v>
      </c>
      <c r="G369" s="223">
        <v>0</v>
      </c>
      <c r="H369" s="223">
        <v>0</v>
      </c>
      <c r="I369" s="223">
        <v>0</v>
      </c>
      <c r="J369" s="223">
        <v>0</v>
      </c>
      <c r="K369" s="223">
        <v>0</v>
      </c>
      <c r="L369" s="223">
        <v>4680</v>
      </c>
    </row>
    <row r="370" spans="1:12" s="293" customFormat="1" ht="15.75">
      <c r="A370" s="292" t="s">
        <v>1111</v>
      </c>
      <c r="B370" s="223">
        <v>0</v>
      </c>
      <c r="C370" s="223">
        <v>690212</v>
      </c>
      <c r="D370" s="223">
        <v>0</v>
      </c>
      <c r="E370" s="223">
        <v>0</v>
      </c>
      <c r="F370" s="223">
        <v>0</v>
      </c>
      <c r="G370" s="223">
        <v>0</v>
      </c>
      <c r="H370" s="223">
        <v>0</v>
      </c>
      <c r="I370" s="223">
        <v>0</v>
      </c>
      <c r="J370" s="223">
        <v>0</v>
      </c>
      <c r="K370" s="223">
        <v>0</v>
      </c>
      <c r="L370" s="223">
        <v>673</v>
      </c>
    </row>
    <row r="371" spans="1:12" s="293" customFormat="1" ht="15.75">
      <c r="A371" s="292" t="s">
        <v>1113</v>
      </c>
      <c r="B371" s="223">
        <v>0</v>
      </c>
      <c r="C371" s="223">
        <v>922235</v>
      </c>
      <c r="D371" s="223">
        <v>0</v>
      </c>
      <c r="E371" s="223">
        <v>0</v>
      </c>
      <c r="F371" s="223">
        <v>0</v>
      </c>
      <c r="G371" s="223">
        <v>0</v>
      </c>
      <c r="H371" s="223">
        <v>0</v>
      </c>
      <c r="I371" s="223">
        <v>0</v>
      </c>
      <c r="J371" s="223">
        <v>0</v>
      </c>
      <c r="K371" s="223">
        <v>0</v>
      </c>
      <c r="L371" s="223">
        <v>1550</v>
      </c>
    </row>
    <row r="372" spans="1:12" s="293" customFormat="1" ht="15.75">
      <c r="A372" s="292" t="s">
        <v>290</v>
      </c>
      <c r="B372" s="223">
        <v>0</v>
      </c>
      <c r="C372" s="223">
        <v>1085875</v>
      </c>
      <c r="D372" s="223">
        <v>0</v>
      </c>
      <c r="E372" s="223">
        <v>0</v>
      </c>
      <c r="F372" s="223">
        <v>0</v>
      </c>
      <c r="G372" s="223">
        <v>0</v>
      </c>
      <c r="H372" s="223">
        <v>0</v>
      </c>
      <c r="I372" s="223">
        <v>0</v>
      </c>
      <c r="J372" s="223">
        <v>0</v>
      </c>
      <c r="K372" s="223">
        <v>0</v>
      </c>
      <c r="L372" s="223">
        <v>1602</v>
      </c>
    </row>
    <row r="373" spans="1:12" s="293" customFormat="1" ht="15.75">
      <c r="A373" s="292" t="s">
        <v>220</v>
      </c>
      <c r="B373" s="223">
        <v>0</v>
      </c>
      <c r="C373" s="223">
        <v>0</v>
      </c>
      <c r="D373" s="223">
        <v>0</v>
      </c>
      <c r="E373" s="223">
        <v>0</v>
      </c>
      <c r="F373" s="223">
        <v>493947</v>
      </c>
      <c r="G373" s="223">
        <v>0</v>
      </c>
      <c r="H373" s="223">
        <v>0</v>
      </c>
      <c r="I373" s="223">
        <v>0</v>
      </c>
      <c r="J373" s="223">
        <v>0</v>
      </c>
      <c r="K373" s="223">
        <v>6253</v>
      </c>
      <c r="L373" s="223">
        <v>2299</v>
      </c>
    </row>
    <row r="374" spans="1:12" s="293" customFormat="1" ht="15.75">
      <c r="A374" s="292" t="s">
        <v>306</v>
      </c>
      <c r="B374" s="223">
        <v>0</v>
      </c>
      <c r="C374" s="223">
        <v>0</v>
      </c>
      <c r="D374" s="223">
        <v>0</v>
      </c>
      <c r="E374" s="223">
        <v>0</v>
      </c>
      <c r="F374" s="223">
        <v>573079</v>
      </c>
      <c r="G374" s="223">
        <v>0</v>
      </c>
      <c r="H374" s="223">
        <v>0</v>
      </c>
      <c r="I374" s="223">
        <v>0</v>
      </c>
      <c r="J374" s="223">
        <v>0</v>
      </c>
      <c r="K374" s="223">
        <v>-2</v>
      </c>
      <c r="L374" s="223">
        <v>250</v>
      </c>
    </row>
    <row r="375" spans="1:12" s="293" customFormat="1" ht="15.75">
      <c r="A375" s="292" t="s">
        <v>221</v>
      </c>
      <c r="B375" s="223">
        <v>0</v>
      </c>
      <c r="C375" s="223">
        <v>275344</v>
      </c>
      <c r="D375" s="223">
        <v>0</v>
      </c>
      <c r="E375" s="223">
        <v>0</v>
      </c>
      <c r="F375" s="223">
        <v>0</v>
      </c>
      <c r="G375" s="223">
        <v>0</v>
      </c>
      <c r="H375" s="223">
        <v>0</v>
      </c>
      <c r="I375" s="223">
        <v>0</v>
      </c>
      <c r="J375" s="223">
        <v>0</v>
      </c>
      <c r="K375" s="223">
        <v>9262</v>
      </c>
      <c r="L375" s="223">
        <v>520</v>
      </c>
    </row>
    <row r="376" spans="1:12" s="293" customFormat="1" ht="15.75">
      <c r="A376" s="292" t="s">
        <v>307</v>
      </c>
      <c r="B376" s="223">
        <v>0</v>
      </c>
      <c r="C376" s="223">
        <v>1121668</v>
      </c>
      <c r="D376" s="223">
        <v>0</v>
      </c>
      <c r="E376" s="223">
        <v>0</v>
      </c>
      <c r="F376" s="223">
        <v>0</v>
      </c>
      <c r="G376" s="223">
        <v>0</v>
      </c>
      <c r="H376" s="223">
        <v>0</v>
      </c>
      <c r="I376" s="223">
        <v>0</v>
      </c>
      <c r="J376" s="223">
        <v>0</v>
      </c>
      <c r="K376" s="223">
        <v>0</v>
      </c>
      <c r="L376" s="223">
        <v>807</v>
      </c>
    </row>
    <row r="377" spans="1:12" s="293" customFormat="1" ht="15.75">
      <c r="A377" s="292" t="s">
        <v>222</v>
      </c>
      <c r="B377" s="223">
        <v>231220</v>
      </c>
      <c r="C377" s="223">
        <v>0</v>
      </c>
      <c r="D377" s="223">
        <v>0</v>
      </c>
      <c r="E377" s="223">
        <v>0</v>
      </c>
      <c r="F377" s="223">
        <v>0</v>
      </c>
      <c r="G377" s="223">
        <v>0</v>
      </c>
      <c r="H377" s="223">
        <v>0</v>
      </c>
      <c r="I377" s="223">
        <v>0</v>
      </c>
      <c r="J377" s="223">
        <v>0</v>
      </c>
      <c r="K377" s="223">
        <v>1008</v>
      </c>
      <c r="L377" s="223">
        <v>201</v>
      </c>
    </row>
    <row r="378" spans="1:12" s="293" customFormat="1" ht="15.75">
      <c r="A378" s="292" t="s">
        <v>223</v>
      </c>
      <c r="B378" s="223">
        <v>658073</v>
      </c>
      <c r="C378" s="223">
        <v>0</v>
      </c>
      <c r="D378" s="223">
        <v>0</v>
      </c>
      <c r="E378" s="223">
        <v>0</v>
      </c>
      <c r="F378" s="223">
        <v>0</v>
      </c>
      <c r="G378" s="223">
        <v>0</v>
      </c>
      <c r="H378" s="223">
        <v>0</v>
      </c>
      <c r="I378" s="223">
        <v>0</v>
      </c>
      <c r="J378" s="223">
        <v>0</v>
      </c>
      <c r="K378" s="223">
        <v>10920</v>
      </c>
      <c r="L378" s="223">
        <v>398</v>
      </c>
    </row>
    <row r="379" spans="1:12" s="293" customFormat="1" ht="15.75">
      <c r="A379" s="292" t="s">
        <v>224</v>
      </c>
      <c r="B379" s="223">
        <v>586028</v>
      </c>
      <c r="C379" s="223">
        <v>0</v>
      </c>
      <c r="D379" s="223">
        <v>0</v>
      </c>
      <c r="E379" s="223">
        <v>0</v>
      </c>
      <c r="F379" s="223">
        <v>0</v>
      </c>
      <c r="G379" s="223">
        <v>0</v>
      </c>
      <c r="H379" s="223">
        <v>0</v>
      </c>
      <c r="I379" s="223">
        <v>0</v>
      </c>
      <c r="J379" s="223">
        <v>0</v>
      </c>
      <c r="K379" s="223">
        <v>371</v>
      </c>
      <c r="L379" s="223">
        <v>526</v>
      </c>
    </row>
    <row r="380" spans="1:12" s="293" customFormat="1" ht="15.75">
      <c r="A380" s="292" t="s">
        <v>225</v>
      </c>
      <c r="B380" s="223">
        <v>1144982</v>
      </c>
      <c r="C380" s="223">
        <v>0</v>
      </c>
      <c r="D380" s="223">
        <v>0</v>
      </c>
      <c r="E380" s="223">
        <v>0</v>
      </c>
      <c r="F380" s="223">
        <v>0</v>
      </c>
      <c r="G380" s="223">
        <v>0</v>
      </c>
      <c r="H380" s="223">
        <v>0</v>
      </c>
      <c r="I380" s="223">
        <v>0</v>
      </c>
      <c r="J380" s="223">
        <v>0</v>
      </c>
      <c r="K380" s="223">
        <v>44929</v>
      </c>
      <c r="L380" s="223">
        <v>1873</v>
      </c>
    </row>
    <row r="381" spans="1:12" s="293" customFormat="1" ht="15.75">
      <c r="A381" s="292" t="s">
        <v>226</v>
      </c>
      <c r="B381" s="223">
        <v>1018242</v>
      </c>
      <c r="C381" s="223">
        <v>0</v>
      </c>
      <c r="D381" s="223">
        <v>0</v>
      </c>
      <c r="E381" s="223">
        <v>0</v>
      </c>
      <c r="F381" s="223">
        <v>0</v>
      </c>
      <c r="G381" s="223">
        <v>0</v>
      </c>
      <c r="H381" s="223">
        <v>0</v>
      </c>
      <c r="I381" s="223">
        <v>0</v>
      </c>
      <c r="J381" s="223">
        <v>0</v>
      </c>
      <c r="K381" s="223">
        <v>56194</v>
      </c>
      <c r="L381" s="223">
        <v>1845</v>
      </c>
    </row>
    <row r="382" spans="1:12" s="293" customFormat="1" ht="15.75">
      <c r="A382" s="292" t="s">
        <v>227</v>
      </c>
      <c r="B382" s="223">
        <v>1856837</v>
      </c>
      <c r="C382" s="223">
        <v>0</v>
      </c>
      <c r="D382" s="223">
        <v>0</v>
      </c>
      <c r="E382" s="223">
        <v>0</v>
      </c>
      <c r="F382" s="223">
        <v>0</v>
      </c>
      <c r="G382" s="223">
        <v>0</v>
      </c>
      <c r="H382" s="223">
        <v>0</v>
      </c>
      <c r="I382" s="223">
        <v>0</v>
      </c>
      <c r="J382" s="223">
        <v>0</v>
      </c>
      <c r="K382" s="223">
        <v>114694</v>
      </c>
      <c r="L382" s="223">
        <v>3527</v>
      </c>
    </row>
    <row r="383" spans="1:12" s="293" customFormat="1" ht="15.75">
      <c r="A383" s="292" t="s">
        <v>228</v>
      </c>
      <c r="B383" s="223">
        <v>1486946</v>
      </c>
      <c r="C383" s="223">
        <v>0</v>
      </c>
      <c r="D383" s="223">
        <v>0</v>
      </c>
      <c r="E383" s="223">
        <v>0</v>
      </c>
      <c r="F383" s="223">
        <v>0</v>
      </c>
      <c r="G383" s="223">
        <v>0</v>
      </c>
      <c r="H383" s="223">
        <v>0</v>
      </c>
      <c r="I383" s="223">
        <v>0</v>
      </c>
      <c r="J383" s="223">
        <v>0</v>
      </c>
      <c r="K383" s="223">
        <v>107616</v>
      </c>
      <c r="L383" s="223">
        <v>2905</v>
      </c>
    </row>
    <row r="384" spans="1:12" s="293" customFormat="1" ht="15.75">
      <c r="A384" s="292" t="s">
        <v>1183</v>
      </c>
      <c r="B384" s="223">
        <v>157287</v>
      </c>
      <c r="C384" s="223">
        <v>0</v>
      </c>
      <c r="D384" s="223">
        <v>0</v>
      </c>
      <c r="E384" s="223">
        <v>0</v>
      </c>
      <c r="F384" s="223">
        <v>0</v>
      </c>
      <c r="G384" s="223">
        <v>0</v>
      </c>
      <c r="H384" s="223">
        <v>0</v>
      </c>
      <c r="I384" s="223">
        <v>0</v>
      </c>
      <c r="J384" s="223">
        <v>0</v>
      </c>
      <c r="K384" s="223">
        <v>3374</v>
      </c>
      <c r="L384" s="223">
        <v>212</v>
      </c>
    </row>
    <row r="385" spans="1:12" s="293" customFormat="1" ht="15.75">
      <c r="A385" s="292" t="s">
        <v>1184</v>
      </c>
      <c r="B385" s="223">
        <v>295715</v>
      </c>
      <c r="C385" s="223">
        <v>0</v>
      </c>
      <c r="D385" s="223">
        <v>0</v>
      </c>
      <c r="E385" s="223">
        <v>0</v>
      </c>
      <c r="F385" s="223">
        <v>0</v>
      </c>
      <c r="G385" s="223">
        <v>0</v>
      </c>
      <c r="H385" s="223">
        <v>0</v>
      </c>
      <c r="I385" s="223">
        <v>0</v>
      </c>
      <c r="J385" s="223">
        <v>0</v>
      </c>
      <c r="K385" s="223">
        <v>11572</v>
      </c>
      <c r="L385" s="223">
        <v>393</v>
      </c>
    </row>
    <row r="386" spans="1:12" s="293" customFormat="1" ht="15.75">
      <c r="A386" s="292" t="s">
        <v>1185</v>
      </c>
      <c r="B386" s="223">
        <v>392439</v>
      </c>
      <c r="C386" s="223">
        <v>0</v>
      </c>
      <c r="D386" s="223">
        <v>0</v>
      </c>
      <c r="E386" s="223">
        <v>0</v>
      </c>
      <c r="F386" s="223">
        <v>0</v>
      </c>
      <c r="G386" s="223">
        <v>0</v>
      </c>
      <c r="H386" s="223">
        <v>0</v>
      </c>
      <c r="I386" s="223">
        <v>0</v>
      </c>
      <c r="J386" s="223">
        <v>0</v>
      </c>
      <c r="K386" s="223">
        <v>14824</v>
      </c>
      <c r="L386" s="223">
        <v>572</v>
      </c>
    </row>
    <row r="387" spans="1:12" s="293" customFormat="1" ht="15.75">
      <c r="A387" s="292" t="s">
        <v>1186</v>
      </c>
      <c r="B387" s="223">
        <v>1115582</v>
      </c>
      <c r="C387" s="223">
        <v>0</v>
      </c>
      <c r="D387" s="223">
        <v>0</v>
      </c>
      <c r="E387" s="223">
        <v>0</v>
      </c>
      <c r="F387" s="223">
        <v>0</v>
      </c>
      <c r="G387" s="223">
        <v>0</v>
      </c>
      <c r="H387" s="223">
        <v>0</v>
      </c>
      <c r="I387" s="223">
        <v>0</v>
      </c>
      <c r="J387" s="223">
        <v>0</v>
      </c>
      <c r="K387" s="223">
        <v>54284</v>
      </c>
      <c r="L387" s="223">
        <v>1683</v>
      </c>
    </row>
    <row r="388" spans="1:12" s="293" customFormat="1" ht="15.75">
      <c r="A388" s="292" t="s">
        <v>1187</v>
      </c>
      <c r="B388" s="223">
        <v>0</v>
      </c>
      <c r="C388" s="223">
        <v>0</v>
      </c>
      <c r="D388" s="223">
        <v>0</v>
      </c>
      <c r="E388" s="223">
        <v>0</v>
      </c>
      <c r="F388" s="223">
        <v>0</v>
      </c>
      <c r="G388" s="223">
        <v>0</v>
      </c>
      <c r="H388" s="223">
        <v>0</v>
      </c>
      <c r="I388" s="223">
        <v>0</v>
      </c>
      <c r="J388" s="223">
        <v>0</v>
      </c>
      <c r="K388" s="223">
        <v>0</v>
      </c>
      <c r="L388" s="223">
        <v>0</v>
      </c>
    </row>
    <row r="389" spans="1:12" s="293" customFormat="1" ht="15.75">
      <c r="A389" s="292" t="s">
        <v>1188</v>
      </c>
      <c r="B389" s="223">
        <v>856033</v>
      </c>
      <c r="C389" s="223">
        <v>0</v>
      </c>
      <c r="D389" s="223">
        <v>0</v>
      </c>
      <c r="E389" s="223">
        <v>0</v>
      </c>
      <c r="F389" s="223">
        <v>0</v>
      </c>
      <c r="G389" s="223">
        <v>0</v>
      </c>
      <c r="H389" s="223">
        <v>0</v>
      </c>
      <c r="I389" s="223">
        <v>0</v>
      </c>
      <c r="J389" s="223">
        <v>0</v>
      </c>
      <c r="K389" s="223">
        <v>15256</v>
      </c>
      <c r="L389" s="223">
        <v>1319</v>
      </c>
    </row>
    <row r="390" spans="1:12" s="293" customFormat="1" ht="15.75">
      <c r="A390" s="292" t="s">
        <v>294</v>
      </c>
      <c r="B390" s="223">
        <v>856455</v>
      </c>
      <c r="C390" s="223">
        <v>0</v>
      </c>
      <c r="D390" s="223">
        <v>0</v>
      </c>
      <c r="E390" s="223">
        <v>0</v>
      </c>
      <c r="F390" s="223">
        <v>0</v>
      </c>
      <c r="G390" s="223">
        <v>0</v>
      </c>
      <c r="H390" s="223">
        <v>0</v>
      </c>
      <c r="I390" s="223">
        <v>0</v>
      </c>
      <c r="J390" s="223">
        <v>0</v>
      </c>
      <c r="K390" s="223">
        <v>3199</v>
      </c>
      <c r="L390" s="223">
        <v>1579</v>
      </c>
    </row>
    <row r="391" spans="1:12" s="293" customFormat="1" ht="15.75">
      <c r="A391" s="292" t="s">
        <v>295</v>
      </c>
      <c r="B391" s="223">
        <v>449443</v>
      </c>
      <c r="C391" s="223">
        <v>0</v>
      </c>
      <c r="D391" s="223">
        <v>0</v>
      </c>
      <c r="E391" s="223">
        <v>0</v>
      </c>
      <c r="F391" s="223">
        <v>0</v>
      </c>
      <c r="G391" s="223">
        <v>0</v>
      </c>
      <c r="H391" s="223">
        <v>0</v>
      </c>
      <c r="I391" s="223">
        <v>0</v>
      </c>
      <c r="J391" s="223">
        <v>0</v>
      </c>
      <c r="K391" s="223">
        <v>0</v>
      </c>
      <c r="L391" s="223">
        <v>802</v>
      </c>
    </row>
    <row r="392" spans="1:12" s="293" customFormat="1" ht="15.75">
      <c r="A392" s="292" t="s">
        <v>66</v>
      </c>
      <c r="B392" s="223">
        <v>779842</v>
      </c>
      <c r="C392" s="223">
        <v>0</v>
      </c>
      <c r="D392" s="223">
        <v>0</v>
      </c>
      <c r="E392" s="223">
        <v>0</v>
      </c>
      <c r="F392" s="223">
        <v>0</v>
      </c>
      <c r="G392" s="223">
        <v>0</v>
      </c>
      <c r="H392" s="223">
        <v>0</v>
      </c>
      <c r="I392" s="223">
        <v>0</v>
      </c>
      <c r="J392" s="223">
        <v>0</v>
      </c>
      <c r="K392" s="223">
        <v>5164</v>
      </c>
      <c r="L392" s="223">
        <v>1887</v>
      </c>
    </row>
    <row r="393" spans="1:12" s="293" customFormat="1" ht="15.75">
      <c r="A393" s="292" t="s">
        <v>67</v>
      </c>
      <c r="B393" s="223">
        <v>479957</v>
      </c>
      <c r="C393" s="223">
        <v>0</v>
      </c>
      <c r="D393" s="223">
        <v>0</v>
      </c>
      <c r="E393" s="223">
        <v>0</v>
      </c>
      <c r="F393" s="223">
        <v>0</v>
      </c>
      <c r="G393" s="223">
        <v>0</v>
      </c>
      <c r="H393" s="223">
        <v>0</v>
      </c>
      <c r="I393" s="223">
        <v>0</v>
      </c>
      <c r="J393" s="223">
        <v>0</v>
      </c>
      <c r="K393" s="223">
        <v>8119</v>
      </c>
      <c r="L393" s="223">
        <v>1208</v>
      </c>
    </row>
    <row r="394" spans="1:12" s="293" customFormat="1" ht="15.75">
      <c r="A394" s="292" t="s">
        <v>229</v>
      </c>
      <c r="B394" s="223">
        <v>10160000</v>
      </c>
      <c r="C394" s="223">
        <v>0</v>
      </c>
      <c r="D394" s="223">
        <v>0</v>
      </c>
      <c r="E394" s="223">
        <v>0</v>
      </c>
      <c r="F394" s="223">
        <v>0</v>
      </c>
      <c r="G394" s="223">
        <v>0</v>
      </c>
      <c r="H394" s="223">
        <v>0</v>
      </c>
      <c r="I394" s="223">
        <v>0</v>
      </c>
      <c r="J394" s="223">
        <v>0</v>
      </c>
      <c r="K394" s="223">
        <v>0</v>
      </c>
      <c r="L394" s="223">
        <v>240334</v>
      </c>
    </row>
    <row r="395" spans="1:12" s="293" customFormat="1" ht="15.75">
      <c r="A395" s="292" t="s">
        <v>1189</v>
      </c>
      <c r="B395" s="223">
        <v>0</v>
      </c>
      <c r="C395" s="223">
        <v>176281</v>
      </c>
      <c r="D395" s="223">
        <v>0</v>
      </c>
      <c r="E395" s="223">
        <v>0</v>
      </c>
      <c r="F395" s="223">
        <v>0</v>
      </c>
      <c r="G395" s="223">
        <v>0</v>
      </c>
      <c r="H395" s="223">
        <v>0</v>
      </c>
      <c r="I395" s="223">
        <v>0</v>
      </c>
      <c r="J395" s="223">
        <v>0</v>
      </c>
      <c r="K395" s="223">
        <v>19904</v>
      </c>
      <c r="L395" s="223">
        <v>232</v>
      </c>
    </row>
    <row r="396" spans="1:12" s="293" customFormat="1" ht="15.75">
      <c r="A396" s="292" t="s">
        <v>1190</v>
      </c>
      <c r="B396" s="223">
        <v>0</v>
      </c>
      <c r="C396" s="223">
        <v>481654</v>
      </c>
      <c r="D396" s="223">
        <v>0</v>
      </c>
      <c r="E396" s="223">
        <v>0</v>
      </c>
      <c r="F396" s="223">
        <v>0</v>
      </c>
      <c r="G396" s="223">
        <v>0</v>
      </c>
      <c r="H396" s="223">
        <v>0</v>
      </c>
      <c r="I396" s="223">
        <v>0</v>
      </c>
      <c r="J396" s="223">
        <v>0</v>
      </c>
      <c r="K396" s="223">
        <v>39540</v>
      </c>
      <c r="L396" s="223">
        <v>659</v>
      </c>
    </row>
    <row r="397" spans="1:12" s="293" customFormat="1" ht="15.75">
      <c r="A397" s="292" t="s">
        <v>1191</v>
      </c>
      <c r="B397" s="223">
        <v>0</v>
      </c>
      <c r="C397" s="223">
        <v>330283</v>
      </c>
      <c r="D397" s="223">
        <v>0</v>
      </c>
      <c r="E397" s="223">
        <v>0</v>
      </c>
      <c r="F397" s="223">
        <v>0</v>
      </c>
      <c r="G397" s="223">
        <v>0</v>
      </c>
      <c r="H397" s="223">
        <v>0</v>
      </c>
      <c r="I397" s="223">
        <v>0</v>
      </c>
      <c r="J397" s="223">
        <v>0</v>
      </c>
      <c r="K397" s="223">
        <v>9032</v>
      </c>
      <c r="L397" s="223">
        <v>575</v>
      </c>
    </row>
    <row r="398" spans="1:12" s="293" customFormat="1" ht="15.75">
      <c r="A398" s="292" t="s">
        <v>1192</v>
      </c>
      <c r="B398" s="223">
        <v>0</v>
      </c>
      <c r="C398" s="223">
        <v>237827</v>
      </c>
      <c r="D398" s="223">
        <v>0</v>
      </c>
      <c r="E398" s="223">
        <v>0</v>
      </c>
      <c r="F398" s="223">
        <v>0</v>
      </c>
      <c r="G398" s="223">
        <v>0</v>
      </c>
      <c r="H398" s="223">
        <v>0</v>
      </c>
      <c r="I398" s="223">
        <v>0</v>
      </c>
      <c r="J398" s="223">
        <v>0</v>
      </c>
      <c r="K398" s="223">
        <v>35265</v>
      </c>
      <c r="L398" s="223">
        <v>485</v>
      </c>
    </row>
    <row r="399" spans="1:12" s="293" customFormat="1" ht="15.75">
      <c r="A399" s="292" t="s">
        <v>1194</v>
      </c>
      <c r="B399" s="223">
        <v>0</v>
      </c>
      <c r="C399" s="223">
        <v>275721</v>
      </c>
      <c r="D399" s="223">
        <v>0</v>
      </c>
      <c r="E399" s="223">
        <v>0</v>
      </c>
      <c r="F399" s="223">
        <v>0</v>
      </c>
      <c r="G399" s="223">
        <v>0</v>
      </c>
      <c r="H399" s="223">
        <v>0</v>
      </c>
      <c r="I399" s="223">
        <v>0</v>
      </c>
      <c r="J399" s="223">
        <v>0</v>
      </c>
      <c r="K399" s="223">
        <v>14042</v>
      </c>
      <c r="L399" s="223">
        <v>588</v>
      </c>
    </row>
    <row r="400" spans="1:12" s="293" customFormat="1" ht="15.75">
      <c r="A400" s="292" t="s">
        <v>68</v>
      </c>
      <c r="B400" s="223">
        <v>0</v>
      </c>
      <c r="C400" s="223">
        <v>257261</v>
      </c>
      <c r="D400" s="223">
        <v>0</v>
      </c>
      <c r="E400" s="223">
        <v>0</v>
      </c>
      <c r="F400" s="223">
        <v>0</v>
      </c>
      <c r="G400" s="223">
        <v>0</v>
      </c>
      <c r="H400" s="223">
        <v>0</v>
      </c>
      <c r="I400" s="223">
        <v>0</v>
      </c>
      <c r="J400" s="223">
        <v>0</v>
      </c>
      <c r="K400" s="223">
        <v>6571</v>
      </c>
      <c r="L400" s="223">
        <v>563</v>
      </c>
    </row>
    <row r="401" spans="1:12" s="293" customFormat="1" ht="15.75">
      <c r="A401" s="292" t="s">
        <v>299</v>
      </c>
      <c r="B401" s="223">
        <v>0</v>
      </c>
      <c r="C401" s="223">
        <v>631559</v>
      </c>
      <c r="D401" s="223">
        <v>0</v>
      </c>
      <c r="E401" s="223">
        <v>0</v>
      </c>
      <c r="F401" s="223">
        <v>0</v>
      </c>
      <c r="G401" s="223">
        <v>0</v>
      </c>
      <c r="H401" s="223">
        <v>0</v>
      </c>
      <c r="I401" s="223">
        <v>0</v>
      </c>
      <c r="J401" s="223">
        <v>0</v>
      </c>
      <c r="K401" s="223">
        <v>0</v>
      </c>
      <c r="L401" s="223">
        <v>1363</v>
      </c>
    </row>
    <row r="402" spans="1:12" s="293" customFormat="1" ht="15.75">
      <c r="A402" s="292" t="s">
        <v>172</v>
      </c>
      <c r="B402" s="223">
        <v>0</v>
      </c>
      <c r="C402" s="223">
        <v>407508</v>
      </c>
      <c r="D402" s="223">
        <v>0</v>
      </c>
      <c r="E402" s="223">
        <v>0</v>
      </c>
      <c r="F402" s="223">
        <v>0</v>
      </c>
      <c r="G402" s="223">
        <v>0</v>
      </c>
      <c r="H402" s="223">
        <v>0</v>
      </c>
      <c r="I402" s="223">
        <v>0</v>
      </c>
      <c r="J402" s="223">
        <v>0</v>
      </c>
      <c r="K402" s="223">
        <v>479</v>
      </c>
      <c r="L402" s="223">
        <v>1368</v>
      </c>
    </row>
    <row r="403" spans="1:12" s="293" customFormat="1" ht="15.75">
      <c r="A403" s="292" t="s">
        <v>346</v>
      </c>
      <c r="B403" s="223">
        <v>18371</v>
      </c>
      <c r="C403" s="223">
        <v>0</v>
      </c>
      <c r="D403" s="223">
        <v>0</v>
      </c>
      <c r="E403" s="223">
        <v>0</v>
      </c>
      <c r="F403" s="223">
        <v>0</v>
      </c>
      <c r="G403" s="223">
        <v>0</v>
      </c>
      <c r="H403" s="223">
        <v>0</v>
      </c>
      <c r="I403" s="223">
        <v>0</v>
      </c>
      <c r="J403" s="223">
        <v>0</v>
      </c>
      <c r="K403" s="223">
        <v>1</v>
      </c>
      <c r="L403" s="223">
        <v>20</v>
      </c>
    </row>
    <row r="404" spans="1:12" s="293" customFormat="1" ht="15.75">
      <c r="A404" s="292" t="s">
        <v>1195</v>
      </c>
      <c r="B404" s="223">
        <v>517224</v>
      </c>
      <c r="C404" s="223">
        <v>0</v>
      </c>
      <c r="D404" s="223">
        <v>0</v>
      </c>
      <c r="E404" s="223">
        <v>0</v>
      </c>
      <c r="F404" s="223">
        <v>0</v>
      </c>
      <c r="G404" s="223">
        <v>0</v>
      </c>
      <c r="H404" s="223">
        <v>0</v>
      </c>
      <c r="I404" s="223">
        <v>0</v>
      </c>
      <c r="J404" s="223">
        <v>0</v>
      </c>
      <c r="K404" s="223">
        <v>13392</v>
      </c>
      <c r="L404" s="223">
        <v>689</v>
      </c>
    </row>
    <row r="405" spans="1:12" s="293" customFormat="1" ht="15.75">
      <c r="A405" s="292" t="s">
        <v>347</v>
      </c>
      <c r="B405" s="223">
        <v>36376</v>
      </c>
      <c r="C405" s="223">
        <v>0</v>
      </c>
      <c r="D405" s="223">
        <v>0</v>
      </c>
      <c r="E405" s="223">
        <v>0</v>
      </c>
      <c r="F405" s="223">
        <v>0</v>
      </c>
      <c r="G405" s="223">
        <v>0</v>
      </c>
      <c r="H405" s="223">
        <v>0</v>
      </c>
      <c r="I405" s="223">
        <v>0</v>
      </c>
      <c r="J405" s="223">
        <v>0</v>
      </c>
      <c r="K405" s="223">
        <v>423</v>
      </c>
      <c r="L405" s="223">
        <v>41</v>
      </c>
    </row>
    <row r="406" spans="1:12" s="293" customFormat="1" ht="15.75">
      <c r="A406" s="292" t="s">
        <v>348</v>
      </c>
      <c r="B406" s="223">
        <v>73172</v>
      </c>
      <c r="C406" s="223">
        <v>0</v>
      </c>
      <c r="D406" s="223">
        <v>0</v>
      </c>
      <c r="E406" s="223">
        <v>0</v>
      </c>
      <c r="F406" s="223">
        <v>0</v>
      </c>
      <c r="G406" s="223">
        <v>0</v>
      </c>
      <c r="H406" s="223">
        <v>0</v>
      </c>
      <c r="I406" s="223">
        <v>0</v>
      </c>
      <c r="J406" s="223">
        <v>0</v>
      </c>
      <c r="K406" s="223">
        <v>1090</v>
      </c>
      <c r="L406" s="223">
        <v>97</v>
      </c>
    </row>
    <row r="407" spans="1:12" s="293" customFormat="1" ht="15.75">
      <c r="A407" s="292" t="s">
        <v>349</v>
      </c>
      <c r="B407" s="223">
        <v>133456</v>
      </c>
      <c r="C407" s="223">
        <v>0</v>
      </c>
      <c r="D407" s="223">
        <v>0</v>
      </c>
      <c r="E407" s="223">
        <v>0</v>
      </c>
      <c r="F407" s="223">
        <v>0</v>
      </c>
      <c r="G407" s="223">
        <v>0</v>
      </c>
      <c r="H407" s="223">
        <v>0</v>
      </c>
      <c r="I407" s="223">
        <v>0</v>
      </c>
      <c r="J407" s="223">
        <v>0</v>
      </c>
      <c r="K407" s="223">
        <v>1942</v>
      </c>
      <c r="L407" s="223">
        <v>166</v>
      </c>
    </row>
    <row r="408" spans="1:12" s="293" customFormat="1" ht="15.75">
      <c r="A408" s="292" t="s">
        <v>1196</v>
      </c>
      <c r="B408" s="223">
        <v>971871</v>
      </c>
      <c r="C408" s="223">
        <v>0</v>
      </c>
      <c r="D408" s="223">
        <v>0</v>
      </c>
      <c r="E408" s="223">
        <v>0</v>
      </c>
      <c r="F408" s="223">
        <v>0</v>
      </c>
      <c r="G408" s="223">
        <v>0</v>
      </c>
      <c r="H408" s="223">
        <v>0</v>
      </c>
      <c r="I408" s="223">
        <v>0</v>
      </c>
      <c r="J408" s="223">
        <v>0</v>
      </c>
      <c r="K408" s="223">
        <v>52500</v>
      </c>
      <c r="L408" s="223">
        <v>1429</v>
      </c>
    </row>
    <row r="409" spans="1:12" s="293" customFormat="1" ht="15.75">
      <c r="A409" s="292" t="s">
        <v>1197</v>
      </c>
      <c r="B409" s="223">
        <v>234153</v>
      </c>
      <c r="C409" s="223">
        <v>0</v>
      </c>
      <c r="D409" s="223">
        <v>0</v>
      </c>
      <c r="E409" s="223">
        <v>0</v>
      </c>
      <c r="F409" s="223">
        <v>0</v>
      </c>
      <c r="G409" s="223">
        <v>0</v>
      </c>
      <c r="H409" s="223">
        <v>0</v>
      </c>
      <c r="I409" s="223">
        <v>0</v>
      </c>
      <c r="J409" s="223">
        <v>0</v>
      </c>
      <c r="K409" s="223">
        <v>2230</v>
      </c>
      <c r="L409" s="223">
        <v>230</v>
      </c>
    </row>
    <row r="410" spans="1:12" s="293" customFormat="1" ht="15.75">
      <c r="A410" s="292" t="s">
        <v>1198</v>
      </c>
      <c r="B410" s="223">
        <v>374466</v>
      </c>
      <c r="C410" s="223">
        <v>0</v>
      </c>
      <c r="D410" s="223">
        <v>0</v>
      </c>
      <c r="E410" s="223">
        <v>0</v>
      </c>
      <c r="F410" s="223">
        <v>0</v>
      </c>
      <c r="G410" s="223">
        <v>0</v>
      </c>
      <c r="H410" s="223">
        <v>0</v>
      </c>
      <c r="I410" s="223">
        <v>0</v>
      </c>
      <c r="J410" s="223">
        <v>0</v>
      </c>
      <c r="K410" s="223">
        <v>5561</v>
      </c>
      <c r="L410" s="223">
        <v>519</v>
      </c>
    </row>
    <row r="411" spans="1:12" s="293" customFormat="1" ht="15.75">
      <c r="A411" s="292" t="s">
        <v>1199</v>
      </c>
      <c r="B411" s="223">
        <v>504639</v>
      </c>
      <c r="C411" s="223">
        <v>0</v>
      </c>
      <c r="D411" s="223">
        <v>0</v>
      </c>
      <c r="E411" s="223">
        <v>0</v>
      </c>
      <c r="F411" s="223">
        <v>0</v>
      </c>
      <c r="G411" s="223">
        <v>0</v>
      </c>
      <c r="H411" s="223">
        <v>0</v>
      </c>
      <c r="I411" s="223">
        <v>0</v>
      </c>
      <c r="J411" s="223">
        <v>0</v>
      </c>
      <c r="K411" s="223">
        <v>8133</v>
      </c>
      <c r="L411" s="223">
        <v>681</v>
      </c>
    </row>
    <row r="412" spans="1:12" s="293" customFormat="1" ht="15.75">
      <c r="A412" s="292" t="s">
        <v>0</v>
      </c>
      <c r="B412" s="223">
        <v>737033</v>
      </c>
      <c r="C412" s="223">
        <v>0</v>
      </c>
      <c r="D412" s="223">
        <v>0</v>
      </c>
      <c r="E412" s="223">
        <v>0</v>
      </c>
      <c r="F412" s="223">
        <v>0</v>
      </c>
      <c r="G412" s="223">
        <v>0</v>
      </c>
      <c r="H412" s="223">
        <v>0</v>
      </c>
      <c r="I412" s="223">
        <v>0</v>
      </c>
      <c r="J412" s="223">
        <v>0</v>
      </c>
      <c r="K412" s="223">
        <v>21943</v>
      </c>
      <c r="L412" s="223">
        <v>1096</v>
      </c>
    </row>
    <row r="413" spans="1:12" s="293" customFormat="1" ht="15.75">
      <c r="A413" s="292" t="s">
        <v>1</v>
      </c>
      <c r="B413" s="223">
        <v>1452976</v>
      </c>
      <c r="C413" s="223">
        <v>0</v>
      </c>
      <c r="D413" s="223">
        <v>0</v>
      </c>
      <c r="E413" s="223">
        <v>0</v>
      </c>
      <c r="F413" s="223">
        <v>0</v>
      </c>
      <c r="G413" s="223">
        <v>0</v>
      </c>
      <c r="H413" s="223">
        <v>0</v>
      </c>
      <c r="I413" s="223">
        <v>0</v>
      </c>
      <c r="J413" s="223">
        <v>0</v>
      </c>
      <c r="K413" s="223">
        <v>56022</v>
      </c>
      <c r="L413" s="223">
        <v>2083</v>
      </c>
    </row>
    <row r="414" spans="1:12" s="293" customFormat="1" ht="15.75">
      <c r="A414" s="292" t="s">
        <v>2</v>
      </c>
      <c r="B414" s="223">
        <v>1821481</v>
      </c>
      <c r="C414" s="223">
        <v>0</v>
      </c>
      <c r="D414" s="223">
        <v>0</v>
      </c>
      <c r="E414" s="223">
        <v>0</v>
      </c>
      <c r="F414" s="223">
        <v>0</v>
      </c>
      <c r="G414" s="223">
        <v>0</v>
      </c>
      <c r="H414" s="223">
        <v>0</v>
      </c>
      <c r="I414" s="223">
        <v>0</v>
      </c>
      <c r="J414" s="223">
        <v>0</v>
      </c>
      <c r="K414" s="223">
        <v>55574</v>
      </c>
      <c r="L414" s="223">
        <v>2403</v>
      </c>
    </row>
    <row r="415" spans="1:12" s="293" customFormat="1" ht="15.75">
      <c r="A415" s="292" t="s">
        <v>3</v>
      </c>
      <c r="B415" s="223">
        <v>829899</v>
      </c>
      <c r="C415" s="223">
        <v>0</v>
      </c>
      <c r="D415" s="223">
        <v>0</v>
      </c>
      <c r="E415" s="223">
        <v>0</v>
      </c>
      <c r="F415" s="223">
        <v>0</v>
      </c>
      <c r="G415" s="223">
        <v>0</v>
      </c>
      <c r="H415" s="223">
        <v>0</v>
      </c>
      <c r="I415" s="223">
        <v>0</v>
      </c>
      <c r="J415" s="223">
        <v>0</v>
      </c>
      <c r="K415" s="223">
        <v>12396</v>
      </c>
      <c r="L415" s="223">
        <v>808</v>
      </c>
    </row>
    <row r="416" spans="1:12" s="293" customFormat="1" ht="15.75">
      <c r="A416" s="292" t="s">
        <v>4</v>
      </c>
      <c r="B416" s="223">
        <v>0</v>
      </c>
      <c r="C416" s="223">
        <v>38304</v>
      </c>
      <c r="D416" s="223">
        <v>0</v>
      </c>
      <c r="E416" s="223">
        <v>0</v>
      </c>
      <c r="F416" s="223">
        <v>0</v>
      </c>
      <c r="G416" s="223">
        <v>0</v>
      </c>
      <c r="H416" s="223">
        <v>0</v>
      </c>
      <c r="I416" s="223">
        <v>0</v>
      </c>
      <c r="J416" s="223">
        <v>0</v>
      </c>
      <c r="K416" s="223">
        <v>2258</v>
      </c>
      <c r="L416" s="223">
        <v>66</v>
      </c>
    </row>
    <row r="417" spans="1:12" s="293" customFormat="1" ht="15.75">
      <c r="A417" s="292" t="s">
        <v>5</v>
      </c>
      <c r="B417" s="223">
        <v>0</v>
      </c>
      <c r="C417" s="223">
        <v>194234</v>
      </c>
      <c r="D417" s="223">
        <v>0</v>
      </c>
      <c r="E417" s="223">
        <v>0</v>
      </c>
      <c r="F417" s="223">
        <v>0</v>
      </c>
      <c r="G417" s="223">
        <v>0</v>
      </c>
      <c r="H417" s="223">
        <v>0</v>
      </c>
      <c r="I417" s="223">
        <v>0</v>
      </c>
      <c r="J417" s="223">
        <v>0</v>
      </c>
      <c r="K417" s="223">
        <v>16861</v>
      </c>
      <c r="L417" s="223">
        <v>611</v>
      </c>
    </row>
    <row r="418" spans="1:12" s="293" customFormat="1" ht="15.75">
      <c r="A418" s="292" t="s">
        <v>6</v>
      </c>
      <c r="B418" s="223">
        <v>0</v>
      </c>
      <c r="C418" s="223">
        <v>355878</v>
      </c>
      <c r="D418" s="223">
        <v>0</v>
      </c>
      <c r="E418" s="223">
        <v>0</v>
      </c>
      <c r="F418" s="223">
        <v>0</v>
      </c>
      <c r="G418" s="223">
        <v>0</v>
      </c>
      <c r="H418" s="223">
        <v>0</v>
      </c>
      <c r="I418" s="223">
        <v>0</v>
      </c>
      <c r="J418" s="223">
        <v>0</v>
      </c>
      <c r="K418" s="223">
        <v>22722</v>
      </c>
      <c r="L418" s="223">
        <v>953</v>
      </c>
    </row>
    <row r="419" spans="1:12" s="293" customFormat="1" ht="15.75">
      <c r="A419" s="292" t="s">
        <v>173</v>
      </c>
      <c r="B419" s="223">
        <v>0</v>
      </c>
      <c r="C419" s="223">
        <v>0</v>
      </c>
      <c r="D419" s="223">
        <v>0</v>
      </c>
      <c r="E419" s="223">
        <v>0</v>
      </c>
      <c r="F419" s="223">
        <v>405912</v>
      </c>
      <c r="G419" s="223">
        <v>0</v>
      </c>
      <c r="H419" s="223">
        <v>0</v>
      </c>
      <c r="I419" s="223">
        <v>0</v>
      </c>
      <c r="J419" s="223">
        <v>0</v>
      </c>
      <c r="K419" s="223">
        <v>5557</v>
      </c>
      <c r="L419" s="223">
        <v>3793</v>
      </c>
    </row>
    <row r="420" spans="1:12" s="293" customFormat="1" ht="15.75">
      <c r="A420" s="292" t="s">
        <v>174</v>
      </c>
      <c r="B420" s="223">
        <v>0</v>
      </c>
      <c r="C420" s="223">
        <v>0</v>
      </c>
      <c r="D420" s="223">
        <v>0</v>
      </c>
      <c r="E420" s="223">
        <v>0</v>
      </c>
      <c r="F420" s="223">
        <v>535324</v>
      </c>
      <c r="G420" s="223">
        <v>0</v>
      </c>
      <c r="H420" s="223">
        <v>0</v>
      </c>
      <c r="I420" s="223">
        <v>0</v>
      </c>
      <c r="J420" s="223">
        <v>0</v>
      </c>
      <c r="K420" s="223">
        <v>1385</v>
      </c>
      <c r="L420" s="223">
        <v>4427</v>
      </c>
    </row>
    <row r="421" spans="1:12" s="293" customFormat="1" ht="15.75">
      <c r="A421" s="292" t="s">
        <v>175</v>
      </c>
      <c r="B421" s="223">
        <v>0</v>
      </c>
      <c r="C421" s="223">
        <v>1142448</v>
      </c>
      <c r="D421" s="223">
        <v>0</v>
      </c>
      <c r="E421" s="223">
        <v>0</v>
      </c>
      <c r="F421" s="223">
        <v>0</v>
      </c>
      <c r="G421" s="223">
        <v>0</v>
      </c>
      <c r="H421" s="223">
        <v>0</v>
      </c>
      <c r="I421" s="223">
        <v>0</v>
      </c>
      <c r="J421" s="223">
        <v>0</v>
      </c>
      <c r="K421" s="223">
        <v>15456</v>
      </c>
      <c r="L421" s="223">
        <v>3162</v>
      </c>
    </row>
    <row r="422" spans="1:12" s="293" customFormat="1" ht="15.75">
      <c r="A422" s="292" t="s">
        <v>176</v>
      </c>
      <c r="B422" s="223">
        <v>713488</v>
      </c>
      <c r="C422" s="223">
        <v>0</v>
      </c>
      <c r="D422" s="223">
        <v>0</v>
      </c>
      <c r="E422" s="223">
        <v>0</v>
      </c>
      <c r="F422" s="223">
        <v>0</v>
      </c>
      <c r="G422" s="223">
        <v>0</v>
      </c>
      <c r="H422" s="223">
        <v>0</v>
      </c>
      <c r="I422" s="223">
        <v>0</v>
      </c>
      <c r="J422" s="223">
        <v>0</v>
      </c>
      <c r="K422" s="223">
        <v>4325</v>
      </c>
      <c r="L422" s="223">
        <v>600</v>
      </c>
    </row>
    <row r="423" spans="1:12" s="293" customFormat="1" ht="15.75">
      <c r="A423" s="292" t="s">
        <v>230</v>
      </c>
      <c r="B423" s="223">
        <v>3820604</v>
      </c>
      <c r="C423" s="223">
        <v>0</v>
      </c>
      <c r="D423" s="223">
        <v>0</v>
      </c>
      <c r="E423" s="223">
        <v>0</v>
      </c>
      <c r="F423" s="223">
        <v>0</v>
      </c>
      <c r="G423" s="223">
        <v>0</v>
      </c>
      <c r="H423" s="223">
        <v>0</v>
      </c>
      <c r="I423" s="223">
        <v>0</v>
      </c>
      <c r="J423" s="223">
        <v>0</v>
      </c>
      <c r="K423" s="223">
        <v>9135</v>
      </c>
      <c r="L423" s="223">
        <v>5780</v>
      </c>
    </row>
    <row r="424" spans="1:12" s="293" customFormat="1" ht="15.75">
      <c r="A424" s="292" t="s">
        <v>370</v>
      </c>
      <c r="B424" s="223">
        <v>82520</v>
      </c>
      <c r="C424" s="223">
        <v>0</v>
      </c>
      <c r="D424" s="223">
        <v>0</v>
      </c>
      <c r="E424" s="223">
        <v>0</v>
      </c>
      <c r="F424" s="223">
        <v>0</v>
      </c>
      <c r="G424" s="223">
        <v>0</v>
      </c>
      <c r="H424" s="223">
        <v>0</v>
      </c>
      <c r="I424" s="223">
        <v>0</v>
      </c>
      <c r="J424" s="223">
        <v>0</v>
      </c>
      <c r="K424" s="223">
        <v>314</v>
      </c>
      <c r="L424" s="223">
        <v>74</v>
      </c>
    </row>
    <row r="425" spans="1:12" s="293" customFormat="1" ht="15.75">
      <c r="A425" s="292" t="s">
        <v>371</v>
      </c>
      <c r="B425" s="223">
        <v>73634</v>
      </c>
      <c r="C425" s="223">
        <v>0</v>
      </c>
      <c r="D425" s="223">
        <v>0</v>
      </c>
      <c r="E425" s="223">
        <v>0</v>
      </c>
      <c r="F425" s="223">
        <v>0</v>
      </c>
      <c r="G425" s="223">
        <v>0</v>
      </c>
      <c r="H425" s="223">
        <v>0</v>
      </c>
      <c r="I425" s="223">
        <v>0</v>
      </c>
      <c r="J425" s="223">
        <v>0</v>
      </c>
      <c r="K425" s="223">
        <v>401</v>
      </c>
      <c r="L425" s="223">
        <v>111</v>
      </c>
    </row>
    <row r="426" spans="1:12" s="293" customFormat="1" ht="15.75">
      <c r="A426" s="292" t="s">
        <v>232</v>
      </c>
      <c r="B426" s="223">
        <v>69216</v>
      </c>
      <c r="C426" s="223">
        <v>0</v>
      </c>
      <c r="D426" s="223">
        <v>0</v>
      </c>
      <c r="E426" s="223">
        <v>0</v>
      </c>
      <c r="F426" s="223">
        <v>0</v>
      </c>
      <c r="G426" s="223">
        <v>0</v>
      </c>
      <c r="H426" s="223">
        <v>0</v>
      </c>
      <c r="I426" s="223">
        <v>0</v>
      </c>
      <c r="J426" s="223">
        <v>0</v>
      </c>
      <c r="K426" s="223">
        <v>642</v>
      </c>
      <c r="L426" s="223">
        <v>45</v>
      </c>
    </row>
    <row r="427" spans="1:12" s="293" customFormat="1" ht="15.75">
      <c r="A427" s="292" t="s">
        <v>233</v>
      </c>
      <c r="B427" s="223">
        <v>129786</v>
      </c>
      <c r="C427" s="223">
        <v>0</v>
      </c>
      <c r="D427" s="223">
        <v>0</v>
      </c>
      <c r="E427" s="223">
        <v>0</v>
      </c>
      <c r="F427" s="223">
        <v>0</v>
      </c>
      <c r="G427" s="223">
        <v>0</v>
      </c>
      <c r="H427" s="223">
        <v>0</v>
      </c>
      <c r="I427" s="223">
        <v>0</v>
      </c>
      <c r="J427" s="223">
        <v>0</v>
      </c>
      <c r="K427" s="223">
        <v>440</v>
      </c>
      <c r="L427" s="223">
        <v>200</v>
      </c>
    </row>
    <row r="428" spans="1:12" s="293" customFormat="1" ht="15.75">
      <c r="A428" s="292" t="s">
        <v>234</v>
      </c>
      <c r="B428" s="223">
        <v>130096</v>
      </c>
      <c r="C428" s="223">
        <v>0</v>
      </c>
      <c r="D428" s="223">
        <v>0</v>
      </c>
      <c r="E428" s="223">
        <v>0</v>
      </c>
      <c r="F428" s="223">
        <v>0</v>
      </c>
      <c r="G428" s="223">
        <v>0</v>
      </c>
      <c r="H428" s="223">
        <v>0</v>
      </c>
      <c r="I428" s="223">
        <v>0</v>
      </c>
      <c r="J428" s="223">
        <v>0</v>
      </c>
      <c r="K428" s="223">
        <v>1172</v>
      </c>
      <c r="L428" s="223">
        <v>171</v>
      </c>
    </row>
    <row r="429" spans="1:12" s="293" customFormat="1" ht="15.75">
      <c r="A429" s="292" t="s">
        <v>235</v>
      </c>
      <c r="B429" s="223">
        <v>132069</v>
      </c>
      <c r="C429" s="223">
        <v>0</v>
      </c>
      <c r="D429" s="223">
        <v>0</v>
      </c>
      <c r="E429" s="223">
        <v>0</v>
      </c>
      <c r="F429" s="223">
        <v>0</v>
      </c>
      <c r="G429" s="223">
        <v>0</v>
      </c>
      <c r="H429" s="223">
        <v>0</v>
      </c>
      <c r="I429" s="223">
        <v>0</v>
      </c>
      <c r="J429" s="223">
        <v>0</v>
      </c>
      <c r="K429" s="223">
        <v>2983</v>
      </c>
      <c r="L429" s="223">
        <v>296</v>
      </c>
    </row>
    <row r="430" spans="1:12" s="293" customFormat="1" ht="15.75">
      <c r="A430" s="292" t="s">
        <v>236</v>
      </c>
      <c r="B430" s="223">
        <v>109820</v>
      </c>
      <c r="C430" s="223">
        <v>0</v>
      </c>
      <c r="D430" s="223">
        <v>0</v>
      </c>
      <c r="E430" s="223">
        <v>0</v>
      </c>
      <c r="F430" s="223">
        <v>0</v>
      </c>
      <c r="G430" s="223">
        <v>0</v>
      </c>
      <c r="H430" s="223">
        <v>0</v>
      </c>
      <c r="I430" s="223">
        <v>0</v>
      </c>
      <c r="J430" s="223">
        <v>0</v>
      </c>
      <c r="K430" s="223">
        <v>1684</v>
      </c>
      <c r="L430" s="223">
        <v>271</v>
      </c>
    </row>
    <row r="431" spans="1:12" s="293" customFormat="1" ht="15.75">
      <c r="A431" s="292" t="s">
        <v>237</v>
      </c>
      <c r="B431" s="223">
        <v>133237</v>
      </c>
      <c r="C431" s="223">
        <v>0</v>
      </c>
      <c r="D431" s="223">
        <v>0</v>
      </c>
      <c r="E431" s="223">
        <v>0</v>
      </c>
      <c r="F431" s="223">
        <v>0</v>
      </c>
      <c r="G431" s="223">
        <v>0</v>
      </c>
      <c r="H431" s="223">
        <v>0</v>
      </c>
      <c r="I431" s="223">
        <v>0</v>
      </c>
      <c r="J431" s="223">
        <v>0</v>
      </c>
      <c r="K431" s="223">
        <v>2426</v>
      </c>
      <c r="L431" s="223">
        <v>218</v>
      </c>
    </row>
    <row r="432" spans="1:12" s="293" customFormat="1" ht="15.75">
      <c r="A432" s="292" t="s">
        <v>238</v>
      </c>
      <c r="B432" s="223">
        <v>214808</v>
      </c>
      <c r="C432" s="223">
        <v>0</v>
      </c>
      <c r="D432" s="223">
        <v>0</v>
      </c>
      <c r="E432" s="223">
        <v>0</v>
      </c>
      <c r="F432" s="223">
        <v>0</v>
      </c>
      <c r="G432" s="223">
        <v>0</v>
      </c>
      <c r="H432" s="223">
        <v>0</v>
      </c>
      <c r="I432" s="223">
        <v>0</v>
      </c>
      <c r="J432" s="223">
        <v>0</v>
      </c>
      <c r="K432" s="223">
        <v>2549</v>
      </c>
      <c r="L432" s="223">
        <v>234</v>
      </c>
    </row>
    <row r="433" spans="1:12" s="293" customFormat="1" ht="15.75">
      <c r="A433" s="292" t="s">
        <v>239</v>
      </c>
      <c r="B433" s="223">
        <v>166133</v>
      </c>
      <c r="C433" s="223">
        <v>0</v>
      </c>
      <c r="D433" s="223">
        <v>0</v>
      </c>
      <c r="E433" s="223">
        <v>0</v>
      </c>
      <c r="F433" s="223">
        <v>0</v>
      </c>
      <c r="G433" s="223">
        <v>0</v>
      </c>
      <c r="H433" s="223">
        <v>0</v>
      </c>
      <c r="I433" s="223">
        <v>0</v>
      </c>
      <c r="J433" s="223">
        <v>0</v>
      </c>
      <c r="K433" s="223">
        <v>1096</v>
      </c>
      <c r="L433" s="223">
        <v>171</v>
      </c>
    </row>
    <row r="434" spans="1:12" s="293" customFormat="1" ht="15.75">
      <c r="A434" s="292" t="s">
        <v>240</v>
      </c>
      <c r="B434" s="223">
        <v>189676</v>
      </c>
      <c r="C434" s="223">
        <v>0</v>
      </c>
      <c r="D434" s="223">
        <v>0</v>
      </c>
      <c r="E434" s="223">
        <v>0</v>
      </c>
      <c r="F434" s="223">
        <v>0</v>
      </c>
      <c r="G434" s="223">
        <v>0</v>
      </c>
      <c r="H434" s="223">
        <v>0</v>
      </c>
      <c r="I434" s="223">
        <v>0</v>
      </c>
      <c r="J434" s="223">
        <v>0</v>
      </c>
      <c r="K434" s="223">
        <v>10915</v>
      </c>
      <c r="L434" s="223">
        <v>1353</v>
      </c>
    </row>
    <row r="435" spans="1:12" s="293" customFormat="1" ht="15.75">
      <c r="A435" s="292" t="s">
        <v>242</v>
      </c>
      <c r="B435" s="223">
        <v>196337</v>
      </c>
      <c r="C435" s="223">
        <v>0</v>
      </c>
      <c r="D435" s="223">
        <v>0</v>
      </c>
      <c r="E435" s="223">
        <v>0</v>
      </c>
      <c r="F435" s="223">
        <v>0</v>
      </c>
      <c r="G435" s="223">
        <v>0</v>
      </c>
      <c r="H435" s="223">
        <v>0</v>
      </c>
      <c r="I435" s="223">
        <v>0</v>
      </c>
      <c r="J435" s="223">
        <v>0</v>
      </c>
      <c r="K435" s="223">
        <v>11412</v>
      </c>
      <c r="L435" s="223">
        <v>396</v>
      </c>
    </row>
    <row r="436" spans="1:12" s="293" customFormat="1" ht="15.75">
      <c r="A436" s="292" t="s">
        <v>243</v>
      </c>
      <c r="B436" s="223">
        <v>356665</v>
      </c>
      <c r="C436" s="223">
        <v>0</v>
      </c>
      <c r="D436" s="223">
        <v>0</v>
      </c>
      <c r="E436" s="223">
        <v>0</v>
      </c>
      <c r="F436" s="223">
        <v>0</v>
      </c>
      <c r="G436" s="223">
        <v>0</v>
      </c>
      <c r="H436" s="223">
        <v>0</v>
      </c>
      <c r="I436" s="223">
        <v>0</v>
      </c>
      <c r="J436" s="223">
        <v>0</v>
      </c>
      <c r="K436" s="223">
        <v>9962</v>
      </c>
      <c r="L436" s="223">
        <v>595</v>
      </c>
    </row>
    <row r="437" spans="1:12" s="293" customFormat="1" ht="15.75">
      <c r="A437" s="292" t="s">
        <v>244</v>
      </c>
      <c r="B437" s="223">
        <v>228690</v>
      </c>
      <c r="C437" s="223">
        <v>0</v>
      </c>
      <c r="D437" s="223">
        <v>0</v>
      </c>
      <c r="E437" s="223">
        <v>0</v>
      </c>
      <c r="F437" s="223">
        <v>0</v>
      </c>
      <c r="G437" s="223">
        <v>0</v>
      </c>
      <c r="H437" s="223">
        <v>0</v>
      </c>
      <c r="I437" s="223">
        <v>0</v>
      </c>
      <c r="J437" s="223">
        <v>0</v>
      </c>
      <c r="K437" s="223">
        <v>25499</v>
      </c>
      <c r="L437" s="223">
        <v>764</v>
      </c>
    </row>
    <row r="438" spans="1:12" s="293" customFormat="1" ht="15.75">
      <c r="A438" s="292" t="s">
        <v>245</v>
      </c>
      <c r="B438" s="223">
        <v>122166</v>
      </c>
      <c r="C438" s="223">
        <v>0</v>
      </c>
      <c r="D438" s="223">
        <v>0</v>
      </c>
      <c r="E438" s="223">
        <v>0</v>
      </c>
      <c r="F438" s="223">
        <v>0</v>
      </c>
      <c r="G438" s="223">
        <v>0</v>
      </c>
      <c r="H438" s="223">
        <v>0</v>
      </c>
      <c r="I438" s="223">
        <v>0</v>
      </c>
      <c r="J438" s="223">
        <v>0</v>
      </c>
      <c r="K438" s="223">
        <v>40618</v>
      </c>
      <c r="L438" s="223">
        <v>862</v>
      </c>
    </row>
    <row r="439" spans="1:12" s="293" customFormat="1" ht="15.75">
      <c r="A439" s="292" t="s">
        <v>246</v>
      </c>
      <c r="B439" s="223">
        <v>447522</v>
      </c>
      <c r="C439" s="223">
        <v>0</v>
      </c>
      <c r="D439" s="223">
        <v>0</v>
      </c>
      <c r="E439" s="223">
        <v>0</v>
      </c>
      <c r="F439" s="223">
        <v>0</v>
      </c>
      <c r="G439" s="223">
        <v>0</v>
      </c>
      <c r="H439" s="223">
        <v>0</v>
      </c>
      <c r="I439" s="223">
        <v>0</v>
      </c>
      <c r="J439" s="223">
        <v>0</v>
      </c>
      <c r="K439" s="223">
        <v>3892</v>
      </c>
      <c r="L439" s="223">
        <v>864</v>
      </c>
    </row>
    <row r="440" spans="1:12" s="293" customFormat="1" ht="15.75">
      <c r="A440" s="292" t="s">
        <v>247</v>
      </c>
      <c r="B440" s="223">
        <v>558964</v>
      </c>
      <c r="C440" s="223">
        <v>0</v>
      </c>
      <c r="D440" s="223">
        <v>0</v>
      </c>
      <c r="E440" s="223">
        <v>0</v>
      </c>
      <c r="F440" s="223">
        <v>0</v>
      </c>
      <c r="G440" s="223">
        <v>0</v>
      </c>
      <c r="H440" s="223">
        <v>0</v>
      </c>
      <c r="I440" s="223">
        <v>0</v>
      </c>
      <c r="J440" s="223">
        <v>0</v>
      </c>
      <c r="K440" s="223">
        <v>56724</v>
      </c>
      <c r="L440" s="223">
        <v>1533</v>
      </c>
    </row>
    <row r="441" spans="1:12" s="293" customFormat="1" ht="15.75">
      <c r="A441" s="292" t="s">
        <v>248</v>
      </c>
      <c r="B441" s="223">
        <v>281399</v>
      </c>
      <c r="C441" s="223">
        <v>0</v>
      </c>
      <c r="D441" s="223">
        <v>0</v>
      </c>
      <c r="E441" s="223">
        <v>0</v>
      </c>
      <c r="F441" s="223">
        <v>0</v>
      </c>
      <c r="G441" s="223">
        <v>0</v>
      </c>
      <c r="H441" s="223">
        <v>0</v>
      </c>
      <c r="I441" s="223">
        <v>0</v>
      </c>
      <c r="J441" s="223">
        <v>0</v>
      </c>
      <c r="K441" s="223">
        <v>66072</v>
      </c>
      <c r="L441" s="223">
        <v>1644</v>
      </c>
    </row>
    <row r="442" spans="1:12" s="293" customFormat="1" ht="15.75">
      <c r="A442" s="292" t="s">
        <v>249</v>
      </c>
      <c r="B442" s="223">
        <v>530584</v>
      </c>
      <c r="C442" s="223">
        <v>0</v>
      </c>
      <c r="D442" s="223">
        <v>0</v>
      </c>
      <c r="E442" s="223">
        <v>0</v>
      </c>
      <c r="F442" s="223">
        <v>0</v>
      </c>
      <c r="G442" s="223">
        <v>0</v>
      </c>
      <c r="H442" s="223">
        <v>0</v>
      </c>
      <c r="I442" s="223">
        <v>0</v>
      </c>
      <c r="J442" s="223">
        <v>0</v>
      </c>
      <c r="K442" s="223">
        <v>9282</v>
      </c>
      <c r="L442" s="223">
        <v>1005</v>
      </c>
    </row>
    <row r="443" spans="1:12" s="293" customFormat="1" ht="15.75">
      <c r="A443" s="292" t="s">
        <v>250</v>
      </c>
      <c r="B443" s="223">
        <v>292450</v>
      </c>
      <c r="C443" s="223">
        <v>0</v>
      </c>
      <c r="D443" s="223">
        <v>0</v>
      </c>
      <c r="E443" s="223">
        <v>0</v>
      </c>
      <c r="F443" s="223">
        <v>0</v>
      </c>
      <c r="G443" s="223">
        <v>0</v>
      </c>
      <c r="H443" s="223">
        <v>0</v>
      </c>
      <c r="I443" s="223">
        <v>0</v>
      </c>
      <c r="J443" s="223">
        <v>0</v>
      </c>
      <c r="K443" s="223">
        <v>6468</v>
      </c>
      <c r="L443" s="223">
        <v>786</v>
      </c>
    </row>
    <row r="444" spans="1:12" s="293" customFormat="1" ht="15.75">
      <c r="A444" s="292" t="s">
        <v>251</v>
      </c>
      <c r="B444" s="223">
        <v>211653</v>
      </c>
      <c r="C444" s="223">
        <v>0</v>
      </c>
      <c r="D444" s="223">
        <v>0</v>
      </c>
      <c r="E444" s="223">
        <v>0</v>
      </c>
      <c r="F444" s="223">
        <v>0</v>
      </c>
      <c r="G444" s="223">
        <v>0</v>
      </c>
      <c r="H444" s="223">
        <v>0</v>
      </c>
      <c r="I444" s="223">
        <v>0</v>
      </c>
      <c r="J444" s="223">
        <v>0</v>
      </c>
      <c r="K444" s="223">
        <v>2608</v>
      </c>
      <c r="L444" s="223">
        <v>336</v>
      </c>
    </row>
    <row r="445" spans="1:12" s="293" customFormat="1" ht="15.75">
      <c r="A445" s="292" t="s">
        <v>372</v>
      </c>
      <c r="B445" s="223">
        <v>100394</v>
      </c>
      <c r="C445" s="223">
        <v>0</v>
      </c>
      <c r="D445" s="223">
        <v>0</v>
      </c>
      <c r="E445" s="223">
        <v>0</v>
      </c>
      <c r="F445" s="223">
        <v>0</v>
      </c>
      <c r="G445" s="223">
        <v>0</v>
      </c>
      <c r="H445" s="223">
        <v>0</v>
      </c>
      <c r="I445" s="223">
        <v>0</v>
      </c>
      <c r="J445" s="223">
        <v>0</v>
      </c>
      <c r="K445" s="223">
        <v>209</v>
      </c>
      <c r="L445" s="223">
        <v>124</v>
      </c>
    </row>
    <row r="446" spans="1:12" s="293" customFormat="1" ht="15.75">
      <c r="A446" s="292" t="s">
        <v>373</v>
      </c>
      <c r="B446" s="223">
        <v>19735</v>
      </c>
      <c r="C446" s="223">
        <v>0</v>
      </c>
      <c r="D446" s="223">
        <v>0</v>
      </c>
      <c r="E446" s="223">
        <v>0</v>
      </c>
      <c r="F446" s="223">
        <v>0</v>
      </c>
      <c r="G446" s="223">
        <v>0</v>
      </c>
      <c r="H446" s="223">
        <v>0</v>
      </c>
      <c r="I446" s="223">
        <v>0</v>
      </c>
      <c r="J446" s="223">
        <v>0</v>
      </c>
      <c r="K446" s="223">
        <v>88</v>
      </c>
      <c r="L446" s="223">
        <v>17</v>
      </c>
    </row>
    <row r="447" spans="1:12" s="293" customFormat="1" ht="15.75">
      <c r="A447" s="292" t="s">
        <v>374</v>
      </c>
      <c r="B447" s="223">
        <v>36523</v>
      </c>
      <c r="C447" s="223">
        <v>0</v>
      </c>
      <c r="D447" s="223">
        <v>0</v>
      </c>
      <c r="E447" s="223">
        <v>0</v>
      </c>
      <c r="F447" s="223">
        <v>0</v>
      </c>
      <c r="G447" s="223">
        <v>0</v>
      </c>
      <c r="H447" s="223">
        <v>0</v>
      </c>
      <c r="I447" s="223">
        <v>0</v>
      </c>
      <c r="J447" s="223">
        <v>0</v>
      </c>
      <c r="K447" s="223">
        <v>120</v>
      </c>
      <c r="L447" s="223">
        <v>19</v>
      </c>
    </row>
    <row r="448" spans="1:12" s="293" customFormat="1" ht="15.75">
      <c r="A448" s="292" t="s">
        <v>252</v>
      </c>
      <c r="B448" s="223">
        <v>453167</v>
      </c>
      <c r="C448" s="223">
        <v>0</v>
      </c>
      <c r="D448" s="223">
        <v>0</v>
      </c>
      <c r="E448" s="223">
        <v>0</v>
      </c>
      <c r="F448" s="223">
        <v>0</v>
      </c>
      <c r="G448" s="223">
        <v>0</v>
      </c>
      <c r="H448" s="223">
        <v>0</v>
      </c>
      <c r="I448" s="223">
        <v>0</v>
      </c>
      <c r="J448" s="223">
        <v>0</v>
      </c>
      <c r="K448" s="223">
        <v>8344</v>
      </c>
      <c r="L448" s="223">
        <v>736</v>
      </c>
    </row>
    <row r="449" spans="1:12" s="293" customFormat="1" ht="15.75">
      <c r="A449" s="292" t="s">
        <v>253</v>
      </c>
      <c r="B449" s="223">
        <v>295050</v>
      </c>
      <c r="C449" s="223">
        <v>0</v>
      </c>
      <c r="D449" s="223">
        <v>0</v>
      </c>
      <c r="E449" s="223">
        <v>0</v>
      </c>
      <c r="F449" s="223">
        <v>0</v>
      </c>
      <c r="G449" s="223">
        <v>0</v>
      </c>
      <c r="H449" s="223">
        <v>0</v>
      </c>
      <c r="I449" s="223">
        <v>0</v>
      </c>
      <c r="J449" s="223">
        <v>0</v>
      </c>
      <c r="K449" s="223">
        <v>2139</v>
      </c>
      <c r="L449" s="223">
        <v>241</v>
      </c>
    </row>
    <row r="450" spans="1:12" s="293" customFormat="1" ht="15.75">
      <c r="A450" s="292" t="s">
        <v>254</v>
      </c>
      <c r="B450" s="223">
        <v>865391</v>
      </c>
      <c r="C450" s="223">
        <v>0</v>
      </c>
      <c r="D450" s="223">
        <v>0</v>
      </c>
      <c r="E450" s="223">
        <v>0</v>
      </c>
      <c r="F450" s="223">
        <v>0</v>
      </c>
      <c r="G450" s="223">
        <v>0</v>
      </c>
      <c r="H450" s="223">
        <v>0</v>
      </c>
      <c r="I450" s="223">
        <v>0</v>
      </c>
      <c r="J450" s="223">
        <v>0</v>
      </c>
      <c r="K450" s="223">
        <v>50954</v>
      </c>
      <c r="L450" s="223">
        <v>664</v>
      </c>
    </row>
    <row r="451" spans="1:12" s="293" customFormat="1" ht="15.75">
      <c r="A451" s="292" t="s">
        <v>255</v>
      </c>
      <c r="B451" s="223">
        <v>1356447</v>
      </c>
      <c r="C451" s="223">
        <v>0</v>
      </c>
      <c r="D451" s="223">
        <v>0</v>
      </c>
      <c r="E451" s="223">
        <v>0</v>
      </c>
      <c r="F451" s="223">
        <v>0</v>
      </c>
      <c r="G451" s="223">
        <v>0</v>
      </c>
      <c r="H451" s="223">
        <v>0</v>
      </c>
      <c r="I451" s="223">
        <v>0</v>
      </c>
      <c r="J451" s="223">
        <v>0</v>
      </c>
      <c r="K451" s="223">
        <v>29016</v>
      </c>
      <c r="L451" s="223">
        <v>1164</v>
      </c>
    </row>
    <row r="452" spans="1:12" s="293" customFormat="1" ht="15.75">
      <c r="A452" s="292" t="s">
        <v>256</v>
      </c>
      <c r="B452" s="223">
        <v>1598723</v>
      </c>
      <c r="C452" s="223">
        <v>0</v>
      </c>
      <c r="D452" s="223">
        <v>0</v>
      </c>
      <c r="E452" s="223">
        <v>0</v>
      </c>
      <c r="F452" s="223">
        <v>0</v>
      </c>
      <c r="G452" s="223">
        <v>0</v>
      </c>
      <c r="H452" s="223">
        <v>0</v>
      </c>
      <c r="I452" s="223">
        <v>0</v>
      </c>
      <c r="J452" s="223">
        <v>0</v>
      </c>
      <c r="K452" s="223">
        <v>21681</v>
      </c>
      <c r="L452" s="223">
        <v>1446</v>
      </c>
    </row>
    <row r="453" spans="1:12" s="293" customFormat="1" ht="15.75">
      <c r="A453" s="292" t="s">
        <v>257</v>
      </c>
      <c r="B453" s="223">
        <v>326317</v>
      </c>
      <c r="C453" s="223">
        <v>0</v>
      </c>
      <c r="D453" s="223">
        <v>0</v>
      </c>
      <c r="E453" s="223">
        <v>0</v>
      </c>
      <c r="F453" s="223">
        <v>0</v>
      </c>
      <c r="G453" s="223">
        <v>0</v>
      </c>
      <c r="H453" s="223">
        <v>0</v>
      </c>
      <c r="I453" s="223">
        <v>0</v>
      </c>
      <c r="J453" s="223">
        <v>0</v>
      </c>
      <c r="K453" s="223">
        <v>5326</v>
      </c>
      <c r="L453" s="223">
        <v>330</v>
      </c>
    </row>
    <row r="454" spans="1:12" s="293" customFormat="1" ht="15.75">
      <c r="A454" s="292" t="s">
        <v>258</v>
      </c>
      <c r="B454" s="223">
        <v>372743</v>
      </c>
      <c r="C454" s="223">
        <v>0</v>
      </c>
      <c r="D454" s="223">
        <v>0</v>
      </c>
      <c r="E454" s="223">
        <v>0</v>
      </c>
      <c r="F454" s="223">
        <v>0</v>
      </c>
      <c r="G454" s="223">
        <v>0</v>
      </c>
      <c r="H454" s="223">
        <v>0</v>
      </c>
      <c r="I454" s="223">
        <v>0</v>
      </c>
      <c r="J454" s="223">
        <v>0</v>
      </c>
      <c r="K454" s="223">
        <v>3731</v>
      </c>
      <c r="L454" s="223">
        <v>427</v>
      </c>
    </row>
    <row r="455" spans="1:12" s="293" customFormat="1" ht="15.75">
      <c r="A455" s="292" t="s">
        <v>259</v>
      </c>
      <c r="B455" s="223">
        <v>848881</v>
      </c>
      <c r="C455" s="223">
        <v>0</v>
      </c>
      <c r="D455" s="223">
        <v>0</v>
      </c>
      <c r="E455" s="223">
        <v>0</v>
      </c>
      <c r="F455" s="223">
        <v>0</v>
      </c>
      <c r="G455" s="223">
        <v>0</v>
      </c>
      <c r="H455" s="223">
        <v>0</v>
      </c>
      <c r="I455" s="223">
        <v>0</v>
      </c>
      <c r="J455" s="223">
        <v>0</v>
      </c>
      <c r="K455" s="223">
        <v>12028</v>
      </c>
      <c r="L455" s="223">
        <v>754</v>
      </c>
    </row>
    <row r="456" spans="1:12" s="293" customFormat="1" ht="15.75">
      <c r="A456" s="292" t="s">
        <v>260</v>
      </c>
      <c r="B456" s="223">
        <v>1069366</v>
      </c>
      <c r="C456" s="223">
        <v>0</v>
      </c>
      <c r="D456" s="223">
        <v>0</v>
      </c>
      <c r="E456" s="223">
        <v>0</v>
      </c>
      <c r="F456" s="223">
        <v>0</v>
      </c>
      <c r="G456" s="223">
        <v>0</v>
      </c>
      <c r="H456" s="223">
        <v>0</v>
      </c>
      <c r="I456" s="223">
        <v>0</v>
      </c>
      <c r="J456" s="223">
        <v>0</v>
      </c>
      <c r="K456" s="223">
        <v>35496</v>
      </c>
      <c r="L456" s="223">
        <v>1247</v>
      </c>
    </row>
    <row r="457" spans="1:12" s="293" customFormat="1" ht="15.75">
      <c r="A457" s="292" t="s">
        <v>261</v>
      </c>
      <c r="B457" s="223">
        <v>710823</v>
      </c>
      <c r="C457" s="223">
        <v>0</v>
      </c>
      <c r="D457" s="223">
        <v>0</v>
      </c>
      <c r="E457" s="223">
        <v>0</v>
      </c>
      <c r="F457" s="223">
        <v>0</v>
      </c>
      <c r="G457" s="223">
        <v>0</v>
      </c>
      <c r="H457" s="223">
        <v>0</v>
      </c>
      <c r="I457" s="223">
        <v>0</v>
      </c>
      <c r="J457" s="223">
        <v>0</v>
      </c>
      <c r="K457" s="223">
        <v>35516</v>
      </c>
      <c r="L457" s="223">
        <v>801</v>
      </c>
    </row>
    <row r="458" spans="1:12" s="293" customFormat="1" ht="15.75">
      <c r="A458" s="292" t="s">
        <v>262</v>
      </c>
      <c r="B458" s="223">
        <v>1065001</v>
      </c>
      <c r="C458" s="223">
        <v>0</v>
      </c>
      <c r="D458" s="223">
        <v>0</v>
      </c>
      <c r="E458" s="223">
        <v>0</v>
      </c>
      <c r="F458" s="223">
        <v>0</v>
      </c>
      <c r="G458" s="223">
        <v>0</v>
      </c>
      <c r="H458" s="223">
        <v>0</v>
      </c>
      <c r="I458" s="223">
        <v>0</v>
      </c>
      <c r="J458" s="223">
        <v>0</v>
      </c>
      <c r="K458" s="223">
        <v>47408</v>
      </c>
      <c r="L458" s="223">
        <v>1394</v>
      </c>
    </row>
    <row r="459" spans="1:12" s="293" customFormat="1" ht="15.75">
      <c r="A459" s="292" t="s">
        <v>263</v>
      </c>
      <c r="B459" s="223">
        <v>1081847</v>
      </c>
      <c r="C459" s="223">
        <v>0</v>
      </c>
      <c r="D459" s="223">
        <v>0</v>
      </c>
      <c r="E459" s="223">
        <v>0</v>
      </c>
      <c r="F459" s="223">
        <v>0</v>
      </c>
      <c r="G459" s="223">
        <v>0</v>
      </c>
      <c r="H459" s="223">
        <v>0</v>
      </c>
      <c r="I459" s="223">
        <v>0</v>
      </c>
      <c r="J459" s="223">
        <v>0</v>
      </c>
      <c r="K459" s="223">
        <v>39970</v>
      </c>
      <c r="L459" s="223">
        <v>1426</v>
      </c>
    </row>
    <row r="460" spans="1:12" s="293" customFormat="1" ht="15.75">
      <c r="A460" s="292" t="s">
        <v>264</v>
      </c>
      <c r="B460" s="223">
        <v>969238</v>
      </c>
      <c r="C460" s="223">
        <v>0</v>
      </c>
      <c r="D460" s="223">
        <v>0</v>
      </c>
      <c r="E460" s="223">
        <v>0</v>
      </c>
      <c r="F460" s="223">
        <v>0</v>
      </c>
      <c r="G460" s="223">
        <v>0</v>
      </c>
      <c r="H460" s="223">
        <v>0</v>
      </c>
      <c r="I460" s="223">
        <v>0</v>
      </c>
      <c r="J460" s="223">
        <v>0</v>
      </c>
      <c r="K460" s="223">
        <v>42918</v>
      </c>
      <c r="L460" s="223">
        <v>1371</v>
      </c>
    </row>
    <row r="461" spans="1:12" s="293" customFormat="1" ht="15.75">
      <c r="A461" s="292" t="s">
        <v>265</v>
      </c>
      <c r="B461" s="223">
        <v>0</v>
      </c>
      <c r="C461" s="223">
        <v>0</v>
      </c>
      <c r="D461" s="223">
        <v>0</v>
      </c>
      <c r="E461" s="223">
        <v>0</v>
      </c>
      <c r="F461" s="223">
        <v>110171</v>
      </c>
      <c r="G461" s="223">
        <v>0</v>
      </c>
      <c r="H461" s="223">
        <v>0</v>
      </c>
      <c r="I461" s="223">
        <v>0</v>
      </c>
      <c r="J461" s="223">
        <v>0</v>
      </c>
      <c r="K461" s="223">
        <v>1543</v>
      </c>
      <c r="L461" s="223">
        <v>414</v>
      </c>
    </row>
    <row r="462" spans="1:12" s="293" customFormat="1" ht="15.75">
      <c r="A462" s="292" t="s">
        <v>267</v>
      </c>
      <c r="B462" s="223">
        <v>0</v>
      </c>
      <c r="C462" s="223">
        <v>85408</v>
      </c>
      <c r="D462" s="223">
        <v>0</v>
      </c>
      <c r="E462" s="223">
        <v>0</v>
      </c>
      <c r="F462" s="223">
        <v>0</v>
      </c>
      <c r="G462" s="223">
        <v>0</v>
      </c>
      <c r="H462" s="223">
        <v>0</v>
      </c>
      <c r="I462" s="223">
        <v>0</v>
      </c>
      <c r="J462" s="223">
        <v>0</v>
      </c>
      <c r="K462" s="223">
        <v>1758</v>
      </c>
      <c r="L462" s="223">
        <v>1304</v>
      </c>
    </row>
    <row r="463" spans="1:12" s="293" customFormat="1" ht="15.75">
      <c r="A463" s="292" t="s">
        <v>268</v>
      </c>
      <c r="B463" s="223">
        <v>0</v>
      </c>
      <c r="C463" s="223">
        <v>617618</v>
      </c>
      <c r="D463" s="223">
        <v>0</v>
      </c>
      <c r="E463" s="223">
        <v>0</v>
      </c>
      <c r="F463" s="223">
        <v>0</v>
      </c>
      <c r="G463" s="223">
        <v>0</v>
      </c>
      <c r="H463" s="223">
        <v>0</v>
      </c>
      <c r="I463" s="223">
        <v>0</v>
      </c>
      <c r="J463" s="223">
        <v>0</v>
      </c>
      <c r="K463" s="223">
        <v>0</v>
      </c>
      <c r="L463" s="223">
        <v>362</v>
      </c>
    </row>
    <row r="464" spans="1:12" s="293" customFormat="1" ht="15.75">
      <c r="A464" s="292" t="s">
        <v>269</v>
      </c>
      <c r="B464" s="223">
        <v>167313</v>
      </c>
      <c r="C464" s="223">
        <v>0</v>
      </c>
      <c r="D464" s="223">
        <v>0</v>
      </c>
      <c r="E464" s="223">
        <v>0</v>
      </c>
      <c r="F464" s="223">
        <v>0</v>
      </c>
      <c r="G464" s="223">
        <v>0</v>
      </c>
      <c r="H464" s="223">
        <v>0</v>
      </c>
      <c r="I464" s="223">
        <v>0</v>
      </c>
      <c r="J464" s="223">
        <v>0</v>
      </c>
      <c r="K464" s="223">
        <v>22435</v>
      </c>
      <c r="L464" s="223">
        <v>892</v>
      </c>
    </row>
    <row r="465" spans="1:12" s="293" customFormat="1" ht="15.75">
      <c r="A465" s="292" t="s">
        <v>271</v>
      </c>
      <c r="B465" s="223">
        <v>0</v>
      </c>
      <c r="C465" s="223">
        <v>181964</v>
      </c>
      <c r="D465" s="223">
        <v>0</v>
      </c>
      <c r="E465" s="223">
        <v>0</v>
      </c>
      <c r="F465" s="223">
        <v>0</v>
      </c>
      <c r="G465" s="223">
        <v>0</v>
      </c>
      <c r="H465" s="223">
        <v>0</v>
      </c>
      <c r="I465" s="223">
        <v>0</v>
      </c>
      <c r="J465" s="223">
        <v>0</v>
      </c>
      <c r="K465" s="223">
        <v>2073</v>
      </c>
      <c r="L465" s="223">
        <v>416</v>
      </c>
    </row>
    <row r="466" spans="1:12" s="293" customFormat="1" ht="15.75">
      <c r="A466" s="292" t="s">
        <v>308</v>
      </c>
      <c r="B466" s="223">
        <v>0</v>
      </c>
      <c r="C466" s="223">
        <v>189451</v>
      </c>
      <c r="D466" s="223">
        <v>0</v>
      </c>
      <c r="E466" s="223">
        <v>0</v>
      </c>
      <c r="F466" s="223">
        <v>0</v>
      </c>
      <c r="G466" s="223">
        <v>0</v>
      </c>
      <c r="H466" s="223">
        <v>0</v>
      </c>
      <c r="I466" s="223">
        <v>0</v>
      </c>
      <c r="J466" s="223">
        <v>0</v>
      </c>
      <c r="K466" s="223">
        <v>0</v>
      </c>
      <c r="L466" s="223">
        <v>242</v>
      </c>
    </row>
    <row r="467" spans="1:12" s="293" customFormat="1" ht="15.75">
      <c r="A467" s="292" t="s">
        <v>272</v>
      </c>
      <c r="B467" s="223">
        <v>0</v>
      </c>
      <c r="C467" s="223">
        <v>150030</v>
      </c>
      <c r="D467" s="223">
        <v>0</v>
      </c>
      <c r="E467" s="223">
        <v>0</v>
      </c>
      <c r="F467" s="223">
        <v>0</v>
      </c>
      <c r="G467" s="223">
        <v>0</v>
      </c>
      <c r="H467" s="223">
        <v>0</v>
      </c>
      <c r="I467" s="223">
        <v>0</v>
      </c>
      <c r="J467" s="223">
        <v>0</v>
      </c>
      <c r="K467" s="223">
        <v>9974</v>
      </c>
      <c r="L467" s="223">
        <v>619</v>
      </c>
    </row>
    <row r="468" spans="1:12" s="293" customFormat="1" ht="15.75">
      <c r="A468" s="292" t="s">
        <v>309</v>
      </c>
      <c r="B468" s="223">
        <v>0</v>
      </c>
      <c r="C468" s="223">
        <v>430543</v>
      </c>
      <c r="D468" s="223">
        <v>0</v>
      </c>
      <c r="E468" s="223">
        <v>0</v>
      </c>
      <c r="F468" s="223">
        <v>0</v>
      </c>
      <c r="G468" s="223">
        <v>0</v>
      </c>
      <c r="H468" s="223">
        <v>0</v>
      </c>
      <c r="I468" s="223">
        <v>0</v>
      </c>
      <c r="J468" s="223">
        <v>0</v>
      </c>
      <c r="K468" s="223">
        <v>0</v>
      </c>
      <c r="L468" s="223">
        <v>610</v>
      </c>
    </row>
    <row r="469" spans="1:12" s="293" customFormat="1" ht="15.75">
      <c r="A469" s="292" t="s">
        <v>273</v>
      </c>
      <c r="B469" s="223">
        <v>214874</v>
      </c>
      <c r="C469" s="223">
        <v>0</v>
      </c>
      <c r="D469" s="223">
        <v>0</v>
      </c>
      <c r="E469" s="223">
        <v>0</v>
      </c>
      <c r="F469" s="223">
        <v>0</v>
      </c>
      <c r="G469" s="223">
        <v>0</v>
      </c>
      <c r="H469" s="223">
        <v>0</v>
      </c>
      <c r="I469" s="223">
        <v>0</v>
      </c>
      <c r="J469" s="223">
        <v>0</v>
      </c>
      <c r="K469" s="223">
        <v>497</v>
      </c>
      <c r="L469" s="223">
        <v>26</v>
      </c>
    </row>
    <row r="470" spans="1:12" s="293" customFormat="1" ht="15.75">
      <c r="A470" s="292" t="s">
        <v>275</v>
      </c>
      <c r="B470" s="223">
        <v>478540</v>
      </c>
      <c r="C470" s="223">
        <v>0</v>
      </c>
      <c r="D470" s="223">
        <v>0</v>
      </c>
      <c r="E470" s="223">
        <v>0</v>
      </c>
      <c r="F470" s="223">
        <v>0</v>
      </c>
      <c r="G470" s="223">
        <v>0</v>
      </c>
      <c r="H470" s="223">
        <v>0</v>
      </c>
      <c r="I470" s="223">
        <v>0</v>
      </c>
      <c r="J470" s="223">
        <v>0</v>
      </c>
      <c r="K470" s="223">
        <v>1460</v>
      </c>
      <c r="L470" s="223">
        <v>69</v>
      </c>
    </row>
    <row r="471" spans="1:12" s="293" customFormat="1" ht="15.75">
      <c r="A471" s="292" t="s">
        <v>276</v>
      </c>
      <c r="B471" s="223">
        <v>586999</v>
      </c>
      <c r="C471" s="223">
        <v>0</v>
      </c>
      <c r="D471" s="223">
        <v>0</v>
      </c>
      <c r="E471" s="223">
        <v>0</v>
      </c>
      <c r="F471" s="223">
        <v>0</v>
      </c>
      <c r="G471" s="223">
        <v>0</v>
      </c>
      <c r="H471" s="223">
        <v>0</v>
      </c>
      <c r="I471" s="223">
        <v>0</v>
      </c>
      <c r="J471" s="223">
        <v>0</v>
      </c>
      <c r="K471" s="223">
        <v>3035</v>
      </c>
      <c r="L471" s="223">
        <v>63</v>
      </c>
    </row>
    <row r="472" spans="1:12" s="293" customFormat="1" ht="15.75">
      <c r="A472" s="292" t="s">
        <v>277</v>
      </c>
      <c r="B472" s="223">
        <v>862113</v>
      </c>
      <c r="C472" s="223">
        <v>0</v>
      </c>
      <c r="D472" s="223">
        <v>0</v>
      </c>
      <c r="E472" s="223">
        <v>0</v>
      </c>
      <c r="F472" s="223">
        <v>0</v>
      </c>
      <c r="G472" s="223">
        <v>0</v>
      </c>
      <c r="H472" s="223">
        <v>0</v>
      </c>
      <c r="I472" s="223">
        <v>0</v>
      </c>
      <c r="J472" s="223">
        <v>0</v>
      </c>
      <c r="K472" s="223">
        <v>6791</v>
      </c>
      <c r="L472" s="223">
        <v>272</v>
      </c>
    </row>
    <row r="473" spans="1:12" s="293" customFormat="1" ht="15.75">
      <c r="A473" s="292" t="s">
        <v>278</v>
      </c>
      <c r="B473" s="223">
        <v>828490</v>
      </c>
      <c r="C473" s="223">
        <v>0</v>
      </c>
      <c r="D473" s="223">
        <v>0</v>
      </c>
      <c r="E473" s="223">
        <v>0</v>
      </c>
      <c r="F473" s="223">
        <v>0</v>
      </c>
      <c r="G473" s="223">
        <v>0</v>
      </c>
      <c r="H473" s="223">
        <v>0</v>
      </c>
      <c r="I473" s="223">
        <v>0</v>
      </c>
      <c r="J473" s="223">
        <v>0</v>
      </c>
      <c r="K473" s="223">
        <v>6014</v>
      </c>
      <c r="L473" s="223">
        <v>240</v>
      </c>
    </row>
    <row r="474" spans="1:12" s="293" customFormat="1" ht="15.75">
      <c r="A474" s="292" t="s">
        <v>279</v>
      </c>
      <c r="B474" s="223">
        <v>1200596</v>
      </c>
      <c r="C474" s="223">
        <v>0</v>
      </c>
      <c r="D474" s="223">
        <v>0</v>
      </c>
      <c r="E474" s="223">
        <v>0</v>
      </c>
      <c r="F474" s="223">
        <v>0</v>
      </c>
      <c r="G474" s="223">
        <v>0</v>
      </c>
      <c r="H474" s="223">
        <v>0</v>
      </c>
      <c r="I474" s="223">
        <v>0</v>
      </c>
      <c r="J474" s="223">
        <v>0</v>
      </c>
      <c r="K474" s="223">
        <v>13477</v>
      </c>
      <c r="L474" s="223">
        <v>453</v>
      </c>
    </row>
    <row r="475" spans="1:12" s="293" customFormat="1" ht="15.75">
      <c r="A475" s="292" t="s">
        <v>280</v>
      </c>
      <c r="B475" s="223">
        <v>1873016</v>
      </c>
      <c r="C475" s="223">
        <v>0</v>
      </c>
      <c r="D475" s="223">
        <v>0</v>
      </c>
      <c r="E475" s="223">
        <v>0</v>
      </c>
      <c r="F475" s="223">
        <v>0</v>
      </c>
      <c r="G475" s="223">
        <v>0</v>
      </c>
      <c r="H475" s="223">
        <v>0</v>
      </c>
      <c r="I475" s="223">
        <v>0</v>
      </c>
      <c r="J475" s="223">
        <v>0</v>
      </c>
      <c r="K475" s="223">
        <v>1094</v>
      </c>
      <c r="L475" s="223">
        <v>222</v>
      </c>
    </row>
    <row r="476" spans="1:12" s="293" customFormat="1" ht="15.75">
      <c r="A476" s="292" t="s">
        <v>375</v>
      </c>
      <c r="B476" s="223">
        <v>152304</v>
      </c>
      <c r="C476" s="223">
        <v>0</v>
      </c>
      <c r="D476" s="223">
        <v>0</v>
      </c>
      <c r="E476" s="223">
        <v>0</v>
      </c>
      <c r="F476" s="223">
        <v>0</v>
      </c>
      <c r="G476" s="223">
        <v>0</v>
      </c>
      <c r="H476" s="223">
        <v>0</v>
      </c>
      <c r="I476" s="223">
        <v>0</v>
      </c>
      <c r="J476" s="223">
        <v>0</v>
      </c>
      <c r="K476" s="223">
        <v>213399</v>
      </c>
      <c r="L476" s="223">
        <v>442</v>
      </c>
    </row>
    <row r="477" spans="1:12" s="293" customFormat="1" ht="15.75">
      <c r="A477" s="292" t="s">
        <v>281</v>
      </c>
      <c r="B477" s="223">
        <v>127855</v>
      </c>
      <c r="C477" s="223">
        <v>0</v>
      </c>
      <c r="D477" s="223">
        <v>1712</v>
      </c>
      <c r="E477" s="223">
        <v>0</v>
      </c>
      <c r="F477" s="223">
        <v>0</v>
      </c>
      <c r="G477" s="223">
        <v>0</v>
      </c>
      <c r="H477" s="223">
        <v>0</v>
      </c>
      <c r="I477" s="223">
        <v>0</v>
      </c>
      <c r="J477" s="223">
        <v>0</v>
      </c>
      <c r="K477" s="223">
        <v>364</v>
      </c>
      <c r="L477" s="223">
        <v>17</v>
      </c>
    </row>
    <row r="478" spans="1:12" s="293" customFormat="1" ht="15.75">
      <c r="A478" s="292" t="s">
        <v>282</v>
      </c>
      <c r="B478" s="223">
        <v>0</v>
      </c>
      <c r="C478" s="223">
        <v>0</v>
      </c>
      <c r="D478" s="223">
        <v>0</v>
      </c>
      <c r="E478" s="223">
        <v>0</v>
      </c>
      <c r="F478" s="223">
        <v>86941</v>
      </c>
      <c r="G478" s="223">
        <v>0</v>
      </c>
      <c r="H478" s="223">
        <v>0</v>
      </c>
      <c r="I478" s="223">
        <v>0</v>
      </c>
      <c r="J478" s="223">
        <v>0</v>
      </c>
      <c r="K478" s="223">
        <v>1619</v>
      </c>
      <c r="L478" s="223">
        <v>338</v>
      </c>
    </row>
    <row r="479" spans="1:12" s="293" customFormat="1" ht="15.75">
      <c r="A479" s="292" t="s">
        <v>283</v>
      </c>
      <c r="B479" s="223">
        <v>0</v>
      </c>
      <c r="C479" s="223">
        <v>106170</v>
      </c>
      <c r="D479" s="223">
        <v>0</v>
      </c>
      <c r="E479" s="223">
        <v>0</v>
      </c>
      <c r="F479" s="223">
        <v>0</v>
      </c>
      <c r="G479" s="223">
        <v>0</v>
      </c>
      <c r="H479" s="223">
        <v>0</v>
      </c>
      <c r="I479" s="223">
        <v>0</v>
      </c>
      <c r="J479" s="223">
        <v>0</v>
      </c>
      <c r="K479" s="223">
        <v>1928</v>
      </c>
      <c r="L479" s="223">
        <v>114</v>
      </c>
    </row>
    <row r="480" spans="1:12" s="293" customFormat="1" ht="15.75">
      <c r="A480" s="292" t="s">
        <v>284</v>
      </c>
      <c r="B480" s="223">
        <v>0</v>
      </c>
      <c r="C480" s="223">
        <v>215419</v>
      </c>
      <c r="D480" s="223">
        <v>0</v>
      </c>
      <c r="E480" s="223">
        <v>0</v>
      </c>
      <c r="F480" s="223">
        <v>0</v>
      </c>
      <c r="G480" s="223">
        <v>0</v>
      </c>
      <c r="H480" s="223">
        <v>0</v>
      </c>
      <c r="I480" s="223">
        <v>0</v>
      </c>
      <c r="J480" s="223">
        <v>0</v>
      </c>
      <c r="K480" s="223">
        <v>6917</v>
      </c>
      <c r="L480" s="223">
        <v>199</v>
      </c>
    </row>
    <row r="481" spans="1:12" s="293" customFormat="1" ht="15.75">
      <c r="A481" s="292" t="s">
        <v>285</v>
      </c>
      <c r="B481" s="223">
        <v>291227</v>
      </c>
      <c r="C481" s="223">
        <v>0</v>
      </c>
      <c r="D481" s="223">
        <v>0</v>
      </c>
      <c r="E481" s="223">
        <v>0</v>
      </c>
      <c r="F481" s="223">
        <v>0</v>
      </c>
      <c r="G481" s="223">
        <v>0</v>
      </c>
      <c r="H481" s="223">
        <v>0</v>
      </c>
      <c r="I481" s="223">
        <v>0</v>
      </c>
      <c r="J481" s="223">
        <v>0</v>
      </c>
      <c r="K481" s="223">
        <v>14243</v>
      </c>
      <c r="L481" s="223">
        <v>315</v>
      </c>
    </row>
    <row r="482" spans="1:12" s="293" customFormat="1" ht="15.75">
      <c r="A482" s="292" t="s">
        <v>286</v>
      </c>
      <c r="B482" s="223">
        <v>107903</v>
      </c>
      <c r="C482" s="223">
        <v>0</v>
      </c>
      <c r="D482" s="223">
        <v>0</v>
      </c>
      <c r="E482" s="223">
        <v>0</v>
      </c>
      <c r="F482" s="223">
        <v>0</v>
      </c>
      <c r="G482" s="223">
        <v>0</v>
      </c>
      <c r="H482" s="223">
        <v>0</v>
      </c>
      <c r="I482" s="223">
        <v>0</v>
      </c>
      <c r="J482" s="223">
        <v>0</v>
      </c>
      <c r="K482" s="223">
        <v>73789</v>
      </c>
      <c r="L482" s="223">
        <v>646</v>
      </c>
    </row>
    <row r="483" spans="1:12" s="293" customFormat="1" ht="15.75">
      <c r="A483" s="292" t="s">
        <v>1114</v>
      </c>
      <c r="B483" s="223">
        <v>0</v>
      </c>
      <c r="C483" s="223">
        <v>169685</v>
      </c>
      <c r="D483" s="223">
        <v>0</v>
      </c>
      <c r="E483" s="223">
        <v>0</v>
      </c>
      <c r="F483" s="223">
        <v>0</v>
      </c>
      <c r="G483" s="223">
        <v>285</v>
      </c>
      <c r="H483" s="223">
        <v>0</v>
      </c>
      <c r="I483" s="223">
        <v>0</v>
      </c>
      <c r="J483" s="223">
        <v>0</v>
      </c>
      <c r="K483" s="223">
        <v>608</v>
      </c>
      <c r="L483" s="223">
        <v>319</v>
      </c>
    </row>
    <row r="484" spans="1:12" s="293" customFormat="1" ht="15.75">
      <c r="A484" s="292" t="s">
        <v>287</v>
      </c>
      <c r="B484" s="223">
        <v>39436</v>
      </c>
      <c r="C484" s="223">
        <v>0</v>
      </c>
      <c r="D484" s="223">
        <v>0</v>
      </c>
      <c r="E484" s="223">
        <v>0</v>
      </c>
      <c r="F484" s="223">
        <v>0</v>
      </c>
      <c r="G484" s="223">
        <v>0</v>
      </c>
      <c r="H484" s="223">
        <v>0</v>
      </c>
      <c r="I484" s="223">
        <v>0</v>
      </c>
      <c r="J484" s="223">
        <v>0</v>
      </c>
      <c r="K484" s="223">
        <v>132061</v>
      </c>
      <c r="L484" s="223">
        <v>631</v>
      </c>
    </row>
    <row r="485" spans="1:12" s="293" customFormat="1" ht="15.75">
      <c r="A485" s="292" t="s">
        <v>8</v>
      </c>
      <c r="B485" s="223">
        <v>275042</v>
      </c>
      <c r="C485" s="223">
        <v>0</v>
      </c>
      <c r="D485" s="223">
        <v>0</v>
      </c>
      <c r="E485" s="223">
        <v>0</v>
      </c>
      <c r="F485" s="223">
        <v>0</v>
      </c>
      <c r="G485" s="223">
        <v>0</v>
      </c>
      <c r="H485" s="223">
        <v>0</v>
      </c>
      <c r="I485" s="223">
        <v>0</v>
      </c>
      <c r="J485" s="223">
        <v>0</v>
      </c>
      <c r="K485" s="223">
        <v>3380</v>
      </c>
      <c r="L485" s="223">
        <v>409</v>
      </c>
    </row>
    <row r="486" spans="1:12" s="293" customFormat="1" ht="15.75">
      <c r="A486" s="292" t="s">
        <v>9</v>
      </c>
      <c r="B486" s="223">
        <v>169011</v>
      </c>
      <c r="C486" s="223">
        <v>0</v>
      </c>
      <c r="D486" s="223">
        <v>0</v>
      </c>
      <c r="E486" s="223">
        <v>0</v>
      </c>
      <c r="F486" s="223">
        <v>0</v>
      </c>
      <c r="G486" s="223">
        <v>0</v>
      </c>
      <c r="H486" s="223">
        <v>0</v>
      </c>
      <c r="I486" s="223">
        <v>0</v>
      </c>
      <c r="J486" s="223">
        <v>0</v>
      </c>
      <c r="K486" s="223">
        <v>2363</v>
      </c>
      <c r="L486" s="223">
        <v>188</v>
      </c>
    </row>
    <row r="487" spans="1:12" s="293" customFormat="1" ht="15.75">
      <c r="A487" s="292" t="s">
        <v>350</v>
      </c>
      <c r="B487" s="223">
        <v>464454</v>
      </c>
      <c r="C487" s="223">
        <v>0</v>
      </c>
      <c r="D487" s="223">
        <v>0</v>
      </c>
      <c r="E487" s="223">
        <v>0</v>
      </c>
      <c r="F487" s="223">
        <v>0</v>
      </c>
      <c r="G487" s="223">
        <v>0</v>
      </c>
      <c r="H487" s="223">
        <v>0</v>
      </c>
      <c r="I487" s="223">
        <v>0</v>
      </c>
      <c r="J487" s="223">
        <v>0</v>
      </c>
      <c r="K487" s="223">
        <v>24980</v>
      </c>
      <c r="L487" s="223">
        <v>583</v>
      </c>
    </row>
    <row r="488" spans="1:12" s="293" customFormat="1" ht="15.75">
      <c r="A488" s="292" t="s">
        <v>10</v>
      </c>
      <c r="B488" s="223">
        <v>548193</v>
      </c>
      <c r="C488" s="223">
        <v>0</v>
      </c>
      <c r="D488" s="223">
        <v>0</v>
      </c>
      <c r="E488" s="223">
        <v>0</v>
      </c>
      <c r="F488" s="223">
        <v>0</v>
      </c>
      <c r="G488" s="223">
        <v>0</v>
      </c>
      <c r="H488" s="223">
        <v>0</v>
      </c>
      <c r="I488" s="223">
        <v>0</v>
      </c>
      <c r="J488" s="223">
        <v>0</v>
      </c>
      <c r="K488" s="223">
        <v>25943</v>
      </c>
      <c r="L488" s="223">
        <v>832</v>
      </c>
    </row>
    <row r="489" spans="1:12" s="293" customFormat="1" ht="15.75">
      <c r="A489" s="292" t="s">
        <v>11</v>
      </c>
      <c r="B489" s="223">
        <v>666756</v>
      </c>
      <c r="C489" s="223">
        <v>0</v>
      </c>
      <c r="D489" s="223">
        <v>0</v>
      </c>
      <c r="E489" s="223">
        <v>0</v>
      </c>
      <c r="F489" s="223">
        <v>0</v>
      </c>
      <c r="G489" s="223">
        <v>0</v>
      </c>
      <c r="H489" s="223">
        <v>0</v>
      </c>
      <c r="I489" s="223">
        <v>0</v>
      </c>
      <c r="J489" s="223">
        <v>0</v>
      </c>
      <c r="K489" s="223">
        <v>84516</v>
      </c>
      <c r="L489" s="223">
        <v>1085</v>
      </c>
    </row>
    <row r="490" spans="1:12" s="293" customFormat="1" ht="15.75">
      <c r="A490" s="292" t="s">
        <v>12</v>
      </c>
      <c r="B490" s="223">
        <v>413061</v>
      </c>
      <c r="C490" s="223">
        <v>0</v>
      </c>
      <c r="D490" s="223">
        <v>0</v>
      </c>
      <c r="E490" s="223">
        <v>0</v>
      </c>
      <c r="F490" s="223">
        <v>0</v>
      </c>
      <c r="G490" s="223">
        <v>0</v>
      </c>
      <c r="H490" s="223">
        <v>0</v>
      </c>
      <c r="I490" s="223">
        <v>0</v>
      </c>
      <c r="J490" s="223">
        <v>0</v>
      </c>
      <c r="K490" s="223">
        <v>29763</v>
      </c>
      <c r="L490" s="223">
        <v>690</v>
      </c>
    </row>
    <row r="491" spans="1:23" s="293" customFormat="1" ht="15.75">
      <c r="A491" s="88" t="s">
        <v>417</v>
      </c>
      <c r="B491" s="294">
        <v>329280051</v>
      </c>
      <c r="C491" s="294">
        <v>64440176</v>
      </c>
      <c r="D491" s="294">
        <v>4533588</v>
      </c>
      <c r="E491" s="294">
        <v>2712246</v>
      </c>
      <c r="F491" s="294">
        <v>11989246</v>
      </c>
      <c r="G491" s="294">
        <v>13232</v>
      </c>
      <c r="H491" s="294">
        <v>0</v>
      </c>
      <c r="I491" s="294">
        <v>41467</v>
      </c>
      <c r="J491" s="294">
        <v>23687818</v>
      </c>
      <c r="K491" s="294">
        <v>6505756</v>
      </c>
      <c r="L491" s="294">
        <v>3066143</v>
      </c>
      <c r="M491" s="323"/>
      <c r="N491" s="323"/>
      <c r="O491" s="323"/>
      <c r="P491" s="323"/>
      <c r="Q491" s="323"/>
      <c r="R491" s="323"/>
      <c r="S491" s="323"/>
      <c r="T491" s="323"/>
      <c r="U491" s="323"/>
      <c r="V491" s="323"/>
      <c r="W491" s="323"/>
    </row>
    <row r="492" spans="1:12" s="293" customFormat="1" ht="13.5" customHeight="1">
      <c r="A492" s="287" t="s">
        <v>418</v>
      </c>
      <c r="B492" s="288">
        <v>149027457</v>
      </c>
      <c r="C492" s="288"/>
      <c r="D492" s="288"/>
      <c r="E492" s="288">
        <v>2079412</v>
      </c>
      <c r="F492" s="288"/>
      <c r="G492" s="288"/>
      <c r="H492" s="288"/>
      <c r="I492" s="288"/>
      <c r="J492" s="288"/>
      <c r="K492" s="288"/>
      <c r="L492" s="288"/>
    </row>
    <row r="493" spans="1:12" s="293" customFormat="1" ht="15.75">
      <c r="A493" s="266" t="s">
        <v>473</v>
      </c>
      <c r="B493" s="267">
        <v>340363033</v>
      </c>
      <c r="C493" s="267">
        <v>68459566</v>
      </c>
      <c r="D493" s="267">
        <v>6413985</v>
      </c>
      <c r="E493" s="267">
        <v>2938106</v>
      </c>
      <c r="F493" s="267">
        <v>15867377</v>
      </c>
      <c r="G493" s="267">
        <v>325920</v>
      </c>
      <c r="H493" s="267">
        <v>0</v>
      </c>
      <c r="I493" s="267">
        <v>185242</v>
      </c>
      <c r="J493" s="267">
        <v>309814</v>
      </c>
      <c r="K493" s="267">
        <v>7039446</v>
      </c>
      <c r="L493" s="332">
        <v>3115189</v>
      </c>
    </row>
    <row r="494" spans="1:12" s="293" customFormat="1" ht="15.75">
      <c r="A494" s="266" t="s">
        <v>967</v>
      </c>
      <c r="B494" s="289">
        <v>-3.25622377445437</v>
      </c>
      <c r="C494" s="289">
        <v>-5.87118825731381</v>
      </c>
      <c r="D494" s="289">
        <v>-29.3171405920032</v>
      </c>
      <c r="E494" s="289">
        <v>-7.68726519737545</v>
      </c>
      <c r="F494" s="289">
        <v>-24.4409079080934</v>
      </c>
      <c r="G494" s="289">
        <v>-95.9401080019636</v>
      </c>
      <c r="H494" s="289" t="s">
        <v>491</v>
      </c>
      <c r="I494" s="289">
        <v>-77.6146878137787</v>
      </c>
      <c r="J494" s="289">
        <v>7545.81910436584</v>
      </c>
      <c r="K494" s="289">
        <v>-7.58142046973582</v>
      </c>
      <c r="L494" s="289">
        <f>(L491-L493)/L493*100</f>
        <v>-1.5744149070891045</v>
      </c>
    </row>
    <row r="495" spans="1:12" s="293" customFormat="1" ht="13.5" customHeight="1">
      <c r="A495" s="266"/>
      <c r="B495" s="289"/>
      <c r="C495" s="289"/>
      <c r="D495" s="289"/>
      <c r="E495" s="289"/>
      <c r="F495" s="289"/>
      <c r="G495" s="289"/>
      <c r="H495" s="289"/>
      <c r="I495" s="289"/>
      <c r="J495" s="289"/>
      <c r="K495" s="289"/>
      <c r="L495" s="289"/>
    </row>
    <row r="496" spans="1:12" s="293" customFormat="1" ht="13.5" customHeight="1">
      <c r="A496" s="266" t="s">
        <v>677</v>
      </c>
      <c r="B496" s="289"/>
      <c r="C496" s="289"/>
      <c r="D496" s="289"/>
      <c r="E496" s="289"/>
      <c r="F496" s="289"/>
      <c r="G496" s="289"/>
      <c r="H496" s="289"/>
      <c r="I496" s="289"/>
      <c r="J496" s="289"/>
      <c r="K496" s="289"/>
      <c r="L496" s="289"/>
    </row>
    <row r="497" spans="1:12" s="293" customFormat="1" ht="15.75">
      <c r="A497" s="144" t="s">
        <v>310</v>
      </c>
      <c r="B497" s="295">
        <v>0</v>
      </c>
      <c r="C497" s="295">
        <v>0</v>
      </c>
      <c r="D497" s="295">
        <v>0</v>
      </c>
      <c r="E497" s="295">
        <v>0</v>
      </c>
      <c r="F497" s="295">
        <v>0</v>
      </c>
      <c r="G497" s="295">
        <v>43530</v>
      </c>
      <c r="H497" s="295">
        <v>0</v>
      </c>
      <c r="I497" s="295">
        <v>0</v>
      </c>
      <c r="J497" s="295">
        <v>0</v>
      </c>
      <c r="K497" s="295">
        <v>0</v>
      </c>
      <c r="L497" s="295">
        <v>0</v>
      </c>
    </row>
    <row r="498" spans="1:12" s="293" customFormat="1" ht="15.75">
      <c r="A498" s="144" t="s">
        <v>312</v>
      </c>
      <c r="B498" s="295">
        <v>0</v>
      </c>
      <c r="C498" s="295">
        <v>0</v>
      </c>
      <c r="D498" s="295">
        <v>0</v>
      </c>
      <c r="E498" s="295">
        <v>0</v>
      </c>
      <c r="F498" s="295">
        <v>0</v>
      </c>
      <c r="G498" s="295">
        <v>2122031</v>
      </c>
      <c r="H498" s="295">
        <v>0</v>
      </c>
      <c r="I498" s="295">
        <v>0</v>
      </c>
      <c r="J498" s="295">
        <v>0</v>
      </c>
      <c r="K498" s="295">
        <v>2634</v>
      </c>
      <c r="L498" s="295">
        <v>0</v>
      </c>
    </row>
    <row r="499" spans="1:12" s="293" customFormat="1" ht="15.75">
      <c r="A499" s="144" t="s">
        <v>313</v>
      </c>
      <c r="B499" s="295">
        <v>0</v>
      </c>
      <c r="C499" s="295">
        <v>0</v>
      </c>
      <c r="D499" s="295">
        <v>0</v>
      </c>
      <c r="E499" s="295">
        <v>0</v>
      </c>
      <c r="F499" s="295">
        <v>0</v>
      </c>
      <c r="G499" s="295">
        <v>0</v>
      </c>
      <c r="H499" s="295">
        <v>0</v>
      </c>
      <c r="I499" s="295">
        <v>0</v>
      </c>
      <c r="J499" s="295">
        <v>0</v>
      </c>
      <c r="K499" s="295">
        <v>0</v>
      </c>
      <c r="L499" s="295">
        <v>0</v>
      </c>
    </row>
    <row r="500" spans="1:12" s="293" customFormat="1" ht="15.75">
      <c r="A500" s="266" t="s">
        <v>419</v>
      </c>
      <c r="B500" s="267">
        <v>0</v>
      </c>
      <c r="C500" s="267">
        <v>0</v>
      </c>
      <c r="D500" s="267">
        <v>0</v>
      </c>
      <c r="E500" s="267">
        <v>0</v>
      </c>
      <c r="F500" s="267">
        <v>0</v>
      </c>
      <c r="G500" s="267">
        <v>2165561</v>
      </c>
      <c r="H500" s="267">
        <v>0</v>
      </c>
      <c r="I500" s="267">
        <v>0</v>
      </c>
      <c r="J500" s="267">
        <v>0</v>
      </c>
      <c r="K500" s="267">
        <v>2634</v>
      </c>
      <c r="L500" s="267">
        <v>0</v>
      </c>
    </row>
    <row r="501" spans="1:12" s="293" customFormat="1" ht="15.75">
      <c r="A501" s="287" t="s">
        <v>418</v>
      </c>
      <c r="B501" s="288">
        <v>0</v>
      </c>
      <c r="C501" s="288"/>
      <c r="D501" s="288"/>
      <c r="E501" s="288">
        <v>0</v>
      </c>
      <c r="F501" s="288"/>
      <c r="G501" s="288"/>
      <c r="H501" s="288"/>
      <c r="I501" s="288"/>
      <c r="J501" s="288"/>
      <c r="K501" s="288"/>
      <c r="L501" s="288"/>
    </row>
    <row r="502" spans="1:12" s="293" customFormat="1" ht="15.75">
      <c r="A502" s="266" t="s">
        <v>474</v>
      </c>
      <c r="B502" s="267">
        <v>0</v>
      </c>
      <c r="C502" s="267">
        <v>0</v>
      </c>
      <c r="D502" s="267">
        <v>0</v>
      </c>
      <c r="E502" s="267">
        <v>0</v>
      </c>
      <c r="F502" s="267">
        <v>0</v>
      </c>
      <c r="G502" s="267">
        <v>1966517</v>
      </c>
      <c r="H502" s="267">
        <v>0</v>
      </c>
      <c r="I502" s="267">
        <v>0</v>
      </c>
      <c r="J502" s="267">
        <v>0</v>
      </c>
      <c r="K502" s="267">
        <v>2432</v>
      </c>
      <c r="L502" s="267">
        <v>0</v>
      </c>
    </row>
    <row r="503" spans="1:12" s="293" customFormat="1" ht="15.75">
      <c r="A503" s="266" t="s">
        <v>967</v>
      </c>
      <c r="B503" s="289" t="s">
        <v>491</v>
      </c>
      <c r="C503" s="289" t="s">
        <v>491</v>
      </c>
      <c r="D503" s="289" t="s">
        <v>491</v>
      </c>
      <c r="E503" s="289" t="s">
        <v>491</v>
      </c>
      <c r="F503" s="289" t="s">
        <v>491</v>
      </c>
      <c r="G503" s="289">
        <v>10.1216516307766</v>
      </c>
      <c r="H503" s="289" t="s">
        <v>491</v>
      </c>
      <c r="I503" s="289" t="s">
        <v>491</v>
      </c>
      <c r="J503" s="289" t="s">
        <v>491</v>
      </c>
      <c r="K503" s="289">
        <v>8.30592105263157</v>
      </c>
      <c r="L503" s="289" t="s">
        <v>491</v>
      </c>
    </row>
    <row r="504" spans="1:12" s="293" customFormat="1" ht="13.5" customHeight="1">
      <c r="A504" s="266"/>
      <c r="B504" s="289"/>
      <c r="C504" s="289"/>
      <c r="D504" s="289"/>
      <c r="E504" s="289"/>
      <c r="F504" s="289"/>
      <c r="G504" s="289"/>
      <c r="H504" s="289"/>
      <c r="I504" s="289"/>
      <c r="J504" s="289"/>
      <c r="K504" s="289"/>
      <c r="L504" s="289"/>
    </row>
    <row r="505" spans="1:23" s="293" customFormat="1" ht="15.75">
      <c r="A505" s="266" t="s">
        <v>415</v>
      </c>
      <c r="B505" s="267">
        <v>329280051</v>
      </c>
      <c r="C505" s="267">
        <v>64440176</v>
      </c>
      <c r="D505" s="267">
        <v>4533588</v>
      </c>
      <c r="E505" s="267">
        <v>2712246</v>
      </c>
      <c r="F505" s="267">
        <v>11989246</v>
      </c>
      <c r="G505" s="267">
        <v>2178793</v>
      </c>
      <c r="H505" s="267">
        <v>0</v>
      </c>
      <c r="I505" s="267">
        <v>41467</v>
      </c>
      <c r="J505" s="267">
        <v>23687818</v>
      </c>
      <c r="K505" s="267">
        <v>6508390</v>
      </c>
      <c r="L505" s="267">
        <v>3066143</v>
      </c>
      <c r="M505" s="323"/>
      <c r="N505" s="323"/>
      <c r="O505" s="323"/>
      <c r="P505" s="323"/>
      <c r="Q505" s="323"/>
      <c r="R505" s="323"/>
      <c r="S505" s="323"/>
      <c r="T505" s="323"/>
      <c r="U505" s="323"/>
      <c r="V505" s="323"/>
      <c r="W505" s="323"/>
    </row>
    <row r="506" spans="1:23" s="293" customFormat="1" ht="15.75">
      <c r="A506" s="287" t="s">
        <v>418</v>
      </c>
      <c r="B506" s="288">
        <v>149027457</v>
      </c>
      <c r="C506" s="288"/>
      <c r="D506" s="288"/>
      <c r="E506" s="288">
        <v>2079412</v>
      </c>
      <c r="F506" s="288"/>
      <c r="G506" s="288"/>
      <c r="H506" s="288"/>
      <c r="I506" s="288"/>
      <c r="J506" s="288"/>
      <c r="K506" s="288"/>
      <c r="L506" s="288"/>
      <c r="M506" s="323"/>
      <c r="N506" s="323"/>
      <c r="O506" s="323"/>
      <c r="P506" s="323"/>
      <c r="Q506" s="323"/>
      <c r="R506" s="323"/>
      <c r="S506" s="323"/>
      <c r="T506" s="323"/>
      <c r="U506" s="323"/>
      <c r="V506" s="323"/>
      <c r="W506" s="323"/>
    </row>
    <row r="507" spans="1:23" s="293" customFormat="1" ht="15.75">
      <c r="A507" s="266" t="s">
        <v>416</v>
      </c>
      <c r="B507" s="267">
        <v>340363033</v>
      </c>
      <c r="C507" s="267">
        <v>68459566</v>
      </c>
      <c r="D507" s="267">
        <v>6413985</v>
      </c>
      <c r="E507" s="267">
        <v>2938106</v>
      </c>
      <c r="F507" s="267">
        <v>15867377</v>
      </c>
      <c r="G507" s="267">
        <v>2292437</v>
      </c>
      <c r="H507" s="267">
        <v>0</v>
      </c>
      <c r="I507" s="267">
        <v>185242</v>
      </c>
      <c r="J507" s="267">
        <v>309814</v>
      </c>
      <c r="K507" s="267">
        <v>7041878</v>
      </c>
      <c r="L507" s="332">
        <v>3115189</v>
      </c>
      <c r="M507" s="323"/>
      <c r="N507" s="323"/>
      <c r="O507" s="323"/>
      <c r="P507" s="323"/>
      <c r="Q507" s="323"/>
      <c r="R507" s="323"/>
      <c r="S507" s="323"/>
      <c r="T507" s="323"/>
      <c r="U507" s="323"/>
      <c r="V507" s="323"/>
      <c r="W507" s="323"/>
    </row>
    <row r="508" spans="1:12" s="293" customFormat="1" ht="15.75">
      <c r="A508" s="266" t="s">
        <v>967</v>
      </c>
      <c r="B508" s="289">
        <v>-3.25622377445437</v>
      </c>
      <c r="C508" s="289">
        <v>-5.87118825731381</v>
      </c>
      <c r="D508" s="289">
        <v>-29.3171405920032</v>
      </c>
      <c r="E508" s="289">
        <v>-7.68726519737545</v>
      </c>
      <c r="F508" s="289">
        <v>-24.4409079080934</v>
      </c>
      <c r="G508" s="289">
        <v>-4.9573445202638</v>
      </c>
      <c r="H508" s="289" t="s">
        <v>491</v>
      </c>
      <c r="I508" s="289">
        <v>-77.6146878137787</v>
      </c>
      <c r="J508" s="289">
        <v>7545.81910436584</v>
      </c>
      <c r="K508" s="289">
        <v>-7.57593357908217</v>
      </c>
      <c r="L508" s="289">
        <f>(L505-L507)/L507*100</f>
        <v>-1.5744149070891045</v>
      </c>
    </row>
  </sheetData>
  <printOptions/>
  <pageMargins left="0.5905511811023623" right="0.5905511811023623" top="0.3937007874015748" bottom="0.5905511811023623" header="0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mbdeanta</dc:creator>
  <cp:keywords/>
  <dc:description/>
  <cp:lastModifiedBy>Sistemas de Información</cp:lastModifiedBy>
  <cp:lastPrinted>2011-05-05T13:45:16Z</cp:lastPrinted>
  <dcterms:created xsi:type="dcterms:W3CDTF">2009-11-16T11:15:44Z</dcterms:created>
  <dcterms:modified xsi:type="dcterms:W3CDTF">2011-06-01T09:22:19Z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